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Equipment" sheetId="1" r:id="rId1"/>
    <sheet name="Usage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<sst xmlns="http://schemas.openxmlformats.org/spreadsheetml/2006/main" count="43" uniqueCount="32">
  <si>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Average</t>
  </si>
  <si>
    <t>Source</t>
  </si>
  <si>
    <t>Company</t>
  </si>
  <si>
    <t>Cost Component</t>
  </si>
  <si>
    <t>Measure Cost:</t>
  </si>
  <si>
    <t>Alternate Fuel Equipment:</t>
  </si>
  <si>
    <t>Total Measure Cost</t>
  </si>
  <si>
    <t>Net Measure Cost</t>
  </si>
  <si>
    <t>Value</t>
  </si>
  <si>
    <t>http://www.psnh.com/Residential/ReduceBill/Applianceusage.asp</t>
  </si>
  <si>
    <t>hours per year</t>
  </si>
  <si>
    <t>Average Hours Used</t>
  </si>
  <si>
    <t>Cycle time</t>
  </si>
  <si>
    <t>hours per cycle</t>
  </si>
  <si>
    <t>http://www.mla-online.com/workback.htm</t>
  </si>
  <si>
    <t>Cycles per Year</t>
  </si>
  <si>
    <t>cycles per year</t>
  </si>
  <si>
    <t>Natural Gas Appliance Energy Usage</t>
  </si>
  <si>
    <t>Electric Appliance Energy Usage</t>
  </si>
  <si>
    <t>kWh per cycle</t>
  </si>
  <si>
    <t>therms per cycle</t>
  </si>
  <si>
    <t>Electricity Usage per Year</t>
  </si>
  <si>
    <t>Natural Gas Usage per Year</t>
  </si>
  <si>
    <t>Natural Gas Usage per Cycle</t>
  </si>
  <si>
    <t>Electricity Usage per Cycle</t>
  </si>
  <si>
    <t>Mcf/year</t>
  </si>
  <si>
    <t>kWh/year</t>
  </si>
  <si>
    <t>Net Energy Usage - Fuel Conversion</t>
  </si>
  <si>
    <t>Cost of Piping</t>
  </si>
  <si>
    <t>Cost of Standard Efficiency Natural Gas Dryer</t>
  </si>
  <si>
    <t>Cost of Standard Efficiency Electric Dryer</t>
  </si>
  <si>
    <t>http://www.consumersearch.com/clothes-dryer-reviews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</si>
</sst>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* #,##0.0_);_(* \(#,##0.0\);_(* &quot;-&quot;??_);_(@_)"/>
  </numFmts>
  <fonts count="18"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44" applyNumberFormat="1" applyFont="1" applyAlignment="1">
      <alignment/>
    </xf>
    <xf numFmtId="0" fontId="1" fillId="0" borderId="0" xfId="0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5" fontId="0" fillId="0" borderId="12" xfId="0" applyNumberFormat="1" applyBorder="1" applyAlignment="1">
      <alignment/>
    </xf>
    <xf numFmtId="166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7109375" style="0" customWidth="1"/>
    <col min="2" max="2" width="47.421875" style="0" bestFit="1" customWidth="1"/>
    <col min="3" max="3" width="10.57421875" style="0" bestFit="1" customWidth="1"/>
    <col min="4" max="4" width="72.00390625" style="0" bestFit="1" customWidth="1"/>
  </cols>
  <sheetData>
    <row r="1" spans="1:4" ht="15">
      <c r="A1" s="13" t="s">
        <v>3</v>
      </c>
      <c r="B1" s="13"/>
      <c r="C1" s="1" t="s">
        <v>0</v>
      </c>
      <c r="D1" s="1" t="s">
        <v>1</v>
      </c>
    </row>
    <row r="2" spans="2:4" ht="15">
      <c r="B2" s="1"/>
      <c r="C2" s="1"/>
      <c r="D2" s="1"/>
    </row>
    <row r="3" spans="1:4" ht="15">
      <c r="A3" t="s">
        <v>4</v>
      </c>
      <c r="B3" s="1"/>
      <c r="C3" s="1"/>
      <c r="D3" s="1"/>
    </row>
    <row r="4" spans="2:4" ht="15">
      <c r="B4" t="s">
        <v>28</v>
      </c>
      <c r="C4" s="2">
        <v>150</v>
      </c>
      <c r="D4" t="s">
        <v>2</v>
      </c>
    </row>
    <row r="5" spans="2:4" ht="15">
      <c r="B5" t="s">
        <v>29</v>
      </c>
      <c r="C5" s="2">
        <v>680</v>
      </c>
      <c r="D5" s="12" t="s">
        <v>31</v>
      </c>
    </row>
    <row r="6" spans="1:3" ht="15">
      <c r="A6" t="s">
        <v>6</v>
      </c>
      <c r="C6" s="4">
        <f>+C4+C5</f>
        <v>830</v>
      </c>
    </row>
    <row r="8" ht="15">
      <c r="A8" t="s">
        <v>5</v>
      </c>
    </row>
    <row r="9" spans="2:4" ht="15">
      <c r="B9" t="s">
        <v>30</v>
      </c>
      <c r="C9" s="4">
        <v>600</v>
      </c>
      <c r="D9" s="12" t="s">
        <v>31</v>
      </c>
    </row>
    <row r="11" spans="1:3" ht="15.75" thickBot="1">
      <c r="A11" t="s">
        <v>7</v>
      </c>
      <c r="C11" s="5">
        <f>+C6-C9</f>
        <v>230</v>
      </c>
    </row>
    <row r="12" ht="15.75" thickTop="1"/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9.57421875" style="0" bestFit="1" customWidth="1"/>
    <col min="4" max="4" width="15.7109375" style="0" bestFit="1" customWidth="1"/>
  </cols>
  <sheetData>
    <row r="1" spans="1:5" ht="15">
      <c r="A1" s="13" t="s">
        <v>3</v>
      </c>
      <c r="B1" s="13"/>
      <c r="C1" s="13" t="s">
        <v>8</v>
      </c>
      <c r="D1" s="13"/>
      <c r="E1" s="1" t="s">
        <v>1</v>
      </c>
    </row>
    <row r="2" spans="1:5" ht="15">
      <c r="A2" t="s">
        <v>11</v>
      </c>
      <c r="C2" s="3">
        <f>24*12</f>
        <v>288</v>
      </c>
      <c r="D2" t="s">
        <v>10</v>
      </c>
      <c r="E2" t="s">
        <v>9</v>
      </c>
    </row>
    <row r="3" spans="1:5" ht="15">
      <c r="A3" t="s">
        <v>12</v>
      </c>
      <c r="C3" s="3">
        <v>0.75</v>
      </c>
      <c r="D3" t="s">
        <v>13</v>
      </c>
      <c r="E3" t="s">
        <v>14</v>
      </c>
    </row>
    <row r="4" spans="1:4" ht="15">
      <c r="A4" t="s">
        <v>15</v>
      </c>
      <c r="C4">
        <f>C2/C3</f>
        <v>384</v>
      </c>
      <c r="D4" t="s">
        <v>16</v>
      </c>
    </row>
    <row r="5" ht="15">
      <c r="A5" t="s">
        <v>17</v>
      </c>
    </row>
    <row r="6" spans="2:5" ht="15">
      <c r="B6" t="s">
        <v>23</v>
      </c>
      <c r="C6" s="7">
        <v>0.17</v>
      </c>
      <c r="D6" t="s">
        <v>20</v>
      </c>
      <c r="E6" t="s">
        <v>14</v>
      </c>
    </row>
    <row r="7" spans="2:5" ht="15">
      <c r="B7" t="s">
        <v>24</v>
      </c>
      <c r="C7" s="7">
        <v>0.5</v>
      </c>
      <c r="D7" t="s">
        <v>19</v>
      </c>
      <c r="E7" t="s">
        <v>14</v>
      </c>
    </row>
    <row r="8" spans="2:4" ht="15">
      <c r="B8" t="s">
        <v>22</v>
      </c>
      <c r="C8" s="6">
        <f>+C6*C4/10</f>
        <v>6.5280000000000005</v>
      </c>
      <c r="D8" t="s">
        <v>25</v>
      </c>
    </row>
    <row r="9" spans="2:4" ht="15">
      <c r="B9" t="s">
        <v>21</v>
      </c>
      <c r="C9" s="8">
        <f>+C7*C4</f>
        <v>192</v>
      </c>
      <c r="D9" t="s">
        <v>26</v>
      </c>
    </row>
    <row r="10" spans="1:3" ht="15">
      <c r="A10" t="s">
        <v>18</v>
      </c>
      <c r="C10" s="7"/>
    </row>
    <row r="11" spans="2:5" ht="15">
      <c r="B11" t="s">
        <v>24</v>
      </c>
      <c r="C11" s="7">
        <v>3.3</v>
      </c>
      <c r="D11" t="s">
        <v>19</v>
      </c>
      <c r="E11" t="s">
        <v>14</v>
      </c>
    </row>
    <row r="12" spans="2:3" ht="15">
      <c r="B12" t="s">
        <v>21</v>
      </c>
      <c r="C12" s="9">
        <f>+C11*C4</f>
        <v>1267.1999999999998</v>
      </c>
    </row>
    <row r="14" ht="15">
      <c r="A14" t="s">
        <v>27</v>
      </c>
    </row>
    <row r="15" spans="2:3" ht="15">
      <c r="B15" t="s">
        <v>22</v>
      </c>
      <c r="C15" s="10">
        <f>+C8</f>
        <v>6.5280000000000005</v>
      </c>
    </row>
    <row r="16" spans="2:3" ht="15">
      <c r="B16" t="s">
        <v>21</v>
      </c>
      <c r="C16" s="11">
        <f>+C12-C9</f>
        <v>1075.1999999999998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H. Raab Economic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H. Raab</dc:creator>
  <cp:keywords/>
  <dc:description/>
  <cp:lastModifiedBy>morrowm</cp:lastModifiedBy>
  <cp:lastPrinted>2010-01-20T20:37:08Z</cp:lastPrinted>
  <dcterms:created xsi:type="dcterms:W3CDTF">2010-01-16T21:00:57Z</dcterms:created>
  <dcterms:modified xsi:type="dcterms:W3CDTF">2010-01-25T21:13:50Z</dcterms:modified>
  <cp:category/>
  <cp:version/>
  <cp:contentType/>
  <cp:contentStatus/>
</cp:coreProperties>
</file>