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05" windowHeight="9810" tabRatio="601" activeTab="0"/>
  </bookViews>
  <sheets>
    <sheet name="Data Inputs" sheetId="1" r:id="rId1"/>
    <sheet name="Forecast " sheetId="2" r:id="rId2"/>
    <sheet name="Regression results" sheetId="3" r:id="rId3"/>
  </sheets>
  <definedNames>
    <definedName name="_xlfn.DAYS" hidden="1">#NAME?</definedName>
    <definedName name="_xlnm.Print_Area" localSheetId="0">'Data Inputs'!$A$4:$I$225</definedName>
    <definedName name="_xlnm.Print_Area" localSheetId="1">'Forecast '!$A$21:$L$247</definedName>
    <definedName name="_xlnm.Print_Area" localSheetId="2">'Regression results'!$A$1:$I$21</definedName>
    <definedName name="_xlnm.Print_Titles" localSheetId="0">'Data Inputs'!$2:$3</definedName>
    <definedName name="_xlnm.Print_Titles" localSheetId="1">'Forecast '!$1:$20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<sst xmlns="http://schemas.openxmlformats.org/spreadsheetml/2006/main" count="73" uniqueCount="69">
  <si>
    <t>Calendar</t>
  </si>
  <si>
    <t xml:space="preserve"> </t>
  </si>
  <si>
    <t>Trend</t>
  </si>
  <si>
    <t>HDD</t>
  </si>
  <si>
    <t>HDD-1</t>
  </si>
  <si>
    <t>Constant</t>
  </si>
  <si>
    <t>FY04</t>
  </si>
  <si>
    <t>FY05</t>
  </si>
  <si>
    <t>FY06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</si>
  <si>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</si>
  <si>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</si>
  <si>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</si>
  <si>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</si>
  <si>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</si>
  <si>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</si>
  <si>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</si>
  <si>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</si>
  <si>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</si>
  <si>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</si>
  <si>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</si>
  <si>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</si>
  <si>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</si>
  <si>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</si>
  <si>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</si>
  <si>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</si>
  <si>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</si>
  <si>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</si>
  <si>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</si>
  <si>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</si>
  <si>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</si>
  <si>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</si>
  <si>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</si>
  <si>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</si>
  <si>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</si>
  <si>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</si>
  <si>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</si>
  <si>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FY 07</t>
  </si>
  <si>
    <t>FY 08</t>
  </si>
  <si>
    <t>FY 09</t>
  </si>
  <si>
    <t>Normal  Degree Days (HDD)</t>
  </si>
  <si>
    <t>Normal  Degree Days for Prior Month (HDD-1)</t>
  </si>
  <si>
    <t>ACT DD</t>
  </si>
  <si>
    <t>Norm DD</t>
  </si>
  <si>
    <t>ACT UPC</t>
  </si>
  <si>
    <t>Regression Results:</t>
  </si>
  <si>
    <t>HDDm-1</t>
  </si>
  <si>
    <t>HDDm</t>
  </si>
  <si>
    <t>FY 10</t>
  </si>
  <si>
    <t>FY 11</t>
  </si>
  <si>
    <t>FY 12</t>
  </si>
  <si>
    <t>FY 13</t>
  </si>
  <si>
    <t>FY 14</t>
  </si>
  <si>
    <t>FY 15</t>
  </si>
  <si>
    <t>FY 16</t>
  </si>
  <si>
    <t>FY 17</t>
  </si>
  <si>
    <t>FY 18</t>
  </si>
  <si>
    <t>FY 19</t>
  </si>
  <si>
    <t>FY 20</t>
  </si>
  <si>
    <t>HDD Weighted Trend</t>
  </si>
  <si>
    <t>Weighted Trend</t>
  </si>
  <si>
    <t>1 Month UPC</t>
  </si>
  <si>
    <t>12 Months Ended UPC</t>
  </si>
  <si>
    <t>RH Including R, RT</t>
  </si>
  <si>
    <t>UPC History 10/03-9/19</t>
  </si>
  <si>
    <t>Historic Test Year Annualized FY 19</t>
  </si>
  <si>
    <t>Future Test Year Annualized FY 20</t>
  </si>
  <si>
    <t>Fully Projected Future Test Year Annualized FY 21</t>
  </si>
  <si>
    <t>FY 21</t>
  </si>
  <si>
    <t>Combined Class RH incl. R, RT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</si>
</sst>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_);\(#,##0.0\)"/>
    <numFmt numFmtId="172" formatCode="#,##0.000_);\(#,##0.000\)"/>
    <numFmt numFmtId="173" formatCode="#,##0.0000_);\(#,##0.0000\)"/>
    <numFmt numFmtId="174" formatCode="0.00000000"/>
    <numFmt numFmtId="175" formatCode="0.0000000"/>
    <numFmt numFmtId="176" formatCode="0.000000"/>
    <numFmt numFmtId="177" formatCode="#,##0.00000_);\(#,##0.00000\)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0_)"/>
    <numFmt numFmtId="182" formatCode="_(* #,##0.0_);_(* \(#,##0.0\);_(* &quot;-&quot;?_);_(@_)"/>
    <numFmt numFmtId="183" formatCode="[$-409]dddd\,\ mmmm\ dd\,\ yyyy"/>
    <numFmt numFmtId="184" formatCode="[$-409]mmm\-yy;@"/>
    <numFmt numFmtId="185" formatCode="#,##0.000000_);[Red]\(#,##0.000000\)"/>
    <numFmt numFmtId="186" formatCode="0.00_)"/>
    <numFmt numFmtId="187" formatCode="0.0%"/>
  </numFmts>
  <fonts count="43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4" fontId="5" fillId="0" borderId="0" xfId="0" applyNumberFormat="1" applyFont="1" applyFill="1" applyAlignment="1">
      <alignment horizontal="right"/>
    </xf>
    <xf numFmtId="186" fontId="5" fillId="0" borderId="0" xfId="0" applyNumberFormat="1" applyFont="1" applyFill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165" fontId="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37" fontId="5" fillId="0" borderId="0" xfId="0" applyNumberFormat="1" applyFont="1" applyFill="1" applyAlignment="1">
      <alignment/>
    </xf>
    <xf numFmtId="186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80" fontId="5" fillId="0" borderId="0" xfId="42" applyNumberFormat="1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37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979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" sqref="F4"/>
    </sheetView>
  </sheetViews>
  <sheetFormatPr defaultColWidth="9.140625" defaultRowHeight="12.75"/>
  <cols>
    <col min="1" max="5" width="9.140625" style="8" customWidth="1"/>
    <col min="6" max="6" width="18.7109375" style="8" customWidth="1"/>
    <col min="7" max="7" width="11.00390625" style="8" customWidth="1"/>
    <col min="8" max="8" width="9.7109375" style="8" customWidth="1"/>
    <col min="9" max="9" width="17.00390625" style="8" customWidth="1"/>
    <col min="10" max="11" width="9.140625" style="8" customWidth="1"/>
    <col min="12" max="12" width="12.421875" style="8" customWidth="1"/>
    <col min="13" max="16384" width="9.140625" style="8" customWidth="1"/>
  </cols>
  <sheetData>
    <row r="1" ht="14.25">
      <c r="C1" s="29"/>
    </row>
    <row r="2" spans="1:9" ht="14.25">
      <c r="A2" s="8" t="s">
        <v>1</v>
      </c>
      <c r="B2" s="9" t="s">
        <v>41</v>
      </c>
      <c r="C2" s="9" t="s">
        <v>42</v>
      </c>
      <c r="D2" s="9"/>
      <c r="E2" s="9"/>
      <c r="F2" s="3" t="s">
        <v>3</v>
      </c>
      <c r="G2" s="9"/>
      <c r="H2" s="9"/>
      <c r="I2" s="3" t="s">
        <v>43</v>
      </c>
    </row>
    <row r="3" spans="2:9" ht="14.25">
      <c r="B3" s="3" t="s">
        <v>0</v>
      </c>
      <c r="C3" s="3" t="s">
        <v>0</v>
      </c>
      <c r="D3" s="3" t="s">
        <v>45</v>
      </c>
      <c r="E3" s="3" t="s">
        <v>46</v>
      </c>
      <c r="F3" s="3" t="s">
        <v>59</v>
      </c>
      <c r="G3" s="8" t="s">
        <v>2</v>
      </c>
      <c r="H3" s="3"/>
      <c r="I3" s="3" t="s">
        <v>62</v>
      </c>
    </row>
    <row r="4" spans="1:46" ht="14.25">
      <c r="A4" s="6">
        <v>37895</v>
      </c>
      <c r="B4" s="26">
        <f>E4</f>
        <v>455.43211365243303</v>
      </c>
      <c r="C4" s="7">
        <v>381</v>
      </c>
      <c r="D4" s="7">
        <v>72</v>
      </c>
      <c r="E4" s="7">
        <v>455.43211365243303</v>
      </c>
      <c r="F4" s="7">
        <f aca="true" t="shared" si="0" ref="F4:F35">(G4*E4/10000)</f>
        <v>4.55432113652433</v>
      </c>
      <c r="G4" s="7">
        <v>100</v>
      </c>
      <c r="H4" s="10">
        <f aca="true" t="shared" si="1" ref="H4:H35">A4</f>
        <v>37895</v>
      </c>
      <c r="I4" s="38">
        <v>7.007829508685607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46" ht="14.25">
      <c r="A5" s="6">
        <v>37926</v>
      </c>
      <c r="B5" s="26">
        <f aca="true" t="shared" si="2" ref="B5:B68">E5</f>
        <v>573.9383749412893</v>
      </c>
      <c r="C5" s="7">
        <v>660</v>
      </c>
      <c r="D5" s="7">
        <f>E4</f>
        <v>455.43211365243303</v>
      </c>
      <c r="E5" s="7">
        <v>573.9383749412893</v>
      </c>
      <c r="F5" s="7">
        <f t="shared" si="0"/>
        <v>5.796777586907022</v>
      </c>
      <c r="G5" s="30">
        <f>G4+1</f>
        <v>101</v>
      </c>
      <c r="H5" s="10">
        <f t="shared" si="1"/>
        <v>37926</v>
      </c>
      <c r="I5" s="38">
        <v>8.86084305072666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ht="14.25">
      <c r="A6" s="6">
        <v>37956</v>
      </c>
      <c r="B6" s="26">
        <f t="shared" si="2"/>
        <v>999.3051042228453</v>
      </c>
      <c r="C6" s="7">
        <v>997</v>
      </c>
      <c r="D6" s="7">
        <f aca="true" t="shared" si="3" ref="D6:D69">E5</f>
        <v>573.9383749412893</v>
      </c>
      <c r="E6" s="7">
        <v>999.3051042228453</v>
      </c>
      <c r="F6" s="7">
        <f t="shared" si="0"/>
        <v>10.192912063073022</v>
      </c>
      <c r="G6" s="30">
        <f aca="true" t="shared" si="4" ref="G6:G69">G5+1</f>
        <v>102</v>
      </c>
      <c r="H6" s="10">
        <f t="shared" si="1"/>
        <v>37956</v>
      </c>
      <c r="I6" s="38">
        <v>16.340373401084967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5"/>
      <c r="Z6" s="5"/>
      <c r="AA6" s="5"/>
      <c r="AB6" s="5"/>
      <c r="AC6" s="5"/>
      <c r="AD6" s="5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14.25">
      <c r="A7" s="6">
        <v>37987</v>
      </c>
      <c r="B7" s="26">
        <f t="shared" si="2"/>
        <v>1357.0108366675</v>
      </c>
      <c r="C7" s="7">
        <v>1142</v>
      </c>
      <c r="D7" s="7">
        <f t="shared" si="3"/>
        <v>999.3051042228453</v>
      </c>
      <c r="E7" s="7">
        <v>1357.0108366675</v>
      </c>
      <c r="F7" s="7">
        <f aca="true" t="shared" si="5" ref="F7:F22">(G7*E7/10000)</f>
        <v>13.977211617675248</v>
      </c>
      <c r="G7" s="30">
        <f t="shared" si="4"/>
        <v>103</v>
      </c>
      <c r="H7" s="10">
        <f t="shared" si="1"/>
        <v>37987</v>
      </c>
      <c r="I7" s="38">
        <v>22.18488867020523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4"/>
      <c r="Z7" s="4"/>
      <c r="AA7" s="4"/>
      <c r="AB7" s="4"/>
      <c r="AC7" s="4"/>
      <c r="AD7" s="4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1:46" ht="14.25">
      <c r="A8" s="6">
        <v>38018</v>
      </c>
      <c r="B8" s="26">
        <f t="shared" si="2"/>
        <v>983.3778866613087</v>
      </c>
      <c r="C8" s="8">
        <v>972</v>
      </c>
      <c r="D8" s="7">
        <f t="shared" si="3"/>
        <v>1357.0108366675</v>
      </c>
      <c r="E8" s="7">
        <v>983.3778866613087</v>
      </c>
      <c r="F8" s="7">
        <f t="shared" si="5"/>
        <v>10.22713002127761</v>
      </c>
      <c r="G8" s="30">
        <f t="shared" si="4"/>
        <v>104</v>
      </c>
      <c r="H8" s="10">
        <f t="shared" si="1"/>
        <v>38018</v>
      </c>
      <c r="I8" s="38">
        <v>17.881977910199378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4"/>
      <c r="Z8" s="4"/>
      <c r="AA8" s="4"/>
      <c r="AB8" s="4"/>
      <c r="AC8" s="4"/>
      <c r="AD8" s="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1:46" ht="14.25">
      <c r="A9" s="6">
        <v>38047</v>
      </c>
      <c r="B9" s="26">
        <f t="shared" si="2"/>
        <v>735.61678725269</v>
      </c>
      <c r="C9" s="7">
        <v>786</v>
      </c>
      <c r="D9" s="7">
        <f t="shared" si="3"/>
        <v>983.3778866613087</v>
      </c>
      <c r="E9" s="7">
        <v>735.61678725269</v>
      </c>
      <c r="F9" s="7">
        <f t="shared" si="5"/>
        <v>7.723976266153244</v>
      </c>
      <c r="G9" s="30">
        <f t="shared" si="4"/>
        <v>105</v>
      </c>
      <c r="H9" s="10">
        <f t="shared" si="1"/>
        <v>38047</v>
      </c>
      <c r="I9" s="38">
        <v>13.141476107097274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4"/>
      <c r="Z9" s="4"/>
      <c r="AA9" s="4"/>
      <c r="AB9" s="4"/>
      <c r="AC9" s="4"/>
      <c r="AD9" s="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</row>
    <row r="10" spans="1:46" ht="14.25">
      <c r="A10" s="6">
        <v>38078</v>
      </c>
      <c r="B10" s="26">
        <f t="shared" si="2"/>
        <v>438.0626019077718</v>
      </c>
      <c r="C10" s="7">
        <v>429</v>
      </c>
      <c r="D10" s="7">
        <f t="shared" si="3"/>
        <v>735.61678725269</v>
      </c>
      <c r="E10" s="7">
        <v>438.0626019077718</v>
      </c>
      <c r="F10" s="7">
        <f t="shared" si="5"/>
        <v>4.643463580222381</v>
      </c>
      <c r="G10" s="30">
        <f t="shared" si="4"/>
        <v>106</v>
      </c>
      <c r="H10" s="10">
        <f t="shared" si="1"/>
        <v>38078</v>
      </c>
      <c r="I10" s="38">
        <v>8.340185290111398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</row>
    <row r="11" spans="1:46" ht="14.25">
      <c r="A11" s="6">
        <v>38108</v>
      </c>
      <c r="B11" s="26">
        <f t="shared" si="2"/>
        <v>97.27172569756854</v>
      </c>
      <c r="C11" s="7">
        <v>176</v>
      </c>
      <c r="D11" s="7">
        <f t="shared" si="3"/>
        <v>438.0626019077718</v>
      </c>
      <c r="E11" s="7">
        <v>97.27172569756854</v>
      </c>
      <c r="F11" s="7">
        <f t="shared" si="5"/>
        <v>1.0408074649639834</v>
      </c>
      <c r="G11" s="30">
        <f t="shared" si="4"/>
        <v>107</v>
      </c>
      <c r="H11" s="10">
        <f t="shared" si="1"/>
        <v>38108</v>
      </c>
      <c r="I11" s="38">
        <v>3.1629289225067714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5"/>
      <c r="Z11" s="5"/>
      <c r="AA11" s="5"/>
      <c r="AB11" s="5"/>
      <c r="AC11" s="5"/>
      <c r="AD11" s="5"/>
      <c r="AE11" s="5"/>
      <c r="AF11" s="5"/>
      <c r="AG11" s="5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</row>
    <row r="12" spans="1:46" ht="14.25">
      <c r="A12" s="6">
        <v>38139</v>
      </c>
      <c r="B12" s="26">
        <f t="shared" si="2"/>
        <v>51.96498023573031</v>
      </c>
      <c r="C12" s="7">
        <v>33</v>
      </c>
      <c r="D12" s="7">
        <f t="shared" si="3"/>
        <v>97.27172569756854</v>
      </c>
      <c r="E12" s="7">
        <v>51.96498023573031</v>
      </c>
      <c r="F12" s="7">
        <f t="shared" si="5"/>
        <v>0.5612217865458873</v>
      </c>
      <c r="G12" s="30">
        <f t="shared" si="4"/>
        <v>108</v>
      </c>
      <c r="H12" s="10">
        <f t="shared" si="1"/>
        <v>38139</v>
      </c>
      <c r="I12" s="38">
        <v>2.029738469142716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4"/>
      <c r="Z12" s="4"/>
      <c r="AA12" s="4"/>
      <c r="AB12" s="4"/>
      <c r="AC12" s="4"/>
      <c r="AD12" s="4"/>
      <c r="AE12" s="4"/>
      <c r="AF12" s="4"/>
      <c r="AG12" s="4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46" ht="14.25">
      <c r="A13" s="6">
        <v>38169</v>
      </c>
      <c r="B13" s="26">
        <f t="shared" si="2"/>
        <v>1.348579061895242</v>
      </c>
      <c r="C13" s="7">
        <v>5</v>
      </c>
      <c r="D13" s="7">
        <f t="shared" si="3"/>
        <v>51.96498023573031</v>
      </c>
      <c r="E13" s="7">
        <v>1.348579061895242</v>
      </c>
      <c r="F13" s="7">
        <f t="shared" si="5"/>
        <v>0.014699511774658136</v>
      </c>
      <c r="G13" s="30">
        <f t="shared" si="4"/>
        <v>109</v>
      </c>
      <c r="H13" s="10">
        <f t="shared" si="1"/>
        <v>38169</v>
      </c>
      <c r="I13" s="38">
        <v>1.886511612786248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4"/>
      <c r="Z13" s="4"/>
      <c r="AA13" s="4"/>
      <c r="AB13" s="4"/>
      <c r="AC13" s="4"/>
      <c r="AD13" s="4"/>
      <c r="AE13" s="4"/>
      <c r="AF13" s="4"/>
      <c r="AG13" s="4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  <row r="14" spans="1:46" ht="14.25">
      <c r="A14" s="6">
        <v>38200</v>
      </c>
      <c r="B14" s="26">
        <f t="shared" si="2"/>
        <v>20.715811216985124</v>
      </c>
      <c r="C14" s="7">
        <v>11</v>
      </c>
      <c r="D14" s="7">
        <f t="shared" si="3"/>
        <v>1.348579061895242</v>
      </c>
      <c r="E14" s="7">
        <v>20.715811216985124</v>
      </c>
      <c r="F14" s="7">
        <f t="shared" si="5"/>
        <v>0.22787392338683635</v>
      </c>
      <c r="G14" s="30">
        <f t="shared" si="4"/>
        <v>110</v>
      </c>
      <c r="H14" s="10">
        <f t="shared" si="1"/>
        <v>38200</v>
      </c>
      <c r="I14" s="38">
        <v>1.7962758887408221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</row>
    <row r="15" spans="1:46" ht="14.25">
      <c r="A15" s="6">
        <v>38231</v>
      </c>
      <c r="B15" s="26">
        <f t="shared" si="2"/>
        <v>58.96602723853333</v>
      </c>
      <c r="C15" s="7">
        <v>95</v>
      </c>
      <c r="D15" s="7">
        <f t="shared" si="3"/>
        <v>20.715811216985124</v>
      </c>
      <c r="E15" s="7">
        <v>58.96602723853333</v>
      </c>
      <c r="F15" s="7">
        <f t="shared" si="5"/>
        <v>0.65452290234772</v>
      </c>
      <c r="G15" s="30">
        <f t="shared" si="4"/>
        <v>111</v>
      </c>
      <c r="H15" s="10">
        <f t="shared" si="1"/>
        <v>38231</v>
      </c>
      <c r="I15" s="38">
        <v>2.1874388392491926</v>
      </c>
      <c r="J15" s="9"/>
      <c r="K15" s="9"/>
      <c r="L15" s="33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1:46" ht="14.25">
      <c r="A16" s="6">
        <v>38261</v>
      </c>
      <c r="B16" s="26">
        <f t="shared" si="2"/>
        <v>416.13736270932714</v>
      </c>
      <c r="C16" s="7">
        <v>381</v>
      </c>
      <c r="D16" s="7">
        <f t="shared" si="3"/>
        <v>58.96602723853333</v>
      </c>
      <c r="E16" s="7">
        <v>416.13736270932714</v>
      </c>
      <c r="F16" s="7">
        <f t="shared" si="5"/>
        <v>4.660738462344464</v>
      </c>
      <c r="G16" s="30">
        <f t="shared" si="4"/>
        <v>112</v>
      </c>
      <c r="H16" s="10">
        <f t="shared" si="1"/>
        <v>38261</v>
      </c>
      <c r="I16" s="38">
        <v>6.072015394536731</v>
      </c>
      <c r="J16" s="9"/>
      <c r="K16" s="9"/>
      <c r="L16" s="33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</row>
    <row r="17" spans="1:46" ht="14.25">
      <c r="A17" s="6">
        <v>38292</v>
      </c>
      <c r="B17" s="26">
        <f t="shared" si="2"/>
        <v>626.8297283184468</v>
      </c>
      <c r="C17" s="7">
        <v>660</v>
      </c>
      <c r="D17" s="7">
        <f t="shared" si="3"/>
        <v>416.13736270932714</v>
      </c>
      <c r="E17" s="7">
        <v>626.8297283184468</v>
      </c>
      <c r="F17" s="7">
        <f t="shared" si="5"/>
        <v>7.083175929998448</v>
      </c>
      <c r="G17" s="30">
        <f t="shared" si="4"/>
        <v>113</v>
      </c>
      <c r="H17" s="10">
        <f t="shared" si="1"/>
        <v>38292</v>
      </c>
      <c r="I17" s="38">
        <v>9.14894593193816</v>
      </c>
      <c r="J17" s="9"/>
      <c r="K17" s="5"/>
      <c r="L17" s="3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</row>
    <row r="18" spans="1:46" ht="14.25">
      <c r="A18" s="6">
        <v>38322</v>
      </c>
      <c r="B18" s="26">
        <f t="shared" si="2"/>
        <v>1005.0791784465823</v>
      </c>
      <c r="C18" s="7">
        <v>997</v>
      </c>
      <c r="D18" s="7">
        <f t="shared" si="3"/>
        <v>626.8297283184468</v>
      </c>
      <c r="E18" s="7">
        <v>1005.0791784465823</v>
      </c>
      <c r="F18" s="7">
        <f t="shared" si="5"/>
        <v>11.457902634291038</v>
      </c>
      <c r="G18" s="30">
        <f t="shared" si="4"/>
        <v>114</v>
      </c>
      <c r="H18" s="10">
        <f t="shared" si="1"/>
        <v>38322</v>
      </c>
      <c r="I18" s="38">
        <v>14.46078937255403</v>
      </c>
      <c r="J18" s="9"/>
      <c r="K18" s="4"/>
      <c r="L18" s="33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</row>
    <row r="19" spans="1:46" ht="14.25">
      <c r="A19" s="6">
        <v>38353</v>
      </c>
      <c r="B19" s="26">
        <f t="shared" si="2"/>
        <v>1217.0756639250212</v>
      </c>
      <c r="C19" s="7">
        <v>1142</v>
      </c>
      <c r="D19" s="7">
        <f t="shared" si="3"/>
        <v>1005.0791784465823</v>
      </c>
      <c r="E19" s="7">
        <v>1217.0756639250212</v>
      </c>
      <c r="F19" s="7">
        <f t="shared" si="5"/>
        <v>13.996370135137745</v>
      </c>
      <c r="G19" s="30">
        <f t="shared" si="4"/>
        <v>115</v>
      </c>
      <c r="H19" s="10">
        <f t="shared" si="1"/>
        <v>38353</v>
      </c>
      <c r="I19" s="38">
        <v>19.647822083218767</v>
      </c>
      <c r="J19" s="9"/>
      <c r="K19" s="4"/>
      <c r="L19" s="33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ht="14.25">
      <c r="A20" s="6">
        <v>38384</v>
      </c>
      <c r="B20" s="26">
        <f t="shared" si="2"/>
        <v>938.8245043340296</v>
      </c>
      <c r="C20" s="7">
        <v>972</v>
      </c>
      <c r="D20" s="7">
        <f t="shared" si="3"/>
        <v>1217.0756639250212</v>
      </c>
      <c r="E20" s="7">
        <v>938.8245043340296</v>
      </c>
      <c r="F20" s="7">
        <f t="shared" si="5"/>
        <v>10.890364250274743</v>
      </c>
      <c r="G20" s="30">
        <f t="shared" si="4"/>
        <v>116</v>
      </c>
      <c r="H20" s="10">
        <f t="shared" si="1"/>
        <v>38384</v>
      </c>
      <c r="I20" s="38">
        <v>16.193850056024985</v>
      </c>
      <c r="J20" s="9"/>
      <c r="K20" s="4"/>
      <c r="L20" s="33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ht="14.25">
      <c r="A21" s="6">
        <v>38412</v>
      </c>
      <c r="B21" s="26">
        <f t="shared" si="2"/>
        <v>942.1025889415783</v>
      </c>
      <c r="C21" s="7">
        <v>786</v>
      </c>
      <c r="D21" s="7">
        <f t="shared" si="3"/>
        <v>938.8245043340296</v>
      </c>
      <c r="E21" s="7">
        <v>942.1025889415783</v>
      </c>
      <c r="F21" s="7">
        <f t="shared" si="5"/>
        <v>11.022600290616467</v>
      </c>
      <c r="G21" s="30">
        <f t="shared" si="4"/>
        <v>117</v>
      </c>
      <c r="H21" s="10">
        <f t="shared" si="1"/>
        <v>38412</v>
      </c>
      <c r="I21" s="38">
        <v>15.532711215283296</v>
      </c>
      <c r="J21" s="9"/>
      <c r="K21" s="9"/>
      <c r="L21" s="33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ht="14.25">
      <c r="A22" s="6">
        <v>38443</v>
      </c>
      <c r="B22" s="26">
        <f t="shared" si="2"/>
        <v>376.8842622926726</v>
      </c>
      <c r="C22" s="7">
        <v>429</v>
      </c>
      <c r="D22" s="7">
        <f t="shared" si="3"/>
        <v>942.1025889415783</v>
      </c>
      <c r="E22" s="7">
        <v>376.8842622926726</v>
      </c>
      <c r="F22" s="7">
        <f t="shared" si="5"/>
        <v>4.447234295053536</v>
      </c>
      <c r="G22" s="30">
        <f t="shared" si="4"/>
        <v>118</v>
      </c>
      <c r="H22" s="10">
        <f t="shared" si="1"/>
        <v>38443</v>
      </c>
      <c r="I22" s="38">
        <v>7.664870372695877</v>
      </c>
      <c r="J22" s="9"/>
      <c r="K22" s="5"/>
      <c r="L22" s="33"/>
      <c r="M22" s="5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1:46" ht="14.25">
      <c r="A23" s="6">
        <v>38473</v>
      </c>
      <c r="B23" s="26">
        <f t="shared" si="2"/>
        <v>268.02770924846203</v>
      </c>
      <c r="C23" s="7">
        <v>176</v>
      </c>
      <c r="D23" s="7">
        <f t="shared" si="3"/>
        <v>376.8842622926726</v>
      </c>
      <c r="E23" s="7">
        <v>268.02770924846203</v>
      </c>
      <c r="F23" s="7">
        <f t="shared" si="0"/>
        <v>3.1895297400566984</v>
      </c>
      <c r="G23" s="30">
        <f t="shared" si="4"/>
        <v>119</v>
      </c>
      <c r="H23" s="10">
        <f t="shared" si="1"/>
        <v>38473</v>
      </c>
      <c r="I23" s="38">
        <v>4.879038893401338</v>
      </c>
      <c r="J23" s="9"/>
      <c r="K23" s="4"/>
      <c r="L23" s="33"/>
      <c r="M23" s="4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</row>
    <row r="24" spans="1:46" ht="14.25">
      <c r="A24" s="6">
        <v>38504</v>
      </c>
      <c r="B24" s="26">
        <f t="shared" si="2"/>
        <v>16.002118766692142</v>
      </c>
      <c r="C24" s="7">
        <v>33</v>
      </c>
      <c r="D24" s="7">
        <f t="shared" si="3"/>
        <v>268.02770924846203</v>
      </c>
      <c r="E24" s="7">
        <v>16.002118766692142</v>
      </c>
      <c r="F24" s="7">
        <f t="shared" si="0"/>
        <v>0.1920254252003057</v>
      </c>
      <c r="G24" s="30">
        <f t="shared" si="4"/>
        <v>120</v>
      </c>
      <c r="H24" s="10">
        <f t="shared" si="1"/>
        <v>38504</v>
      </c>
      <c r="I24" s="38">
        <v>1.6443203987126012</v>
      </c>
      <c r="J24" s="9"/>
      <c r="K24" s="4"/>
      <c r="L24" s="33"/>
      <c r="M24" s="4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</row>
    <row r="25" spans="1:46" ht="14.25">
      <c r="A25" s="6">
        <v>38534</v>
      </c>
      <c r="B25" s="26">
        <f t="shared" si="2"/>
        <v>0.15786081460371065</v>
      </c>
      <c r="C25" s="7">
        <v>5</v>
      </c>
      <c r="D25" s="7">
        <f t="shared" si="3"/>
        <v>16.002118766692142</v>
      </c>
      <c r="E25" s="7">
        <v>0.15786081460371065</v>
      </c>
      <c r="F25" s="7">
        <f t="shared" si="0"/>
        <v>0.001910115856704899</v>
      </c>
      <c r="G25" s="30">
        <f t="shared" si="4"/>
        <v>121</v>
      </c>
      <c r="H25" s="10">
        <f t="shared" si="1"/>
        <v>38534</v>
      </c>
      <c r="I25" s="38">
        <v>1.680335798134778</v>
      </c>
      <c r="J25" s="9"/>
      <c r="K25" s="4"/>
      <c r="L25" s="33"/>
      <c r="M25" s="4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</row>
    <row r="26" spans="1:46" ht="14.25">
      <c r="A26" s="6">
        <v>38565</v>
      </c>
      <c r="B26" s="26">
        <f t="shared" si="2"/>
        <v>0.5525128511129873</v>
      </c>
      <c r="C26" s="7">
        <v>11</v>
      </c>
      <c r="D26" s="7">
        <f t="shared" si="3"/>
        <v>0.15786081460371065</v>
      </c>
      <c r="E26" s="7">
        <v>0.5525128511129873</v>
      </c>
      <c r="F26" s="7">
        <f t="shared" si="0"/>
        <v>0.0067406567835784454</v>
      </c>
      <c r="G26" s="30">
        <f t="shared" si="4"/>
        <v>122</v>
      </c>
      <c r="H26" s="10">
        <f t="shared" si="1"/>
        <v>38565</v>
      </c>
      <c r="I26" s="38">
        <v>1.6073327826261625</v>
      </c>
      <c r="J26" s="9"/>
      <c r="K26" s="9"/>
      <c r="L26" s="33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</row>
    <row r="27" spans="1:46" ht="14.25">
      <c r="A27" s="6">
        <v>38596</v>
      </c>
      <c r="B27" s="26">
        <f t="shared" si="2"/>
        <v>34.83257651597855</v>
      </c>
      <c r="C27" s="7">
        <v>95</v>
      </c>
      <c r="D27" s="7">
        <f t="shared" si="3"/>
        <v>0.5525128511129873</v>
      </c>
      <c r="E27" s="7">
        <v>34.83257651597855</v>
      </c>
      <c r="F27" s="7">
        <f t="shared" si="0"/>
        <v>0.4284406911465362</v>
      </c>
      <c r="G27" s="30">
        <f t="shared" si="4"/>
        <v>123</v>
      </c>
      <c r="H27" s="10">
        <f t="shared" si="1"/>
        <v>38596</v>
      </c>
      <c r="I27" s="38">
        <v>1.9400729774426646</v>
      </c>
      <c r="J27" s="9"/>
      <c r="K27" s="9"/>
      <c r="L27" s="33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</row>
    <row r="28" spans="1:46" ht="14.25">
      <c r="A28" s="6">
        <v>38626</v>
      </c>
      <c r="B28" s="26">
        <f t="shared" si="2"/>
        <v>351.1155123129238</v>
      </c>
      <c r="C28" s="7">
        <v>381</v>
      </c>
      <c r="D28" s="7">
        <f t="shared" si="3"/>
        <v>34.83257651597855</v>
      </c>
      <c r="E28" s="7">
        <v>351.1155123129238</v>
      </c>
      <c r="F28" s="7">
        <f t="shared" si="0"/>
        <v>4.3538323526802545</v>
      </c>
      <c r="G28" s="30">
        <f t="shared" si="4"/>
        <v>124</v>
      </c>
      <c r="H28" s="10">
        <f t="shared" si="1"/>
        <v>38626</v>
      </c>
      <c r="I28" s="38">
        <v>5.064892984982912</v>
      </c>
      <c r="J28" s="9"/>
      <c r="K28" s="9"/>
      <c r="L28" s="33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</row>
    <row r="29" spans="1:46" ht="14.25">
      <c r="A29" s="6">
        <v>38657</v>
      </c>
      <c r="B29" s="26">
        <f t="shared" si="2"/>
        <v>599.5526834270056</v>
      </c>
      <c r="C29" s="7">
        <v>660</v>
      </c>
      <c r="D29" s="7">
        <f t="shared" si="3"/>
        <v>351.1155123129238</v>
      </c>
      <c r="E29" s="7">
        <v>599.5526834270056</v>
      </c>
      <c r="F29" s="7">
        <f t="shared" si="0"/>
        <v>7.49440854283757</v>
      </c>
      <c r="G29" s="30">
        <f t="shared" si="4"/>
        <v>125</v>
      </c>
      <c r="H29" s="10">
        <f t="shared" si="1"/>
        <v>38657</v>
      </c>
      <c r="I29" s="38">
        <v>8.673407866406855</v>
      </c>
      <c r="J29" s="9"/>
      <c r="K29" s="9"/>
      <c r="L29" s="33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</row>
    <row r="30" spans="1:46" ht="14.25">
      <c r="A30" s="6">
        <v>38687</v>
      </c>
      <c r="B30" s="26">
        <f t="shared" si="2"/>
        <v>1121.0084604435574</v>
      </c>
      <c r="C30" s="7">
        <v>997</v>
      </c>
      <c r="D30" s="7">
        <f t="shared" si="3"/>
        <v>599.5526834270056</v>
      </c>
      <c r="E30" s="7">
        <v>1121.0084604435574</v>
      </c>
      <c r="F30" s="7">
        <f t="shared" si="0"/>
        <v>14.124706601588823</v>
      </c>
      <c r="G30" s="30">
        <f t="shared" si="4"/>
        <v>126</v>
      </c>
      <c r="H30" s="10">
        <f t="shared" si="1"/>
        <v>38687</v>
      </c>
      <c r="I30" s="38">
        <v>16.99424742021673</v>
      </c>
      <c r="J30" s="9"/>
      <c r="K30" s="9"/>
      <c r="L30" s="33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</row>
    <row r="31" spans="1:46" ht="14.25">
      <c r="A31" s="6">
        <v>38718</v>
      </c>
      <c r="B31" s="26">
        <f t="shared" si="2"/>
        <v>890.4401212225022</v>
      </c>
      <c r="C31" s="7">
        <v>1142</v>
      </c>
      <c r="D31" s="7">
        <f t="shared" si="3"/>
        <v>1121.0084604435574</v>
      </c>
      <c r="E31" s="7">
        <v>890.4401212225022</v>
      </c>
      <c r="F31" s="7">
        <f t="shared" si="0"/>
        <v>11.308589539525777</v>
      </c>
      <c r="G31" s="30">
        <f t="shared" si="4"/>
        <v>127</v>
      </c>
      <c r="H31" s="10">
        <f t="shared" si="1"/>
        <v>38718</v>
      </c>
      <c r="I31" s="38">
        <v>13.77200128279471</v>
      </c>
      <c r="J31" s="9"/>
      <c r="K31" s="9"/>
      <c r="L31" s="33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1:46" ht="14.25">
      <c r="A32" s="6">
        <v>38749</v>
      </c>
      <c r="B32" s="26">
        <f t="shared" si="2"/>
        <v>945.059269388795</v>
      </c>
      <c r="C32" s="7">
        <v>972</v>
      </c>
      <c r="D32" s="7">
        <f t="shared" si="3"/>
        <v>890.4401212225022</v>
      </c>
      <c r="E32" s="7">
        <v>945.059269388795</v>
      </c>
      <c r="F32" s="7">
        <f t="shared" si="0"/>
        <v>12.096758648176575</v>
      </c>
      <c r="G32" s="30">
        <f t="shared" si="4"/>
        <v>128</v>
      </c>
      <c r="H32" s="10">
        <f t="shared" si="1"/>
        <v>38749</v>
      </c>
      <c r="I32" s="38">
        <v>14.797444131754762</v>
      </c>
      <c r="J32" s="9"/>
      <c r="K32" s="9"/>
      <c r="L32" s="33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</row>
    <row r="33" spans="1:46" ht="14.25">
      <c r="A33" s="6">
        <v>38777</v>
      </c>
      <c r="B33" s="26">
        <f t="shared" si="2"/>
        <v>774.8369700020443</v>
      </c>
      <c r="C33" s="7">
        <v>786</v>
      </c>
      <c r="D33" s="7">
        <f t="shared" si="3"/>
        <v>945.059269388795</v>
      </c>
      <c r="E33" s="7">
        <v>774.8369700020443</v>
      </c>
      <c r="F33" s="7">
        <f t="shared" si="0"/>
        <v>9.99539691302637</v>
      </c>
      <c r="G33" s="30">
        <f t="shared" si="4"/>
        <v>129</v>
      </c>
      <c r="H33" s="10">
        <f t="shared" si="1"/>
        <v>38777</v>
      </c>
      <c r="I33" s="38">
        <v>12.330186101576174</v>
      </c>
      <c r="J33" s="9"/>
      <c r="K33" s="9"/>
      <c r="L33" s="33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</row>
    <row r="34" spans="1:46" ht="14.25">
      <c r="A34" s="6">
        <v>38808</v>
      </c>
      <c r="B34" s="26">
        <f t="shared" si="2"/>
        <v>389.9844221822909</v>
      </c>
      <c r="C34" s="7">
        <v>429</v>
      </c>
      <c r="D34" s="7">
        <f t="shared" si="3"/>
        <v>774.8369700020443</v>
      </c>
      <c r="E34" s="7">
        <v>389.9844221822909</v>
      </c>
      <c r="F34" s="7">
        <f t="shared" si="0"/>
        <v>5.069797488369781</v>
      </c>
      <c r="G34" s="30">
        <f t="shared" si="4"/>
        <v>130</v>
      </c>
      <c r="H34" s="10">
        <f t="shared" si="1"/>
        <v>38808</v>
      </c>
      <c r="I34" s="38">
        <v>6.388191775870698</v>
      </c>
      <c r="J34" s="9"/>
      <c r="K34" s="9"/>
      <c r="L34" s="33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1:46" ht="14.25">
      <c r="A35" s="6">
        <v>38838</v>
      </c>
      <c r="B35" s="26">
        <f t="shared" si="2"/>
        <v>184.3207125279792</v>
      </c>
      <c r="C35" s="7">
        <v>176</v>
      </c>
      <c r="D35" s="7">
        <f t="shared" si="3"/>
        <v>389.9844221822909</v>
      </c>
      <c r="E35" s="7">
        <v>184.3207125279792</v>
      </c>
      <c r="F35" s="7">
        <f t="shared" si="0"/>
        <v>2.4146013341165276</v>
      </c>
      <c r="G35" s="30">
        <f t="shared" si="4"/>
        <v>131</v>
      </c>
      <c r="H35" s="10">
        <f t="shared" si="1"/>
        <v>38838</v>
      </c>
      <c r="I35" s="38">
        <v>3.21398931527939</v>
      </c>
      <c r="J35" s="9"/>
      <c r="K35" s="9"/>
      <c r="L35" s="33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  <row r="36" spans="1:46" ht="14.25">
      <c r="A36" s="6">
        <v>38869</v>
      </c>
      <c r="B36" s="26">
        <f t="shared" si="2"/>
        <v>43.74954828466769</v>
      </c>
      <c r="C36" s="7">
        <v>33</v>
      </c>
      <c r="D36" s="7">
        <f t="shared" si="3"/>
        <v>184.3207125279792</v>
      </c>
      <c r="E36" s="7">
        <v>43.74954828466769</v>
      </c>
      <c r="F36" s="7">
        <f aca="true" t="shared" si="6" ref="F36:F67">(G36*E36/10000)</f>
        <v>0.5774940373576135</v>
      </c>
      <c r="G36" s="30">
        <f t="shared" si="4"/>
        <v>132</v>
      </c>
      <c r="H36" s="10">
        <f aca="true" t="shared" si="7" ref="H36:H67">A36</f>
        <v>38869</v>
      </c>
      <c r="I36" s="38">
        <v>1.9440723903644221</v>
      </c>
      <c r="J36" s="9"/>
      <c r="K36" s="9"/>
      <c r="L36" s="33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</row>
    <row r="37" spans="1:46" ht="14.25">
      <c r="A37" s="6">
        <v>38899</v>
      </c>
      <c r="B37" s="26">
        <f t="shared" si="2"/>
        <v>0.8291069711928671</v>
      </c>
      <c r="C37" s="7">
        <v>5</v>
      </c>
      <c r="D37" s="7">
        <f t="shared" si="3"/>
        <v>43.74954828466769</v>
      </c>
      <c r="E37" s="7">
        <v>0.8291069711928671</v>
      </c>
      <c r="F37" s="7">
        <f t="shared" si="6"/>
        <v>0.011027122716865134</v>
      </c>
      <c r="G37" s="30">
        <f t="shared" si="4"/>
        <v>133</v>
      </c>
      <c r="H37" s="10">
        <f t="shared" si="7"/>
        <v>38899</v>
      </c>
      <c r="I37" s="38">
        <v>1.766169396130341</v>
      </c>
      <c r="J37" s="9"/>
      <c r="K37" s="9"/>
      <c r="L37" s="33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</row>
    <row r="38" spans="1:46" ht="14.25">
      <c r="A38" s="6">
        <v>38930</v>
      </c>
      <c r="B38" s="26">
        <f t="shared" si="2"/>
        <v>5.343873957789132</v>
      </c>
      <c r="C38" s="7">
        <v>11</v>
      </c>
      <c r="D38" s="7">
        <f t="shared" si="3"/>
        <v>0.8291069711928671</v>
      </c>
      <c r="E38" s="7">
        <v>5.343873957789132</v>
      </c>
      <c r="F38" s="7">
        <f t="shared" si="6"/>
        <v>0.07160791103437436</v>
      </c>
      <c r="G38" s="30">
        <f t="shared" si="4"/>
        <v>134</v>
      </c>
      <c r="H38" s="10">
        <f t="shared" si="7"/>
        <v>38930</v>
      </c>
      <c r="I38" s="38">
        <v>1.400011354007733</v>
      </c>
      <c r="J38" s="9"/>
      <c r="K38" s="9"/>
      <c r="L38" s="33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</row>
    <row r="39" spans="1:46" ht="14.25">
      <c r="A39" s="6">
        <v>38961</v>
      </c>
      <c r="B39" s="26">
        <f t="shared" si="2"/>
        <v>122.778468601848</v>
      </c>
      <c r="C39" s="7">
        <v>95</v>
      </c>
      <c r="D39" s="7">
        <f t="shared" si="3"/>
        <v>5.343873957789132</v>
      </c>
      <c r="E39" s="7">
        <v>122.778468601848</v>
      </c>
      <c r="F39" s="7">
        <f t="shared" si="6"/>
        <v>1.657509326124948</v>
      </c>
      <c r="G39" s="30">
        <f t="shared" si="4"/>
        <v>135</v>
      </c>
      <c r="H39" s="10">
        <f t="shared" si="7"/>
        <v>38961</v>
      </c>
      <c r="I39" s="38">
        <v>2.194345424329474</v>
      </c>
      <c r="J39" s="9"/>
      <c r="K39" s="9"/>
      <c r="L39" s="33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</row>
    <row r="40" spans="1:46" ht="14.25">
      <c r="A40" s="6">
        <v>38991</v>
      </c>
      <c r="B40" s="26">
        <f t="shared" si="2"/>
        <v>427.5589162610129</v>
      </c>
      <c r="C40" s="7">
        <v>381</v>
      </c>
      <c r="D40" s="7">
        <f t="shared" si="3"/>
        <v>122.778468601848</v>
      </c>
      <c r="E40" s="7">
        <v>427.5589162610129</v>
      </c>
      <c r="F40" s="7">
        <f t="shared" si="6"/>
        <v>5.814801261149776</v>
      </c>
      <c r="G40" s="30">
        <f t="shared" si="4"/>
        <v>136</v>
      </c>
      <c r="H40" s="10">
        <f t="shared" si="7"/>
        <v>38991</v>
      </c>
      <c r="I40" s="38">
        <v>5.815856772245102</v>
      </c>
      <c r="J40" s="9"/>
      <c r="K40" s="9"/>
      <c r="L40" s="33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</row>
    <row r="41" spans="1:46" ht="14.25">
      <c r="A41" s="6">
        <v>39022</v>
      </c>
      <c r="B41" s="26">
        <f t="shared" si="2"/>
        <v>552.316598460664</v>
      </c>
      <c r="C41" s="7">
        <v>660</v>
      </c>
      <c r="D41" s="7">
        <f t="shared" si="3"/>
        <v>427.5589162610129</v>
      </c>
      <c r="E41" s="7">
        <v>552.316598460664</v>
      </c>
      <c r="F41" s="7">
        <f t="shared" si="6"/>
        <v>7.566737398911096</v>
      </c>
      <c r="G41" s="30">
        <f t="shared" si="4"/>
        <v>137</v>
      </c>
      <c r="H41" s="10">
        <f t="shared" si="7"/>
        <v>39022</v>
      </c>
      <c r="I41" s="38">
        <v>7.701432903466032</v>
      </c>
      <c r="J41" s="9"/>
      <c r="K41" s="9"/>
      <c r="L41" s="33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</row>
    <row r="42" spans="1:46" ht="14.25">
      <c r="A42" s="6">
        <v>39052</v>
      </c>
      <c r="B42" s="26">
        <f t="shared" si="2"/>
        <v>813.2355801531874</v>
      </c>
      <c r="C42" s="7">
        <v>997</v>
      </c>
      <c r="D42" s="7">
        <f t="shared" si="3"/>
        <v>552.316598460664</v>
      </c>
      <c r="E42" s="7">
        <v>813.2355801531874</v>
      </c>
      <c r="F42" s="7">
        <f t="shared" si="6"/>
        <v>11.222651006113985</v>
      </c>
      <c r="G42" s="30">
        <f t="shared" si="4"/>
        <v>138</v>
      </c>
      <c r="H42" s="10">
        <f t="shared" si="7"/>
        <v>39052</v>
      </c>
      <c r="I42" s="38">
        <v>11.75982408470338</v>
      </c>
      <c r="J42" s="9"/>
      <c r="K42" s="9"/>
      <c r="L42" s="33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</row>
    <row r="43" spans="1:46" ht="14.25">
      <c r="A43" s="6">
        <v>39083</v>
      </c>
      <c r="B43" s="26">
        <f t="shared" si="2"/>
        <v>996.9981606520583</v>
      </c>
      <c r="C43" s="7">
        <v>1142</v>
      </c>
      <c r="D43" s="7">
        <f t="shared" si="3"/>
        <v>813.2355801531874</v>
      </c>
      <c r="E43" s="7">
        <v>996.9981606520583</v>
      </c>
      <c r="F43" s="7">
        <f t="shared" si="6"/>
        <v>13.858274433063611</v>
      </c>
      <c r="G43" s="30">
        <f t="shared" si="4"/>
        <v>139</v>
      </c>
      <c r="H43" s="10">
        <f t="shared" si="7"/>
        <v>39083</v>
      </c>
      <c r="I43" s="38">
        <v>15.354990847181154</v>
      </c>
      <c r="J43" s="9"/>
      <c r="K43" s="5"/>
      <c r="L43" s="33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</row>
    <row r="44" spans="1:46" ht="14.25">
      <c r="A44" s="6">
        <v>39114</v>
      </c>
      <c r="B44" s="26">
        <f t="shared" si="2"/>
        <v>1177.6556992053975</v>
      </c>
      <c r="C44" s="7">
        <v>972</v>
      </c>
      <c r="D44" s="7">
        <f t="shared" si="3"/>
        <v>996.9981606520583</v>
      </c>
      <c r="E44" s="7">
        <v>1177.6556992053975</v>
      </c>
      <c r="F44" s="7">
        <f t="shared" si="6"/>
        <v>16.487179788875565</v>
      </c>
      <c r="G44" s="30">
        <f t="shared" si="4"/>
        <v>140</v>
      </c>
      <c r="H44" s="10">
        <f t="shared" si="7"/>
        <v>39114</v>
      </c>
      <c r="I44" s="38">
        <v>18.65726196785978</v>
      </c>
      <c r="J44" s="9"/>
      <c r="K44" s="4"/>
      <c r="L44" s="33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</row>
    <row r="45" spans="1:46" ht="14.25">
      <c r="A45" s="6">
        <v>39142</v>
      </c>
      <c r="B45" s="26">
        <f t="shared" si="2"/>
        <v>824.2705952150948</v>
      </c>
      <c r="C45" s="7">
        <v>786</v>
      </c>
      <c r="D45" s="7">
        <f t="shared" si="3"/>
        <v>1177.6556992053975</v>
      </c>
      <c r="E45" s="7">
        <v>824.2705952150948</v>
      </c>
      <c r="F45" s="7">
        <f t="shared" si="6"/>
        <v>11.622215392532837</v>
      </c>
      <c r="G45" s="30">
        <f t="shared" si="4"/>
        <v>141</v>
      </c>
      <c r="H45" s="10">
        <f t="shared" si="7"/>
        <v>39142</v>
      </c>
      <c r="I45" s="38">
        <v>13.249799018413164</v>
      </c>
      <c r="J45" s="9"/>
      <c r="K45" s="4"/>
      <c r="L45" s="33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</row>
    <row r="46" spans="1:46" ht="14.25">
      <c r="A46" s="6">
        <v>39173</v>
      </c>
      <c r="B46" s="26">
        <f t="shared" si="2"/>
        <v>551.6673497749899</v>
      </c>
      <c r="C46" s="7">
        <v>429</v>
      </c>
      <c r="D46" s="7">
        <f t="shared" si="3"/>
        <v>824.2705952150948</v>
      </c>
      <c r="E46" s="7">
        <v>551.6673497749899</v>
      </c>
      <c r="F46" s="7">
        <f t="shared" si="6"/>
        <v>7.833676366804857</v>
      </c>
      <c r="G46" s="30">
        <f t="shared" si="4"/>
        <v>142</v>
      </c>
      <c r="H46" s="10">
        <f t="shared" si="7"/>
        <v>39173</v>
      </c>
      <c r="I46" s="38">
        <v>9.243263571976238</v>
      </c>
      <c r="J46" s="9"/>
      <c r="K46" s="4"/>
      <c r="L46" s="33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</row>
    <row r="47" spans="1:46" ht="14.25">
      <c r="A47" s="6">
        <v>39203</v>
      </c>
      <c r="B47" s="26">
        <f t="shared" si="2"/>
        <v>142.46065907246572</v>
      </c>
      <c r="C47" s="7">
        <v>176</v>
      </c>
      <c r="D47" s="7">
        <f t="shared" si="3"/>
        <v>551.6673497749899</v>
      </c>
      <c r="E47" s="7">
        <v>142.46065907246572</v>
      </c>
      <c r="F47" s="7">
        <f t="shared" si="6"/>
        <v>2.03718742473626</v>
      </c>
      <c r="G47" s="30">
        <f t="shared" si="4"/>
        <v>143</v>
      </c>
      <c r="H47" s="10">
        <f t="shared" si="7"/>
        <v>39203</v>
      </c>
      <c r="I47" s="38">
        <v>3.136475326986098</v>
      </c>
      <c r="J47" s="9"/>
      <c r="K47" s="9"/>
      <c r="L47" s="33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</row>
    <row r="48" spans="1:46" ht="14.25">
      <c r="A48" s="6">
        <v>39234</v>
      </c>
      <c r="B48" s="26">
        <f t="shared" si="2"/>
        <v>22.89982548717053</v>
      </c>
      <c r="C48" s="7">
        <v>33</v>
      </c>
      <c r="D48" s="7">
        <f t="shared" si="3"/>
        <v>142.46065907246572</v>
      </c>
      <c r="E48" s="7">
        <v>22.89982548717053</v>
      </c>
      <c r="F48" s="7">
        <f t="shared" si="6"/>
        <v>0.32975748701525565</v>
      </c>
      <c r="G48" s="30">
        <f t="shared" si="4"/>
        <v>144</v>
      </c>
      <c r="H48" s="10">
        <f t="shared" si="7"/>
        <v>39234</v>
      </c>
      <c r="I48" s="38">
        <v>1.8096634003134233</v>
      </c>
      <c r="J48" s="9"/>
      <c r="K48" s="5"/>
      <c r="L48" s="33"/>
      <c r="M48" s="5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</row>
    <row r="49" spans="1:46" ht="14.25">
      <c r="A49" s="6">
        <v>39264</v>
      </c>
      <c r="B49" s="26">
        <f t="shared" si="2"/>
        <v>12.76735371192689</v>
      </c>
      <c r="C49" s="7">
        <v>5</v>
      </c>
      <c r="D49" s="7">
        <f t="shared" si="3"/>
        <v>22.89982548717053</v>
      </c>
      <c r="E49" s="7">
        <v>12.76735371192689</v>
      </c>
      <c r="F49" s="7">
        <f t="shared" si="6"/>
        <v>0.18512662882293993</v>
      </c>
      <c r="G49" s="30">
        <f t="shared" si="4"/>
        <v>145</v>
      </c>
      <c r="H49" s="10">
        <f t="shared" si="7"/>
        <v>39264</v>
      </c>
      <c r="I49" s="38">
        <v>1.6446704745044753</v>
      </c>
      <c r="J49" s="9"/>
      <c r="K49" s="4"/>
      <c r="L49" s="33"/>
      <c r="M49" s="4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</row>
    <row r="50" spans="1:46" ht="14.25">
      <c r="A50" s="6">
        <v>39295</v>
      </c>
      <c r="B50" s="26">
        <f t="shared" si="2"/>
        <v>21.884029983745467</v>
      </c>
      <c r="C50" s="7">
        <v>11</v>
      </c>
      <c r="D50" s="7">
        <f t="shared" si="3"/>
        <v>12.76735371192689</v>
      </c>
      <c r="E50" s="7">
        <v>21.884029983745467</v>
      </c>
      <c r="F50" s="7">
        <f t="shared" si="6"/>
        <v>0.31950683776268385</v>
      </c>
      <c r="G50" s="30">
        <f t="shared" si="4"/>
        <v>146</v>
      </c>
      <c r="H50" s="10">
        <f t="shared" si="7"/>
        <v>39295</v>
      </c>
      <c r="I50" s="38">
        <v>1.5831733191012218</v>
      </c>
      <c r="J50" s="27"/>
      <c r="K50" s="4"/>
      <c r="L50" s="33"/>
      <c r="M50" s="4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</row>
    <row r="51" spans="1:46" ht="14.25">
      <c r="A51" s="6">
        <v>39326</v>
      </c>
      <c r="B51" s="26">
        <f t="shared" si="2"/>
        <v>72.15112316744217</v>
      </c>
      <c r="C51" s="7">
        <v>95</v>
      </c>
      <c r="D51" s="7">
        <f t="shared" si="3"/>
        <v>21.884029983745467</v>
      </c>
      <c r="E51" s="7">
        <v>72.15112316744217</v>
      </c>
      <c r="F51" s="7">
        <f t="shared" si="6"/>
        <v>1.0606215105613999</v>
      </c>
      <c r="G51" s="30">
        <f t="shared" si="4"/>
        <v>147</v>
      </c>
      <c r="H51" s="10">
        <f t="shared" si="7"/>
        <v>39326</v>
      </c>
      <c r="I51" s="38">
        <v>1.9153153438653536</v>
      </c>
      <c r="J51" s="9"/>
      <c r="K51" s="4"/>
      <c r="L51" s="33"/>
      <c r="M51" s="4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</row>
    <row r="52" spans="1:46" ht="14.25">
      <c r="A52" s="6">
        <v>39356</v>
      </c>
      <c r="B52" s="26">
        <f t="shared" si="2"/>
        <v>222.20810321365235</v>
      </c>
      <c r="C52" s="7">
        <v>381</v>
      </c>
      <c r="D52" s="7">
        <f t="shared" si="3"/>
        <v>72.15112316744217</v>
      </c>
      <c r="E52" s="7">
        <v>222.20810321365235</v>
      </c>
      <c r="F52" s="7">
        <f t="shared" si="6"/>
        <v>3.288679927562055</v>
      </c>
      <c r="G52" s="30">
        <f t="shared" si="4"/>
        <v>148</v>
      </c>
      <c r="H52" s="10">
        <f t="shared" si="7"/>
        <v>39356</v>
      </c>
      <c r="I52" s="38">
        <v>3.2245943129075942</v>
      </c>
      <c r="J52" s="9"/>
      <c r="K52" s="4"/>
      <c r="L52" s="33"/>
      <c r="M52" s="4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</row>
    <row r="53" spans="1:46" ht="14.25">
      <c r="A53" s="6">
        <v>39387</v>
      </c>
      <c r="B53" s="26">
        <f t="shared" si="2"/>
        <v>739.486785233907</v>
      </c>
      <c r="C53" s="7">
        <v>660</v>
      </c>
      <c r="D53" s="7">
        <f t="shared" si="3"/>
        <v>222.20810321365235</v>
      </c>
      <c r="E53" s="7">
        <v>739.486785233907</v>
      </c>
      <c r="F53" s="7">
        <f t="shared" si="6"/>
        <v>11.018353099985214</v>
      </c>
      <c r="G53" s="30">
        <f t="shared" si="4"/>
        <v>149</v>
      </c>
      <c r="H53" s="10">
        <f t="shared" si="7"/>
        <v>39387</v>
      </c>
      <c r="I53" s="38">
        <v>10.251771744256748</v>
      </c>
      <c r="J53" s="9"/>
      <c r="K53" s="9"/>
      <c r="L53" s="33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</row>
    <row r="54" spans="1:46" ht="14.25">
      <c r="A54" s="6">
        <v>39417</v>
      </c>
      <c r="B54" s="26">
        <f t="shared" si="2"/>
        <v>1006.1505257547361</v>
      </c>
      <c r="C54" s="7">
        <v>997</v>
      </c>
      <c r="D54" s="7">
        <f t="shared" si="3"/>
        <v>739.486785233907</v>
      </c>
      <c r="E54" s="7">
        <v>1006.1505257547361</v>
      </c>
      <c r="F54" s="7">
        <f t="shared" si="6"/>
        <v>15.092257886321041</v>
      </c>
      <c r="G54" s="30">
        <f t="shared" si="4"/>
        <v>150</v>
      </c>
      <c r="H54" s="10">
        <f t="shared" si="7"/>
        <v>39417</v>
      </c>
      <c r="I54" s="38">
        <v>14.873856377823513</v>
      </c>
      <c r="J54" s="9"/>
      <c r="K54" s="9"/>
      <c r="L54" s="33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</row>
    <row r="55" spans="1:46" ht="14.25">
      <c r="A55" s="6">
        <v>39448</v>
      </c>
      <c r="B55" s="26">
        <f t="shared" si="2"/>
        <v>1050.6241081985472</v>
      </c>
      <c r="C55" s="7">
        <v>1142</v>
      </c>
      <c r="D55" s="7">
        <f t="shared" si="3"/>
        <v>1006.1505257547361</v>
      </c>
      <c r="E55" s="7">
        <v>1050.6241081985472</v>
      </c>
      <c r="F55" s="7">
        <f t="shared" si="6"/>
        <v>15.864424033798063</v>
      </c>
      <c r="G55" s="30">
        <f t="shared" si="4"/>
        <v>151</v>
      </c>
      <c r="H55" s="10">
        <f t="shared" si="7"/>
        <v>39448</v>
      </c>
      <c r="I55" s="38">
        <v>16.03779413204155</v>
      </c>
      <c r="J55" s="9"/>
      <c r="K55" s="9"/>
      <c r="L55" s="33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</row>
    <row r="56" spans="1:46" ht="14.25">
      <c r="A56" s="6">
        <v>39479</v>
      </c>
      <c r="B56" s="26">
        <f t="shared" si="2"/>
        <v>974.8636935761916</v>
      </c>
      <c r="C56" s="8">
        <v>972</v>
      </c>
      <c r="D56" s="7">
        <f t="shared" si="3"/>
        <v>1050.6241081985472</v>
      </c>
      <c r="E56" s="7">
        <v>974.8636935761916</v>
      </c>
      <c r="F56" s="7">
        <f t="shared" si="6"/>
        <v>14.817928142358113</v>
      </c>
      <c r="G56" s="30">
        <f t="shared" si="4"/>
        <v>152</v>
      </c>
      <c r="H56" s="10">
        <f t="shared" si="7"/>
        <v>39479</v>
      </c>
      <c r="I56" s="38">
        <v>15.413426951901442</v>
      </c>
      <c r="J56" s="9"/>
      <c r="K56" s="9"/>
      <c r="L56" s="33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</row>
    <row r="57" spans="1:46" ht="14.25">
      <c r="A57" s="6">
        <v>39508</v>
      </c>
      <c r="B57" s="26">
        <f t="shared" si="2"/>
        <v>818.5567532293701</v>
      </c>
      <c r="C57" s="7">
        <v>786</v>
      </c>
      <c r="D57" s="7">
        <f t="shared" si="3"/>
        <v>974.8636935761916</v>
      </c>
      <c r="E57" s="7">
        <v>818.5567532293701</v>
      </c>
      <c r="F57" s="7">
        <f t="shared" si="6"/>
        <v>12.523918324409363</v>
      </c>
      <c r="G57" s="30">
        <f t="shared" si="4"/>
        <v>153</v>
      </c>
      <c r="H57" s="10">
        <f t="shared" si="7"/>
        <v>39508</v>
      </c>
      <c r="I57" s="38">
        <v>12.672200134351417</v>
      </c>
      <c r="J57" s="9"/>
      <c r="K57" s="9"/>
      <c r="L57" s="33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</row>
    <row r="58" spans="1:46" ht="14.25">
      <c r="A58" s="6">
        <v>39539</v>
      </c>
      <c r="B58" s="26">
        <f t="shared" si="2"/>
        <v>370.93292160470054</v>
      </c>
      <c r="C58" s="7">
        <v>429</v>
      </c>
      <c r="D58" s="7">
        <f t="shared" si="3"/>
        <v>818.5567532293701</v>
      </c>
      <c r="E58" s="7">
        <v>370.93292160470054</v>
      </c>
      <c r="F58" s="7">
        <f t="shared" si="6"/>
        <v>5.712366992712388</v>
      </c>
      <c r="G58" s="30">
        <f t="shared" si="4"/>
        <v>154</v>
      </c>
      <c r="H58" s="10">
        <f t="shared" si="7"/>
        <v>39539</v>
      </c>
      <c r="I58" s="38">
        <v>5.844570981354158</v>
      </c>
      <c r="J58" s="9"/>
      <c r="K58" s="9"/>
      <c r="L58" s="33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</row>
    <row r="59" spans="1:46" ht="14.25">
      <c r="A59" s="6">
        <v>39569</v>
      </c>
      <c r="B59" s="26">
        <f t="shared" si="2"/>
        <v>275.0441492744166</v>
      </c>
      <c r="C59" s="7">
        <v>176</v>
      </c>
      <c r="D59" s="7">
        <f t="shared" si="3"/>
        <v>370.93292160470054</v>
      </c>
      <c r="E59" s="7">
        <v>275.0441492744166</v>
      </c>
      <c r="F59" s="7">
        <f t="shared" si="6"/>
        <v>4.263184313753458</v>
      </c>
      <c r="G59" s="30">
        <f t="shared" si="4"/>
        <v>155</v>
      </c>
      <c r="H59" s="10">
        <f t="shared" si="7"/>
        <v>39569</v>
      </c>
      <c r="I59" s="38">
        <v>4.035080885922782</v>
      </c>
      <c r="J59" s="9"/>
      <c r="K59" s="9"/>
      <c r="L59" s="33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</row>
    <row r="60" spans="1:46" ht="14.25">
      <c r="A60" s="6">
        <v>39600</v>
      </c>
      <c r="B60" s="26">
        <f t="shared" si="2"/>
        <v>17.93895299629807</v>
      </c>
      <c r="C60" s="7">
        <v>33</v>
      </c>
      <c r="D60" s="7">
        <f t="shared" si="3"/>
        <v>275.0441492744166</v>
      </c>
      <c r="E60" s="7">
        <v>17.93895299629807</v>
      </c>
      <c r="F60" s="7">
        <f t="shared" si="6"/>
        <v>0.27984766674224987</v>
      </c>
      <c r="G60" s="30">
        <f t="shared" si="4"/>
        <v>156</v>
      </c>
      <c r="H60" s="10">
        <f t="shared" si="7"/>
        <v>39600</v>
      </c>
      <c r="I60" s="38">
        <v>1.889076526002783</v>
      </c>
      <c r="J60" s="9"/>
      <c r="K60" s="9"/>
      <c r="L60" s="33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</row>
    <row r="61" spans="1:46" ht="14.25">
      <c r="A61" s="6">
        <v>39630</v>
      </c>
      <c r="B61" s="26">
        <f t="shared" si="2"/>
        <v>0.15786081460371065</v>
      </c>
      <c r="C61" s="7">
        <v>5</v>
      </c>
      <c r="D61" s="7">
        <f t="shared" si="3"/>
        <v>17.93895299629807</v>
      </c>
      <c r="E61" s="7">
        <v>0.15786081460371065</v>
      </c>
      <c r="F61" s="7">
        <f t="shared" si="6"/>
        <v>0.0024784147892782573</v>
      </c>
      <c r="G61" s="30">
        <f t="shared" si="4"/>
        <v>157</v>
      </c>
      <c r="H61" s="10">
        <f t="shared" si="7"/>
        <v>39630</v>
      </c>
      <c r="I61" s="38">
        <v>1.5136250197708732</v>
      </c>
      <c r="J61" s="9"/>
      <c r="K61" s="9"/>
      <c r="L61" s="33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</row>
    <row r="62" spans="1:46" ht="14.25">
      <c r="A62" s="6">
        <v>39661</v>
      </c>
      <c r="B62" s="26">
        <f t="shared" si="2"/>
        <v>14.306158959789684</v>
      </c>
      <c r="C62" s="7">
        <v>11</v>
      </c>
      <c r="D62" s="7">
        <f t="shared" si="3"/>
        <v>0.15786081460371065</v>
      </c>
      <c r="E62" s="7">
        <v>14.306158959789684</v>
      </c>
      <c r="F62" s="7">
        <f t="shared" si="6"/>
        <v>0.22603731156467702</v>
      </c>
      <c r="G62" s="30">
        <f t="shared" si="4"/>
        <v>158</v>
      </c>
      <c r="H62" s="10">
        <f t="shared" si="7"/>
        <v>39661</v>
      </c>
      <c r="I62" s="38">
        <v>1.4545120127545113</v>
      </c>
      <c r="J62" s="9"/>
      <c r="K62" s="9"/>
      <c r="L62" s="33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</row>
    <row r="63" spans="1:46" ht="14.25">
      <c r="A63" s="6">
        <v>39692</v>
      </c>
      <c r="B63" s="26">
        <f t="shared" si="2"/>
        <v>80.45789578324407</v>
      </c>
      <c r="C63" s="7">
        <v>95</v>
      </c>
      <c r="D63" s="7">
        <f t="shared" si="3"/>
        <v>14.306158959789684</v>
      </c>
      <c r="E63" s="7">
        <v>80.45789578324407</v>
      </c>
      <c r="F63" s="7">
        <f t="shared" si="6"/>
        <v>1.2792805429535807</v>
      </c>
      <c r="G63" s="30">
        <f t="shared" si="4"/>
        <v>159</v>
      </c>
      <c r="H63" s="10">
        <f t="shared" si="7"/>
        <v>39692</v>
      </c>
      <c r="I63" s="38">
        <v>1.8618366592619677</v>
      </c>
      <c r="J63" s="9"/>
      <c r="K63" s="9"/>
      <c r="L63" s="33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</row>
    <row r="64" spans="1:46" ht="14.25">
      <c r="A64" s="6">
        <v>39722</v>
      </c>
      <c r="B64" s="26">
        <f t="shared" si="2"/>
        <v>467.87258085656265</v>
      </c>
      <c r="C64" s="7">
        <v>381</v>
      </c>
      <c r="D64" s="7">
        <f t="shared" si="3"/>
        <v>80.45789578324407</v>
      </c>
      <c r="E64" s="7">
        <v>467.87258085656265</v>
      </c>
      <c r="F64" s="7">
        <f t="shared" si="6"/>
        <v>7.485961293705003</v>
      </c>
      <c r="G64" s="30">
        <f t="shared" si="4"/>
        <v>160</v>
      </c>
      <c r="H64" s="10">
        <f t="shared" si="7"/>
        <v>39722</v>
      </c>
      <c r="I64" s="38">
        <v>5.73269728079495</v>
      </c>
      <c r="J64" s="9"/>
      <c r="K64" s="9"/>
      <c r="L64" s="33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</row>
    <row r="65" spans="1:46" ht="14.25">
      <c r="A65" s="6">
        <v>39753</v>
      </c>
      <c r="B65" s="26">
        <f t="shared" si="2"/>
        <v>721.4965022359113</v>
      </c>
      <c r="C65" s="7">
        <v>660</v>
      </c>
      <c r="D65" s="7">
        <f t="shared" si="3"/>
        <v>467.87258085656265</v>
      </c>
      <c r="E65" s="7">
        <v>721.4965022359113</v>
      </c>
      <c r="F65" s="7">
        <f t="shared" si="6"/>
        <v>11.616093685998173</v>
      </c>
      <c r="G65" s="30">
        <f t="shared" si="4"/>
        <v>161</v>
      </c>
      <c r="H65" s="10">
        <f t="shared" si="7"/>
        <v>39753</v>
      </c>
      <c r="I65" s="38">
        <v>9.465494935606143</v>
      </c>
      <c r="J65" s="9"/>
      <c r="K65" s="9"/>
      <c r="L65" s="33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</row>
    <row r="66" spans="1:46" ht="14.25">
      <c r="A66" s="6">
        <v>39783</v>
      </c>
      <c r="B66" s="26">
        <f t="shared" si="2"/>
        <v>1016.425124574193</v>
      </c>
      <c r="C66" s="7">
        <v>997</v>
      </c>
      <c r="D66" s="7">
        <f t="shared" si="3"/>
        <v>721.4965022359113</v>
      </c>
      <c r="E66" s="7">
        <v>1016.425124574193</v>
      </c>
      <c r="F66" s="7">
        <f t="shared" si="6"/>
        <v>16.466087018101927</v>
      </c>
      <c r="G66" s="30">
        <f t="shared" si="4"/>
        <v>162</v>
      </c>
      <c r="H66" s="10">
        <f t="shared" si="7"/>
        <v>39783</v>
      </c>
      <c r="I66" s="38">
        <v>14.697478228020362</v>
      </c>
      <c r="J66" s="9"/>
      <c r="K66" s="9"/>
      <c r="L66" s="33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</row>
    <row r="67" spans="1:46" ht="14.25">
      <c r="A67" s="6">
        <v>39814</v>
      </c>
      <c r="B67" s="26">
        <f t="shared" si="2"/>
        <v>1292.4855432986715</v>
      </c>
      <c r="C67" s="7">
        <v>1142</v>
      </c>
      <c r="D67" s="7">
        <f t="shared" si="3"/>
        <v>1016.425124574193</v>
      </c>
      <c r="E67" s="7">
        <v>1292.4855432986715</v>
      </c>
      <c r="F67" s="7">
        <f t="shared" si="6"/>
        <v>21.067514355768346</v>
      </c>
      <c r="G67" s="30">
        <f t="shared" si="4"/>
        <v>163</v>
      </c>
      <c r="H67" s="10">
        <f t="shared" si="7"/>
        <v>39814</v>
      </c>
      <c r="I67" s="38">
        <v>19.708190180629725</v>
      </c>
      <c r="J67" s="9"/>
      <c r="K67" s="9"/>
      <c r="L67" s="33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</row>
    <row r="68" spans="1:46" ht="14.25">
      <c r="A68" s="6">
        <v>39845</v>
      </c>
      <c r="B68" s="26">
        <f t="shared" si="2"/>
        <v>926.9474280630667</v>
      </c>
      <c r="C68" s="7">
        <v>972</v>
      </c>
      <c r="D68" s="7">
        <f t="shared" si="3"/>
        <v>1292.4855432986715</v>
      </c>
      <c r="E68" s="7">
        <v>926.9474280630667</v>
      </c>
      <c r="F68" s="7">
        <f aca="true" t="shared" si="8" ref="F68:F99">(G68*E68/10000)</f>
        <v>15.201937820234296</v>
      </c>
      <c r="G68" s="30">
        <f t="shared" si="4"/>
        <v>164</v>
      </c>
      <c r="H68" s="10">
        <f aca="true" t="shared" si="9" ref="H68:H99">A68</f>
        <v>39845</v>
      </c>
      <c r="I68" s="38">
        <v>13.88635731288754</v>
      </c>
      <c r="J68" s="9"/>
      <c r="K68" s="5"/>
      <c r="L68" s="33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</row>
    <row r="69" spans="1:46" ht="14.25">
      <c r="A69" s="6">
        <v>39873</v>
      </c>
      <c r="B69" s="26">
        <f aca="true" t="shared" si="10" ref="B69:B132">E69</f>
        <v>773.7730654894738</v>
      </c>
      <c r="C69" s="7">
        <v>786</v>
      </c>
      <c r="D69" s="7">
        <f t="shared" si="3"/>
        <v>926.9474280630667</v>
      </c>
      <c r="E69" s="7">
        <v>773.7730654894738</v>
      </c>
      <c r="F69" s="7">
        <f t="shared" si="8"/>
        <v>12.767255580576316</v>
      </c>
      <c r="G69" s="30">
        <f t="shared" si="4"/>
        <v>165</v>
      </c>
      <c r="H69" s="10">
        <f t="shared" si="9"/>
        <v>39873</v>
      </c>
      <c r="I69" s="38">
        <v>11.742853555351234</v>
      </c>
      <c r="J69" s="9"/>
      <c r="K69" s="4"/>
      <c r="L69" s="33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</row>
    <row r="70" spans="1:46" ht="14.25">
      <c r="A70" s="6">
        <v>39904</v>
      </c>
      <c r="B70" s="26">
        <f t="shared" si="10"/>
        <v>419.18899249802797</v>
      </c>
      <c r="C70" s="7">
        <v>429</v>
      </c>
      <c r="D70" s="7">
        <f aca="true" t="shared" si="11" ref="D70:D133">E69</f>
        <v>773.7730654894738</v>
      </c>
      <c r="E70" s="7">
        <v>419.18899249802797</v>
      </c>
      <c r="F70" s="7">
        <f t="shared" si="8"/>
        <v>6.958537275467265</v>
      </c>
      <c r="G70" s="30">
        <f aca="true" t="shared" si="12" ref="G70:G133">G69+1</f>
        <v>166</v>
      </c>
      <c r="H70" s="10">
        <f t="shared" si="9"/>
        <v>39904</v>
      </c>
      <c r="I70" s="38">
        <v>6.656006134611434</v>
      </c>
      <c r="J70" s="9"/>
      <c r="K70" s="4"/>
      <c r="L70" s="33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</row>
    <row r="71" spans="1:46" ht="14.25">
      <c r="A71" s="6">
        <v>39934</v>
      </c>
      <c r="B71" s="26">
        <f t="shared" si="10"/>
        <v>179.1299407949491</v>
      </c>
      <c r="C71" s="7">
        <v>176</v>
      </c>
      <c r="D71" s="7">
        <f t="shared" si="11"/>
        <v>419.18899249802797</v>
      </c>
      <c r="E71" s="7">
        <v>179.1299407949491</v>
      </c>
      <c r="F71" s="7">
        <f t="shared" si="8"/>
        <v>2.9914700112756503</v>
      </c>
      <c r="G71" s="30">
        <f t="shared" si="12"/>
        <v>167</v>
      </c>
      <c r="H71" s="10">
        <f t="shared" si="9"/>
        <v>39934</v>
      </c>
      <c r="I71" s="38">
        <v>3.138851992242319</v>
      </c>
      <c r="J71" s="9"/>
      <c r="K71" s="4"/>
      <c r="L71" s="33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</row>
    <row r="72" spans="1:46" ht="14.25">
      <c r="A72" s="6">
        <v>39965</v>
      </c>
      <c r="B72" s="26">
        <f t="shared" si="10"/>
        <v>40.75168167457093</v>
      </c>
      <c r="C72" s="7">
        <v>33</v>
      </c>
      <c r="D72" s="7">
        <f t="shared" si="11"/>
        <v>179.1299407949491</v>
      </c>
      <c r="E72" s="7">
        <v>40.75168167457093</v>
      </c>
      <c r="F72" s="7">
        <f t="shared" si="8"/>
        <v>0.6846282521327917</v>
      </c>
      <c r="G72" s="30">
        <f t="shared" si="12"/>
        <v>168</v>
      </c>
      <c r="H72" s="10">
        <f t="shared" si="9"/>
        <v>39965</v>
      </c>
      <c r="I72" s="38">
        <v>2.10559024118331</v>
      </c>
      <c r="J72" s="9"/>
      <c r="K72" s="9"/>
      <c r="L72" s="33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</row>
    <row r="73" spans="1:46" ht="14.25">
      <c r="A73" s="6">
        <v>39995</v>
      </c>
      <c r="B73" s="26">
        <f t="shared" si="10"/>
        <v>14.52589649972847</v>
      </c>
      <c r="C73" s="7">
        <v>5</v>
      </c>
      <c r="D73" s="7">
        <f t="shared" si="11"/>
        <v>40.75168167457093</v>
      </c>
      <c r="E73" s="7">
        <v>14.52589649972847</v>
      </c>
      <c r="F73" s="7">
        <f t="shared" si="8"/>
        <v>0.24548765084541113</v>
      </c>
      <c r="G73" s="30">
        <f t="shared" si="12"/>
        <v>169</v>
      </c>
      <c r="H73" s="10">
        <f t="shared" si="9"/>
        <v>39995</v>
      </c>
      <c r="I73" s="38">
        <v>1.5645111302903327</v>
      </c>
      <c r="J73" s="9"/>
      <c r="K73" s="5"/>
      <c r="L73" s="33"/>
      <c r="M73" s="5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</row>
    <row r="74" spans="1:46" ht="14.25">
      <c r="A74" s="6">
        <v>40026</v>
      </c>
      <c r="B74" s="26">
        <f t="shared" si="10"/>
        <v>15.94793287622086</v>
      </c>
      <c r="C74" s="7">
        <v>11</v>
      </c>
      <c r="D74" s="7">
        <f t="shared" si="11"/>
        <v>14.52589649972847</v>
      </c>
      <c r="E74" s="7">
        <v>15.94793287622086</v>
      </c>
      <c r="F74" s="7">
        <f t="shared" si="8"/>
        <v>0.2711148588957546</v>
      </c>
      <c r="G74" s="30">
        <f t="shared" si="12"/>
        <v>170</v>
      </c>
      <c r="H74" s="10">
        <f t="shared" si="9"/>
        <v>40026</v>
      </c>
      <c r="I74" s="38">
        <v>1.3997631405331354</v>
      </c>
      <c r="J74" s="9"/>
      <c r="K74" s="4"/>
      <c r="L74" s="33"/>
      <c r="M74" s="4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</row>
    <row r="75" spans="1:46" ht="14.25">
      <c r="A75" s="6">
        <v>40057</v>
      </c>
      <c r="B75" s="26">
        <f t="shared" si="10"/>
        <v>117.92194642415474</v>
      </c>
      <c r="C75" s="7">
        <v>95</v>
      </c>
      <c r="D75" s="7">
        <f t="shared" si="11"/>
        <v>15.94793287622086</v>
      </c>
      <c r="E75" s="7">
        <v>117.92194642415474</v>
      </c>
      <c r="F75" s="7">
        <f t="shared" si="8"/>
        <v>2.016465283853046</v>
      </c>
      <c r="G75" s="30">
        <f t="shared" si="12"/>
        <v>171</v>
      </c>
      <c r="H75" s="10">
        <f t="shared" si="9"/>
        <v>40057</v>
      </c>
      <c r="I75" s="38">
        <v>2.13929457080142</v>
      </c>
      <c r="J75" s="9"/>
      <c r="K75" s="4"/>
      <c r="L75" s="33"/>
      <c r="M75" s="4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</row>
    <row r="76" spans="1:46" ht="14.25">
      <c r="A76" s="6">
        <v>40087</v>
      </c>
      <c r="B76" s="26">
        <f t="shared" si="10"/>
        <v>440.11486779039427</v>
      </c>
      <c r="C76" s="7">
        <v>381</v>
      </c>
      <c r="D76" s="7">
        <f t="shared" si="11"/>
        <v>117.92194642415474</v>
      </c>
      <c r="E76" s="7">
        <v>440.11486779039427</v>
      </c>
      <c r="F76" s="7">
        <f t="shared" si="8"/>
        <v>7.569975725994782</v>
      </c>
      <c r="G76" s="30">
        <f t="shared" si="12"/>
        <v>172</v>
      </c>
      <c r="H76" s="10">
        <f t="shared" si="9"/>
        <v>40087</v>
      </c>
      <c r="I76" s="38">
        <v>5.2306322652399855</v>
      </c>
      <c r="J76" s="9"/>
      <c r="K76" s="4"/>
      <c r="L76" s="33"/>
      <c r="M76" s="4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</row>
    <row r="77" spans="1:46" ht="14.25">
      <c r="A77" s="6">
        <v>40118</v>
      </c>
      <c r="B77" s="26">
        <f t="shared" si="10"/>
        <v>570.8183332330569</v>
      </c>
      <c r="C77" s="7">
        <v>660</v>
      </c>
      <c r="D77" s="7">
        <f t="shared" si="11"/>
        <v>440.11486779039427</v>
      </c>
      <c r="E77" s="7">
        <v>570.8183332330569</v>
      </c>
      <c r="F77" s="7">
        <f t="shared" si="8"/>
        <v>9.875157164931885</v>
      </c>
      <c r="G77" s="30">
        <f t="shared" si="12"/>
        <v>173</v>
      </c>
      <c r="H77" s="10">
        <f t="shared" si="9"/>
        <v>40118</v>
      </c>
      <c r="I77" s="38">
        <v>6.913612670411358</v>
      </c>
      <c r="J77" s="9"/>
      <c r="K77" s="4"/>
      <c r="L77" s="33"/>
      <c r="M77" s="4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</row>
    <row r="78" spans="1:46" ht="14.25">
      <c r="A78" s="6">
        <v>40148</v>
      </c>
      <c r="B78" s="26">
        <f t="shared" si="10"/>
        <v>1055.2596963907945</v>
      </c>
      <c r="C78" s="7">
        <v>997</v>
      </c>
      <c r="D78" s="7">
        <f t="shared" si="11"/>
        <v>570.8183332330569</v>
      </c>
      <c r="E78" s="7">
        <v>1055.2596963907945</v>
      </c>
      <c r="F78" s="7">
        <f t="shared" si="8"/>
        <v>18.36151871719982</v>
      </c>
      <c r="G78" s="30">
        <f t="shared" si="12"/>
        <v>174</v>
      </c>
      <c r="H78" s="10">
        <f t="shared" si="9"/>
        <v>40148</v>
      </c>
      <c r="I78" s="38">
        <v>15.08122462333452</v>
      </c>
      <c r="J78" s="9"/>
      <c r="K78" s="9"/>
      <c r="L78" s="33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</row>
    <row r="79" spans="1:46" ht="14.25">
      <c r="A79" s="6">
        <v>40179</v>
      </c>
      <c r="B79" s="26">
        <f t="shared" si="10"/>
        <v>1157.0298133919432</v>
      </c>
      <c r="C79" s="7">
        <v>1142</v>
      </c>
      <c r="D79" s="7">
        <f t="shared" si="11"/>
        <v>1055.2596963907945</v>
      </c>
      <c r="E79" s="7">
        <v>1157.0298133919432</v>
      </c>
      <c r="F79" s="7">
        <f t="shared" si="8"/>
        <v>20.248021734359003</v>
      </c>
      <c r="G79" s="30">
        <f t="shared" si="12"/>
        <v>175</v>
      </c>
      <c r="H79" s="10">
        <f t="shared" si="9"/>
        <v>40179</v>
      </c>
      <c r="I79" s="38">
        <v>17.35654333723742</v>
      </c>
      <c r="J79" s="9"/>
      <c r="K79" s="9"/>
      <c r="L79" s="33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</row>
    <row r="80" spans="1:46" ht="14.25">
      <c r="A80" s="6">
        <v>40210</v>
      </c>
      <c r="B80" s="26">
        <f t="shared" si="10"/>
        <v>1014.1601810237057</v>
      </c>
      <c r="C80" s="7">
        <v>972</v>
      </c>
      <c r="D80" s="7">
        <f t="shared" si="11"/>
        <v>1157.0298133919432</v>
      </c>
      <c r="E80" s="7">
        <v>1014.1601810237057</v>
      </c>
      <c r="F80" s="7">
        <f t="shared" si="8"/>
        <v>17.84921918601722</v>
      </c>
      <c r="G80" s="30">
        <f t="shared" si="12"/>
        <v>176</v>
      </c>
      <c r="H80" s="10">
        <f t="shared" si="9"/>
        <v>40210</v>
      </c>
      <c r="I80" s="38">
        <v>15.184437468147081</v>
      </c>
      <c r="J80" s="9"/>
      <c r="K80" s="9"/>
      <c r="L80" s="33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</row>
    <row r="81" spans="1:46" ht="14.25">
      <c r="A81" s="6">
        <v>40238</v>
      </c>
      <c r="B81" s="26">
        <f t="shared" si="10"/>
        <v>627.0922729067731</v>
      </c>
      <c r="C81" s="7">
        <v>786</v>
      </c>
      <c r="D81" s="7">
        <f t="shared" si="11"/>
        <v>1014.1601810237057</v>
      </c>
      <c r="E81" s="7">
        <v>627.0922729067731</v>
      </c>
      <c r="F81" s="7">
        <f t="shared" si="8"/>
        <v>11.099533230449884</v>
      </c>
      <c r="G81" s="30">
        <f t="shared" si="12"/>
        <v>177</v>
      </c>
      <c r="H81" s="10">
        <f t="shared" si="9"/>
        <v>40238</v>
      </c>
      <c r="I81" s="38">
        <v>9.295736320301557</v>
      </c>
      <c r="J81" s="9"/>
      <c r="K81" s="9"/>
      <c r="L81" s="33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</row>
    <row r="82" spans="1:46" ht="14.25">
      <c r="A82" s="6">
        <v>40269</v>
      </c>
      <c r="B82" s="26">
        <f t="shared" si="10"/>
        <v>324.838932816055</v>
      </c>
      <c r="C82" s="7">
        <v>429</v>
      </c>
      <c r="D82" s="7">
        <f t="shared" si="11"/>
        <v>627.0922729067731</v>
      </c>
      <c r="E82" s="7">
        <v>324.838932816055</v>
      </c>
      <c r="F82" s="7">
        <f t="shared" si="8"/>
        <v>5.782133004125779</v>
      </c>
      <c r="G82" s="30">
        <f t="shared" si="12"/>
        <v>178</v>
      </c>
      <c r="H82" s="10">
        <f t="shared" si="9"/>
        <v>40269</v>
      </c>
      <c r="I82" s="38">
        <v>4.792938700242303</v>
      </c>
      <c r="J82" s="9"/>
      <c r="K82" s="9"/>
      <c r="L82" s="33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</row>
    <row r="83" spans="1:46" ht="14.25">
      <c r="A83" s="6">
        <v>40299</v>
      </c>
      <c r="B83" s="26">
        <f t="shared" si="10"/>
        <v>153.27470766231485</v>
      </c>
      <c r="C83" s="7">
        <v>176</v>
      </c>
      <c r="D83" s="7">
        <f t="shared" si="11"/>
        <v>324.838932816055</v>
      </c>
      <c r="E83" s="7">
        <v>153.27470766231485</v>
      </c>
      <c r="F83" s="7">
        <f t="shared" si="8"/>
        <v>2.743617267155436</v>
      </c>
      <c r="G83" s="30">
        <f t="shared" si="12"/>
        <v>179</v>
      </c>
      <c r="H83" s="10">
        <f t="shared" si="9"/>
        <v>40299</v>
      </c>
      <c r="I83" s="38">
        <v>2.9903049663373316</v>
      </c>
      <c r="J83" s="9"/>
      <c r="K83" s="9"/>
      <c r="L83" s="33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</row>
    <row r="84" spans="1:46" ht="14.25">
      <c r="A84" s="6">
        <v>40330</v>
      </c>
      <c r="B84" s="26">
        <f t="shared" si="10"/>
        <v>25.36111283885956</v>
      </c>
      <c r="C84" s="7">
        <v>33</v>
      </c>
      <c r="D84" s="7">
        <f t="shared" si="11"/>
        <v>153.27470766231485</v>
      </c>
      <c r="E84" s="7">
        <v>25.36111283885956</v>
      </c>
      <c r="F84" s="7">
        <f t="shared" si="8"/>
        <v>0.4565000310994721</v>
      </c>
      <c r="G84" s="30">
        <f t="shared" si="12"/>
        <v>180</v>
      </c>
      <c r="H84" s="10">
        <f t="shared" si="9"/>
        <v>40330</v>
      </c>
      <c r="I84" s="38">
        <v>1.8193617238266844</v>
      </c>
      <c r="J84" s="9"/>
      <c r="K84" s="9"/>
      <c r="L84" s="33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</row>
    <row r="85" spans="1:46" ht="14.25">
      <c r="A85" s="6">
        <v>40360</v>
      </c>
      <c r="B85" s="26">
        <f t="shared" si="10"/>
        <v>4.263592772393732</v>
      </c>
      <c r="C85" s="7">
        <v>5</v>
      </c>
      <c r="D85" s="7">
        <f t="shared" si="11"/>
        <v>25.36111283885956</v>
      </c>
      <c r="E85" s="7">
        <v>4.263592772393732</v>
      </c>
      <c r="F85" s="7">
        <f t="shared" si="8"/>
        <v>0.07717102918032655</v>
      </c>
      <c r="G85" s="30">
        <f t="shared" si="12"/>
        <v>181</v>
      </c>
      <c r="H85" s="10">
        <f t="shared" si="9"/>
        <v>40360</v>
      </c>
      <c r="I85" s="38">
        <v>1.521668289407439</v>
      </c>
      <c r="J85" s="9"/>
      <c r="K85" s="9"/>
      <c r="L85" s="33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</row>
    <row r="86" spans="1:46" ht="14.25">
      <c r="A86" s="6">
        <v>40391</v>
      </c>
      <c r="B86" s="26">
        <f t="shared" si="10"/>
        <v>7.42215984256149</v>
      </c>
      <c r="C86" s="7">
        <v>11</v>
      </c>
      <c r="D86" s="7">
        <f t="shared" si="11"/>
        <v>4.263592772393732</v>
      </c>
      <c r="E86" s="7">
        <v>7.42215984256149</v>
      </c>
      <c r="F86" s="7">
        <f t="shared" si="8"/>
        <v>0.1350833091346191</v>
      </c>
      <c r="G86" s="30">
        <f t="shared" si="12"/>
        <v>182</v>
      </c>
      <c r="H86" s="10">
        <f t="shared" si="9"/>
        <v>40391</v>
      </c>
      <c r="I86" s="38">
        <v>1.3849178465609668</v>
      </c>
      <c r="J86" s="9"/>
      <c r="K86" s="9"/>
      <c r="L86" s="33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</row>
    <row r="87" spans="1:46" ht="14.25">
      <c r="A87" s="6">
        <v>40422</v>
      </c>
      <c r="B87" s="26">
        <f t="shared" si="10"/>
        <v>66.53765591217908</v>
      </c>
      <c r="C87" s="7">
        <v>95</v>
      </c>
      <c r="D87" s="7">
        <f t="shared" si="11"/>
        <v>7.42215984256149</v>
      </c>
      <c r="E87" s="7">
        <v>66.53765591217908</v>
      </c>
      <c r="F87" s="7">
        <f t="shared" si="8"/>
        <v>1.217639103192877</v>
      </c>
      <c r="G87" s="30">
        <f t="shared" si="12"/>
        <v>183</v>
      </c>
      <c r="H87" s="10">
        <f t="shared" si="9"/>
        <v>40422</v>
      </c>
      <c r="I87" s="38">
        <v>1.7550813564450929</v>
      </c>
      <c r="J87" s="9"/>
      <c r="K87" s="9"/>
      <c r="L87" s="33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</row>
    <row r="88" spans="1:46" ht="14.25">
      <c r="A88" s="6">
        <v>40452</v>
      </c>
      <c r="B88" s="26">
        <f t="shared" si="10"/>
        <v>382.8465164281559</v>
      </c>
      <c r="C88" s="7">
        <v>381</v>
      </c>
      <c r="D88" s="7">
        <f t="shared" si="11"/>
        <v>66.53765591217908</v>
      </c>
      <c r="E88" s="7">
        <v>382.8465164281559</v>
      </c>
      <c r="F88" s="7">
        <f t="shared" si="8"/>
        <v>7.044375902278068</v>
      </c>
      <c r="G88" s="30">
        <f t="shared" si="12"/>
        <v>184</v>
      </c>
      <c r="H88" s="10">
        <f t="shared" si="9"/>
        <v>40452</v>
      </c>
      <c r="I88" s="38">
        <v>4.1760053109910364</v>
      </c>
      <c r="J88" s="9"/>
      <c r="K88" s="9"/>
      <c r="L88" s="33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</row>
    <row r="89" spans="1:46" ht="14.25">
      <c r="A89" s="6">
        <v>40483</v>
      </c>
      <c r="B89" s="26">
        <f t="shared" si="10"/>
        <v>669.0633672128038</v>
      </c>
      <c r="C89" s="7">
        <v>660</v>
      </c>
      <c r="D89" s="7">
        <f t="shared" si="11"/>
        <v>382.8465164281559</v>
      </c>
      <c r="E89" s="7">
        <v>669.0633672128038</v>
      </c>
      <c r="F89" s="7">
        <f t="shared" si="8"/>
        <v>12.37767229343687</v>
      </c>
      <c r="G89" s="30">
        <f t="shared" si="12"/>
        <v>185</v>
      </c>
      <c r="H89" s="10">
        <f t="shared" si="9"/>
        <v>40483</v>
      </c>
      <c r="I89" s="38">
        <v>8.633112151546966</v>
      </c>
      <c r="J89" s="9"/>
      <c r="K89" s="9"/>
      <c r="L89" s="33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</row>
    <row r="90" spans="1:46" ht="14.25">
      <c r="A90" s="6">
        <v>40513</v>
      </c>
      <c r="B90" s="26">
        <f t="shared" si="10"/>
        <v>1162.2315749287302</v>
      </c>
      <c r="C90" s="7">
        <v>997</v>
      </c>
      <c r="D90" s="7">
        <f t="shared" si="11"/>
        <v>669.0633672128038</v>
      </c>
      <c r="E90" s="7">
        <v>1162.2315749287302</v>
      </c>
      <c r="F90" s="7">
        <f t="shared" si="8"/>
        <v>21.617507293674382</v>
      </c>
      <c r="G90" s="30">
        <f t="shared" si="12"/>
        <v>186</v>
      </c>
      <c r="H90" s="10">
        <f t="shared" si="9"/>
        <v>40513</v>
      </c>
      <c r="I90" s="38">
        <v>16.8750931443532</v>
      </c>
      <c r="J90" s="9"/>
      <c r="K90" s="9"/>
      <c r="L90" s="33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</row>
    <row r="91" spans="1:46" ht="14.25">
      <c r="A91" s="6">
        <v>40544</v>
      </c>
      <c r="B91" s="26">
        <f t="shared" si="10"/>
        <v>1250.7181895867448</v>
      </c>
      <c r="C91" s="7">
        <v>1142</v>
      </c>
      <c r="D91" s="7">
        <f t="shared" si="11"/>
        <v>1162.2315749287302</v>
      </c>
      <c r="E91" s="7">
        <v>1250.7181895867448</v>
      </c>
      <c r="F91" s="7">
        <f t="shared" si="8"/>
        <v>23.388430145272128</v>
      </c>
      <c r="G91" s="30">
        <f t="shared" si="12"/>
        <v>187</v>
      </c>
      <c r="H91" s="10">
        <f t="shared" si="9"/>
        <v>40544</v>
      </c>
      <c r="I91" s="38">
        <v>18.373780525237347</v>
      </c>
      <c r="J91" s="9"/>
      <c r="K91" s="9"/>
      <c r="L91" s="33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</row>
    <row r="92" spans="1:46" ht="14.25">
      <c r="A92" s="6">
        <v>40575</v>
      </c>
      <c r="B92" s="26">
        <f t="shared" si="10"/>
        <v>955.4339972313528</v>
      </c>
      <c r="C92" s="7">
        <v>972</v>
      </c>
      <c r="D92" s="7">
        <f t="shared" si="11"/>
        <v>1250.7181895867448</v>
      </c>
      <c r="E92" s="7">
        <v>955.4339972313528</v>
      </c>
      <c r="F92" s="7">
        <f t="shared" si="8"/>
        <v>17.962159147949432</v>
      </c>
      <c r="G92" s="30">
        <f t="shared" si="12"/>
        <v>188</v>
      </c>
      <c r="H92" s="10">
        <f t="shared" si="9"/>
        <v>40575</v>
      </c>
      <c r="I92" s="38">
        <v>14.464709442498096</v>
      </c>
      <c r="J92" s="9"/>
      <c r="K92" s="9"/>
      <c r="L92" s="33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</row>
    <row r="93" spans="1:46" ht="14.25">
      <c r="A93" s="6">
        <v>40603</v>
      </c>
      <c r="B93" s="26">
        <f t="shared" si="10"/>
        <v>836.2947569424304</v>
      </c>
      <c r="C93" s="7">
        <v>786</v>
      </c>
      <c r="D93" s="7">
        <f t="shared" si="11"/>
        <v>955.4339972313528</v>
      </c>
      <c r="E93" s="7">
        <v>836.2947569424304</v>
      </c>
      <c r="F93" s="7">
        <f t="shared" si="8"/>
        <v>15.805970906211934</v>
      </c>
      <c r="G93" s="30">
        <f t="shared" si="12"/>
        <v>189</v>
      </c>
      <c r="H93" s="10">
        <f t="shared" si="9"/>
        <v>40603</v>
      </c>
      <c r="I93" s="38">
        <v>12.683686293154095</v>
      </c>
      <c r="J93" s="9"/>
      <c r="K93" s="5"/>
      <c r="L93" s="33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</row>
    <row r="94" spans="1:46" ht="14.25">
      <c r="A94" s="6">
        <v>40634</v>
      </c>
      <c r="B94" s="26">
        <f t="shared" si="10"/>
        <v>414.1402876962716</v>
      </c>
      <c r="C94" s="7">
        <v>429</v>
      </c>
      <c r="D94" s="7">
        <f t="shared" si="11"/>
        <v>836.2947569424304</v>
      </c>
      <c r="E94" s="7">
        <v>414.1402876962716</v>
      </c>
      <c r="F94" s="7">
        <f t="shared" si="8"/>
        <v>7.868665466229161</v>
      </c>
      <c r="G94" s="30">
        <f t="shared" si="12"/>
        <v>190</v>
      </c>
      <c r="H94" s="10">
        <f t="shared" si="9"/>
        <v>40634</v>
      </c>
      <c r="I94" s="38">
        <v>6.442722896405895</v>
      </c>
      <c r="J94" s="9"/>
      <c r="K94" s="4"/>
      <c r="L94" s="33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</row>
    <row r="95" spans="1:46" ht="14.25">
      <c r="A95" s="6">
        <v>40664</v>
      </c>
      <c r="B95" s="26">
        <f t="shared" si="10"/>
        <v>125.3646441166798</v>
      </c>
      <c r="C95" s="7">
        <v>176</v>
      </c>
      <c r="D95" s="7">
        <f t="shared" si="11"/>
        <v>414.1402876962716</v>
      </c>
      <c r="E95" s="7">
        <v>125.3646441166798</v>
      </c>
      <c r="F95" s="7">
        <f t="shared" si="8"/>
        <v>2.3944647026285844</v>
      </c>
      <c r="G95" s="30">
        <f t="shared" si="12"/>
        <v>191</v>
      </c>
      <c r="H95" s="10">
        <f t="shared" si="9"/>
        <v>40664</v>
      </c>
      <c r="I95" s="38">
        <v>3.0151874951479853</v>
      </c>
      <c r="J95" s="9"/>
      <c r="K95" s="4"/>
      <c r="L95" s="33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</row>
    <row r="96" spans="1:46" ht="14.25">
      <c r="A96" s="6">
        <v>40695</v>
      </c>
      <c r="B96" s="26">
        <f t="shared" si="10"/>
        <v>21.42768642100477</v>
      </c>
      <c r="C96" s="7">
        <v>33</v>
      </c>
      <c r="D96" s="7">
        <f t="shared" si="11"/>
        <v>125.3646441166798</v>
      </c>
      <c r="E96" s="7">
        <v>21.42768642100477</v>
      </c>
      <c r="F96" s="7">
        <f t="shared" si="8"/>
        <v>0.4114115792832916</v>
      </c>
      <c r="G96" s="30">
        <f t="shared" si="12"/>
        <v>192</v>
      </c>
      <c r="H96" s="10">
        <f t="shared" si="9"/>
        <v>40695</v>
      </c>
      <c r="I96" s="38">
        <v>1.795090814086926</v>
      </c>
      <c r="J96" s="9"/>
      <c r="K96" s="4"/>
      <c r="L96" s="33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</row>
    <row r="97" spans="1:46" ht="14.25">
      <c r="A97" s="6">
        <v>40725</v>
      </c>
      <c r="B97" s="26">
        <f t="shared" si="10"/>
        <v>0.6314432584148426</v>
      </c>
      <c r="C97" s="7">
        <v>5</v>
      </c>
      <c r="D97" s="7">
        <f t="shared" si="11"/>
        <v>21.42768642100477</v>
      </c>
      <c r="E97" s="7">
        <v>0.6314432584148426</v>
      </c>
      <c r="F97" s="7">
        <f t="shared" si="8"/>
        <v>0.012186854887406463</v>
      </c>
      <c r="G97" s="30">
        <f t="shared" si="12"/>
        <v>193</v>
      </c>
      <c r="H97" s="10">
        <f t="shared" si="9"/>
        <v>40725</v>
      </c>
      <c r="I97" s="38">
        <v>1.71864732189289</v>
      </c>
      <c r="J97" s="9"/>
      <c r="K97" s="9"/>
      <c r="L97" s="33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</row>
    <row r="98" spans="1:46" ht="14.25">
      <c r="A98" s="6">
        <v>40756</v>
      </c>
      <c r="B98" s="26">
        <f t="shared" si="10"/>
        <v>10.488733424706695</v>
      </c>
      <c r="C98" s="7">
        <v>11</v>
      </c>
      <c r="D98" s="7">
        <f t="shared" si="11"/>
        <v>0.6314432584148426</v>
      </c>
      <c r="E98" s="7">
        <v>10.488733424706695</v>
      </c>
      <c r="F98" s="7">
        <f t="shared" si="8"/>
        <v>0.20348142843930986</v>
      </c>
      <c r="G98" s="30">
        <f t="shared" si="12"/>
        <v>194</v>
      </c>
      <c r="H98" s="10">
        <f t="shared" si="9"/>
        <v>40756</v>
      </c>
      <c r="I98" s="38">
        <v>1.5591709890103709</v>
      </c>
      <c r="J98" s="9"/>
      <c r="K98" s="5"/>
      <c r="L98" s="33"/>
      <c r="M98" s="5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</row>
    <row r="99" spans="1:46" ht="14.25">
      <c r="A99" s="6">
        <v>40787</v>
      </c>
      <c r="B99" s="26">
        <f t="shared" si="10"/>
        <v>73.86217222220563</v>
      </c>
      <c r="C99" s="7">
        <v>95</v>
      </c>
      <c r="D99" s="7">
        <f t="shared" si="11"/>
        <v>10.488733424706695</v>
      </c>
      <c r="E99" s="7">
        <v>73.86217222220563</v>
      </c>
      <c r="F99" s="7">
        <f t="shared" si="8"/>
        <v>1.4403123583330097</v>
      </c>
      <c r="G99" s="30">
        <f t="shared" si="12"/>
        <v>195</v>
      </c>
      <c r="H99" s="10">
        <f t="shared" si="9"/>
        <v>40787</v>
      </c>
      <c r="I99" s="38">
        <v>2.108956433063514</v>
      </c>
      <c r="J99" s="9"/>
      <c r="K99" s="4"/>
      <c r="L99" s="33"/>
      <c r="M99" s="4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</row>
    <row r="100" spans="1:46" ht="14.25">
      <c r="A100" s="6">
        <v>40817</v>
      </c>
      <c r="B100" s="26">
        <f t="shared" si="10"/>
        <v>399.61931874218527</v>
      </c>
      <c r="C100" s="7">
        <v>381</v>
      </c>
      <c r="D100" s="7">
        <f t="shared" si="11"/>
        <v>73.86217222220563</v>
      </c>
      <c r="E100" s="7">
        <v>399.61931874218527</v>
      </c>
      <c r="F100" s="7">
        <f aca="true" t="shared" si="13" ref="F100:F131">(G100*E100/10000)</f>
        <v>7.832538647346832</v>
      </c>
      <c r="G100" s="30">
        <f t="shared" si="12"/>
        <v>196</v>
      </c>
      <c r="H100" s="10">
        <f aca="true" t="shared" si="14" ref="H100:H131">A100</f>
        <v>40817</v>
      </c>
      <c r="I100" s="38">
        <v>5.298601515426026</v>
      </c>
      <c r="J100" s="9"/>
      <c r="K100" s="4"/>
      <c r="L100" s="33"/>
      <c r="M100" s="4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</row>
    <row r="101" spans="1:46" ht="14.25">
      <c r="A101" s="6">
        <v>40848</v>
      </c>
      <c r="B101" s="26">
        <f t="shared" si="10"/>
        <v>558.782566425857</v>
      </c>
      <c r="C101" s="7">
        <v>660</v>
      </c>
      <c r="D101" s="7">
        <f t="shared" si="11"/>
        <v>399.61931874218527</v>
      </c>
      <c r="E101" s="7">
        <v>558.782566425857</v>
      </c>
      <c r="F101" s="7">
        <f t="shared" si="13"/>
        <v>11.008016558589382</v>
      </c>
      <c r="G101" s="30">
        <f t="shared" si="12"/>
        <v>197</v>
      </c>
      <c r="H101" s="10">
        <f t="shared" si="14"/>
        <v>40848</v>
      </c>
      <c r="I101" s="38">
        <v>7.398266720148624</v>
      </c>
      <c r="J101" s="9"/>
      <c r="K101" s="4"/>
      <c r="L101" s="33"/>
      <c r="M101" s="4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</row>
    <row r="102" spans="1:46" ht="14.25">
      <c r="A102" s="6">
        <v>40878</v>
      </c>
      <c r="B102" s="26">
        <f t="shared" si="10"/>
        <v>843.0180539794925</v>
      </c>
      <c r="C102" s="7">
        <v>997</v>
      </c>
      <c r="D102" s="7">
        <f t="shared" si="11"/>
        <v>558.782566425857</v>
      </c>
      <c r="E102" s="7">
        <v>843.0180539794925</v>
      </c>
      <c r="F102" s="7">
        <f t="shared" si="13"/>
        <v>16.691757468793952</v>
      </c>
      <c r="G102" s="30">
        <f t="shared" si="12"/>
        <v>198</v>
      </c>
      <c r="H102" s="10">
        <f t="shared" si="14"/>
        <v>40878</v>
      </c>
      <c r="I102" s="38">
        <v>12.04987793929478</v>
      </c>
      <c r="J102" s="9"/>
      <c r="K102" s="4"/>
      <c r="L102" s="33"/>
      <c r="M102" s="4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</row>
    <row r="103" spans="1:46" ht="14.25">
      <c r="A103" s="6">
        <v>40909</v>
      </c>
      <c r="B103" s="26">
        <f t="shared" si="10"/>
        <v>1001.7030386058491</v>
      </c>
      <c r="C103" s="7">
        <v>1142</v>
      </c>
      <c r="D103" s="7">
        <f t="shared" si="11"/>
        <v>843.0180539794925</v>
      </c>
      <c r="E103" s="7">
        <v>1001.7030386058491</v>
      </c>
      <c r="F103" s="7">
        <f t="shared" si="13"/>
        <v>19.933890468256397</v>
      </c>
      <c r="G103" s="30">
        <f t="shared" si="12"/>
        <v>199</v>
      </c>
      <c r="H103" s="10">
        <f t="shared" si="14"/>
        <v>40909</v>
      </c>
      <c r="I103" s="38">
        <v>15.244078045964189</v>
      </c>
      <c r="J103" s="9"/>
      <c r="K103" s="4"/>
      <c r="L103" s="33"/>
      <c r="M103" s="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</row>
    <row r="104" spans="1:46" ht="14.25">
      <c r="A104" s="6">
        <v>40940</v>
      </c>
      <c r="B104" s="26">
        <f t="shared" si="10"/>
        <v>814.047587952685</v>
      </c>
      <c r="C104" s="8">
        <v>972</v>
      </c>
      <c r="D104" s="7">
        <f t="shared" si="11"/>
        <v>1001.7030386058491</v>
      </c>
      <c r="E104" s="7">
        <v>814.047587952685</v>
      </c>
      <c r="F104" s="7">
        <f t="shared" si="13"/>
        <v>16.2809517590537</v>
      </c>
      <c r="G104" s="30">
        <f t="shared" si="12"/>
        <v>200</v>
      </c>
      <c r="H104" s="10">
        <f t="shared" si="14"/>
        <v>40940</v>
      </c>
      <c r="I104" s="38">
        <v>12.25569307383801</v>
      </c>
      <c r="J104" s="9"/>
      <c r="K104" s="9"/>
      <c r="L104" s="33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</row>
    <row r="105" spans="1:46" ht="14.25">
      <c r="A105" s="6">
        <v>40969</v>
      </c>
      <c r="B105" s="26">
        <f t="shared" si="10"/>
        <v>486.8546665864455</v>
      </c>
      <c r="C105" s="7">
        <v>786</v>
      </c>
      <c r="D105" s="7">
        <f t="shared" si="11"/>
        <v>814.047587952685</v>
      </c>
      <c r="E105" s="7">
        <v>486.8546665864455</v>
      </c>
      <c r="F105" s="7">
        <f t="shared" si="13"/>
        <v>9.785778798387554</v>
      </c>
      <c r="G105" s="30">
        <f t="shared" si="12"/>
        <v>201</v>
      </c>
      <c r="H105" s="10">
        <f t="shared" si="14"/>
        <v>40969</v>
      </c>
      <c r="I105" s="38">
        <v>6.805934201043827</v>
      </c>
      <c r="J105" s="9"/>
      <c r="K105" s="9"/>
      <c r="L105" s="33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</row>
    <row r="106" spans="1:46" ht="14.25">
      <c r="A106" s="6">
        <v>41000</v>
      </c>
      <c r="B106" s="26">
        <f t="shared" si="10"/>
        <v>436.7366866463568</v>
      </c>
      <c r="C106" s="7">
        <v>429</v>
      </c>
      <c r="D106" s="7">
        <f t="shared" si="11"/>
        <v>486.8546665864455</v>
      </c>
      <c r="E106" s="7">
        <v>436.7366866463568</v>
      </c>
      <c r="F106" s="7">
        <f t="shared" si="13"/>
        <v>8.822081070256408</v>
      </c>
      <c r="G106" s="30">
        <f t="shared" si="12"/>
        <v>202</v>
      </c>
      <c r="H106" s="10">
        <f t="shared" si="14"/>
        <v>41000</v>
      </c>
      <c r="I106" s="38">
        <v>6.259948109206842</v>
      </c>
      <c r="J106" s="9"/>
      <c r="K106" s="9"/>
      <c r="L106" s="33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</row>
    <row r="107" spans="1:46" ht="14.25">
      <c r="A107" s="6">
        <v>41030</v>
      </c>
      <c r="B107" s="26">
        <f t="shared" si="10"/>
        <v>72.75714651997966</v>
      </c>
      <c r="C107" s="7">
        <v>176</v>
      </c>
      <c r="D107" s="7">
        <f t="shared" si="11"/>
        <v>436.7366866463568</v>
      </c>
      <c r="E107" s="7">
        <v>72.75714651997966</v>
      </c>
      <c r="F107" s="7">
        <f t="shared" si="13"/>
        <v>1.476970074355587</v>
      </c>
      <c r="G107" s="30">
        <f t="shared" si="12"/>
        <v>203</v>
      </c>
      <c r="H107" s="10">
        <f t="shared" si="14"/>
        <v>41030</v>
      </c>
      <c r="I107" s="38">
        <v>2.073264898076395</v>
      </c>
      <c r="J107" s="9"/>
      <c r="K107" s="9"/>
      <c r="L107" s="33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</row>
    <row r="108" spans="1:46" ht="14.25">
      <c r="A108" s="6">
        <v>41061</v>
      </c>
      <c r="B108" s="26">
        <f t="shared" si="10"/>
        <v>38.651414562189636</v>
      </c>
      <c r="C108" s="7">
        <v>33</v>
      </c>
      <c r="D108" s="7">
        <f t="shared" si="11"/>
        <v>72.75714651997966</v>
      </c>
      <c r="E108" s="7">
        <v>38.651414562189636</v>
      </c>
      <c r="F108" s="7">
        <f t="shared" si="13"/>
        <v>0.7884888570686686</v>
      </c>
      <c r="G108" s="30">
        <f t="shared" si="12"/>
        <v>204</v>
      </c>
      <c r="H108" s="10">
        <f t="shared" si="14"/>
        <v>41061</v>
      </c>
      <c r="I108" s="38">
        <v>1.8284992440014125</v>
      </c>
      <c r="J108" s="9"/>
      <c r="K108" s="9"/>
      <c r="L108" s="33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</row>
    <row r="109" spans="1:46" ht="14.25">
      <c r="A109" s="6">
        <v>41091</v>
      </c>
      <c r="B109" s="26">
        <f t="shared" si="10"/>
        <v>1.1448286004002883</v>
      </c>
      <c r="C109" s="7">
        <v>5</v>
      </c>
      <c r="D109" s="7">
        <f t="shared" si="11"/>
        <v>38.651414562189636</v>
      </c>
      <c r="E109" s="7">
        <v>1.1448286004002883</v>
      </c>
      <c r="F109" s="7">
        <f t="shared" si="13"/>
        <v>0.02346898630820591</v>
      </c>
      <c r="G109" s="30">
        <f t="shared" si="12"/>
        <v>205</v>
      </c>
      <c r="H109" s="10">
        <f t="shared" si="14"/>
        <v>41091</v>
      </c>
      <c r="I109" s="38">
        <v>1.4190315909143345</v>
      </c>
      <c r="J109" s="9"/>
      <c r="K109" s="9"/>
      <c r="L109" s="33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</row>
    <row r="110" spans="1:46" ht="14.25">
      <c r="A110" s="6">
        <v>41122</v>
      </c>
      <c r="B110" s="26">
        <f t="shared" si="10"/>
        <v>6.553249973194309</v>
      </c>
      <c r="C110" s="7">
        <v>11</v>
      </c>
      <c r="D110" s="7">
        <f t="shared" si="11"/>
        <v>1.1448286004002883</v>
      </c>
      <c r="E110" s="7">
        <v>6.553249973194309</v>
      </c>
      <c r="F110" s="7">
        <f t="shared" si="13"/>
        <v>0.13499694944780277</v>
      </c>
      <c r="G110" s="30">
        <f t="shared" si="12"/>
        <v>206</v>
      </c>
      <c r="H110" s="10">
        <f t="shared" si="14"/>
        <v>41122</v>
      </c>
      <c r="I110" s="38">
        <v>1.374359046876833</v>
      </c>
      <c r="J110" s="9"/>
      <c r="K110" s="9"/>
      <c r="L110" s="33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</row>
    <row r="111" spans="1:46" ht="14.25">
      <c r="A111" s="6">
        <v>41153</v>
      </c>
      <c r="B111" s="26">
        <f t="shared" si="10"/>
        <v>110.09007616374024</v>
      </c>
      <c r="C111" s="7">
        <v>95</v>
      </c>
      <c r="D111" s="7">
        <f t="shared" si="11"/>
        <v>6.553249973194309</v>
      </c>
      <c r="E111" s="7">
        <v>110.09007616374024</v>
      </c>
      <c r="F111" s="7">
        <f t="shared" si="13"/>
        <v>2.278864576589423</v>
      </c>
      <c r="G111" s="30">
        <f t="shared" si="12"/>
        <v>207</v>
      </c>
      <c r="H111" s="10">
        <f t="shared" si="14"/>
        <v>41153</v>
      </c>
      <c r="I111" s="38">
        <v>2.287514088514372</v>
      </c>
      <c r="J111" s="9"/>
      <c r="K111" s="9"/>
      <c r="L111" s="33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</row>
    <row r="112" spans="1:46" ht="14.25">
      <c r="A112" s="6">
        <v>41183</v>
      </c>
      <c r="B112" s="26">
        <f t="shared" si="10"/>
        <v>335.48405281120273</v>
      </c>
      <c r="C112" s="7">
        <v>381</v>
      </c>
      <c r="D112" s="7">
        <f t="shared" si="11"/>
        <v>110.09007616374024</v>
      </c>
      <c r="E112" s="7">
        <v>335.48405281120273</v>
      </c>
      <c r="F112" s="7">
        <f t="shared" si="13"/>
        <v>6.978068298473017</v>
      </c>
      <c r="G112" s="30">
        <f t="shared" si="12"/>
        <v>208</v>
      </c>
      <c r="H112" s="10">
        <f t="shared" si="14"/>
        <v>41183</v>
      </c>
      <c r="I112" s="38">
        <v>4.093717146977646</v>
      </c>
      <c r="J112" s="9"/>
      <c r="K112" s="9"/>
      <c r="L112" s="33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</row>
    <row r="113" spans="1:46" ht="14.25">
      <c r="A113" s="6">
        <v>41214</v>
      </c>
      <c r="B113" s="26">
        <f t="shared" si="10"/>
        <v>784.5643031300808</v>
      </c>
      <c r="C113" s="7">
        <v>660</v>
      </c>
      <c r="D113" s="7">
        <f t="shared" si="11"/>
        <v>335.48405281120273</v>
      </c>
      <c r="E113" s="7">
        <v>784.5643031300808</v>
      </c>
      <c r="F113" s="7">
        <f t="shared" si="13"/>
        <v>16.397393935418688</v>
      </c>
      <c r="G113" s="30">
        <f t="shared" si="12"/>
        <v>209</v>
      </c>
      <c r="H113" s="10">
        <f t="shared" si="14"/>
        <v>41214</v>
      </c>
      <c r="I113" s="38">
        <v>11.597027894242993</v>
      </c>
      <c r="J113" s="9"/>
      <c r="K113" s="9"/>
      <c r="L113" s="33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</row>
    <row r="114" spans="1:46" ht="14.25">
      <c r="A114" s="6">
        <v>41244</v>
      </c>
      <c r="B114" s="26">
        <f t="shared" si="10"/>
        <v>853.4413794010438</v>
      </c>
      <c r="C114" s="7">
        <v>997</v>
      </c>
      <c r="D114" s="7">
        <f t="shared" si="11"/>
        <v>784.5643031300808</v>
      </c>
      <c r="E114" s="7">
        <v>853.4413794010438</v>
      </c>
      <c r="F114" s="7">
        <f t="shared" si="13"/>
        <v>17.92226896742192</v>
      </c>
      <c r="G114" s="30">
        <f t="shared" si="12"/>
        <v>210</v>
      </c>
      <c r="H114" s="10">
        <f t="shared" si="14"/>
        <v>41244</v>
      </c>
      <c r="I114" s="38">
        <v>11.895598715943294</v>
      </c>
      <c r="J114" s="9"/>
      <c r="K114" s="9"/>
      <c r="L114" s="33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</row>
    <row r="115" spans="1:46" ht="14.25">
      <c r="A115" s="6">
        <v>41275</v>
      </c>
      <c r="B115" s="26">
        <f t="shared" si="10"/>
        <v>1046.928762047657</v>
      </c>
      <c r="C115" s="7">
        <v>1142</v>
      </c>
      <c r="D115" s="7">
        <f t="shared" si="11"/>
        <v>853.4413794010438</v>
      </c>
      <c r="E115" s="7">
        <v>1046.928762047657</v>
      </c>
      <c r="F115" s="7">
        <f t="shared" si="13"/>
        <v>22.090196879205564</v>
      </c>
      <c r="G115" s="30">
        <f t="shared" si="12"/>
        <v>211</v>
      </c>
      <c r="H115" s="10">
        <f t="shared" si="14"/>
        <v>41275</v>
      </c>
      <c r="I115" s="38">
        <v>16.199090382481227</v>
      </c>
      <c r="J115" s="9"/>
      <c r="K115" s="9"/>
      <c r="L115" s="33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</row>
    <row r="116" spans="1:46" ht="14.25">
      <c r="A116" s="6">
        <v>41306</v>
      </c>
      <c r="B116" s="26">
        <f t="shared" si="10"/>
        <v>974.1896532638636</v>
      </c>
      <c r="C116" s="7">
        <v>972</v>
      </c>
      <c r="D116" s="7">
        <f t="shared" si="11"/>
        <v>1046.928762047657</v>
      </c>
      <c r="E116" s="7">
        <v>974.1896532638636</v>
      </c>
      <c r="F116" s="7">
        <f t="shared" si="13"/>
        <v>20.65282064919391</v>
      </c>
      <c r="G116" s="30">
        <f t="shared" si="12"/>
        <v>212</v>
      </c>
      <c r="H116" s="10">
        <f t="shared" si="14"/>
        <v>41306</v>
      </c>
      <c r="I116" s="38">
        <v>14.451598338977487</v>
      </c>
      <c r="J116" s="9"/>
      <c r="K116" s="9"/>
      <c r="L116" s="33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</row>
    <row r="117" spans="1:46" ht="14.25">
      <c r="A117" s="6">
        <v>41334</v>
      </c>
      <c r="B117" s="26">
        <f t="shared" si="10"/>
        <v>883.5259907193754</v>
      </c>
      <c r="C117" s="7">
        <v>786</v>
      </c>
      <c r="D117" s="7">
        <f t="shared" si="11"/>
        <v>974.1896532638636</v>
      </c>
      <c r="E117" s="7">
        <v>883.5259907193754</v>
      </c>
      <c r="F117" s="7">
        <f t="shared" si="13"/>
        <v>18.819103602322695</v>
      </c>
      <c r="G117" s="30">
        <f t="shared" si="12"/>
        <v>213</v>
      </c>
      <c r="H117" s="10">
        <f t="shared" si="14"/>
        <v>41334</v>
      </c>
      <c r="I117" s="38">
        <v>13.191551585326877</v>
      </c>
      <c r="J117" s="9"/>
      <c r="K117" s="5"/>
      <c r="L117" s="33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</row>
    <row r="118" spans="1:46" ht="14.25">
      <c r="A118" s="6">
        <v>41365</v>
      </c>
      <c r="B118" s="26">
        <f t="shared" si="10"/>
        <v>426.7544612070987</v>
      </c>
      <c r="C118" s="7">
        <v>429</v>
      </c>
      <c r="D118" s="7">
        <f t="shared" si="11"/>
        <v>883.5259907193754</v>
      </c>
      <c r="E118" s="7">
        <v>426.7544612070987</v>
      </c>
      <c r="F118" s="7">
        <f t="shared" si="13"/>
        <v>9.132545469831912</v>
      </c>
      <c r="G118" s="30">
        <f t="shared" si="12"/>
        <v>214</v>
      </c>
      <c r="H118" s="10">
        <f t="shared" si="14"/>
        <v>41365</v>
      </c>
      <c r="I118" s="38">
        <v>5.165211808810588</v>
      </c>
      <c r="J118" s="9"/>
      <c r="K118" s="4"/>
      <c r="L118" s="33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</row>
    <row r="119" spans="1:46" ht="14.25">
      <c r="A119" s="6">
        <v>41395</v>
      </c>
      <c r="B119" s="26">
        <f t="shared" si="10"/>
        <v>178.37620208672058</v>
      </c>
      <c r="C119" s="7">
        <v>176</v>
      </c>
      <c r="D119" s="7">
        <f t="shared" si="11"/>
        <v>426.7544612070987</v>
      </c>
      <c r="E119" s="7">
        <v>178.37620208672058</v>
      </c>
      <c r="F119" s="7">
        <f t="shared" si="13"/>
        <v>3.835088344864493</v>
      </c>
      <c r="G119" s="30">
        <f t="shared" si="12"/>
        <v>215</v>
      </c>
      <c r="H119" s="10">
        <f t="shared" si="14"/>
        <v>41395</v>
      </c>
      <c r="I119" s="38">
        <v>2.9771864976635896</v>
      </c>
      <c r="J119" s="9"/>
      <c r="K119" s="4"/>
      <c r="L119" s="33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</row>
    <row r="120" spans="1:46" ht="14.25">
      <c r="A120" s="6">
        <v>41426</v>
      </c>
      <c r="B120" s="26">
        <f t="shared" si="10"/>
        <v>20.978817627506935</v>
      </c>
      <c r="C120" s="7">
        <v>33</v>
      </c>
      <c r="D120" s="7">
        <f t="shared" si="11"/>
        <v>178.37620208672058</v>
      </c>
      <c r="E120" s="7">
        <v>20.978817627506935</v>
      </c>
      <c r="F120" s="7">
        <f t="shared" si="13"/>
        <v>0.45314246075414977</v>
      </c>
      <c r="G120" s="30">
        <f t="shared" si="12"/>
        <v>216</v>
      </c>
      <c r="H120" s="10">
        <f t="shared" si="14"/>
        <v>41426</v>
      </c>
      <c r="I120" s="38">
        <v>1.7263329373971892</v>
      </c>
      <c r="J120" s="9"/>
      <c r="K120" s="4"/>
      <c r="L120" s="33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</row>
    <row r="121" spans="1:46" ht="14.25">
      <c r="A121" s="6">
        <v>41456</v>
      </c>
      <c r="B121" s="26">
        <f t="shared" si="10"/>
        <v>4.026126161441394</v>
      </c>
      <c r="C121" s="7">
        <v>5</v>
      </c>
      <c r="D121" s="7">
        <f t="shared" si="11"/>
        <v>20.978817627506935</v>
      </c>
      <c r="E121" s="7">
        <v>4.026126161441394</v>
      </c>
      <c r="F121" s="7">
        <f t="shared" si="13"/>
        <v>0.08736693770327826</v>
      </c>
      <c r="G121" s="30">
        <f t="shared" si="12"/>
        <v>217</v>
      </c>
      <c r="H121" s="10">
        <f t="shared" si="14"/>
        <v>41456</v>
      </c>
      <c r="I121" s="38">
        <v>1.7976364415626183</v>
      </c>
      <c r="J121" s="9"/>
      <c r="K121" s="9"/>
      <c r="L121" s="33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</row>
    <row r="122" spans="1:46" ht="14.25">
      <c r="A122" s="6">
        <v>41487</v>
      </c>
      <c r="B122" s="26">
        <f t="shared" si="10"/>
        <v>12.303457403602595</v>
      </c>
      <c r="C122" s="7">
        <v>11</v>
      </c>
      <c r="D122" s="7">
        <f t="shared" si="11"/>
        <v>4.026126161441394</v>
      </c>
      <c r="E122" s="7">
        <v>12.303457403602595</v>
      </c>
      <c r="F122" s="7">
        <f t="shared" si="13"/>
        <v>0.2682153713985366</v>
      </c>
      <c r="G122" s="30">
        <f t="shared" si="12"/>
        <v>218</v>
      </c>
      <c r="H122" s="10">
        <f t="shared" si="14"/>
        <v>41487</v>
      </c>
      <c r="I122" s="38">
        <v>1.6636713480235783</v>
      </c>
      <c r="J122" s="9"/>
      <c r="K122" s="5"/>
      <c r="L122" s="33"/>
      <c r="M122" s="5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</row>
    <row r="123" spans="1:46" ht="14.25">
      <c r="A123" s="6">
        <v>41518</v>
      </c>
      <c r="B123" s="26">
        <f t="shared" si="10"/>
        <v>142.67067961040038</v>
      </c>
      <c r="C123" s="7">
        <v>95</v>
      </c>
      <c r="D123" s="7">
        <f t="shared" si="11"/>
        <v>12.303457403602595</v>
      </c>
      <c r="E123" s="7">
        <v>142.67067961040038</v>
      </c>
      <c r="F123" s="7">
        <f t="shared" si="13"/>
        <v>3.1244878834677685</v>
      </c>
      <c r="G123" s="30">
        <f t="shared" si="12"/>
        <v>219</v>
      </c>
      <c r="H123" s="10">
        <f t="shared" si="14"/>
        <v>41518</v>
      </c>
      <c r="I123" s="38">
        <v>2.5654791250779594</v>
      </c>
      <c r="J123" s="9"/>
      <c r="K123" s="4"/>
      <c r="L123" s="33"/>
      <c r="M123" s="4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</row>
    <row r="124" spans="1:46" ht="14.25">
      <c r="A124" s="6">
        <v>41548</v>
      </c>
      <c r="B124" s="26">
        <f t="shared" si="10"/>
        <v>327.36188082745815</v>
      </c>
      <c r="C124" s="7">
        <v>381</v>
      </c>
      <c r="D124" s="7">
        <f t="shared" si="11"/>
        <v>142.67067961040038</v>
      </c>
      <c r="E124" s="7">
        <v>327.36188082745815</v>
      </c>
      <c r="F124" s="7">
        <f t="shared" si="13"/>
        <v>7.201961378204079</v>
      </c>
      <c r="G124" s="30">
        <f t="shared" si="12"/>
        <v>220</v>
      </c>
      <c r="H124" s="10">
        <f t="shared" si="14"/>
        <v>41548</v>
      </c>
      <c r="I124" s="38">
        <v>4.416897399226868</v>
      </c>
      <c r="J124" s="9"/>
      <c r="K124" s="4"/>
      <c r="L124" s="33"/>
      <c r="M124" s="4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</row>
    <row r="125" spans="1:46" ht="14.25">
      <c r="A125" s="6">
        <v>41579</v>
      </c>
      <c r="B125" s="26">
        <f t="shared" si="10"/>
        <v>772.8725808565628</v>
      </c>
      <c r="C125" s="7">
        <v>660</v>
      </c>
      <c r="D125" s="7">
        <f t="shared" si="11"/>
        <v>327.36188082745815</v>
      </c>
      <c r="E125" s="7">
        <v>772.8725808565628</v>
      </c>
      <c r="F125" s="7">
        <f t="shared" si="13"/>
        <v>17.080484036930038</v>
      </c>
      <c r="G125" s="30">
        <f t="shared" si="12"/>
        <v>221</v>
      </c>
      <c r="H125" s="10">
        <f t="shared" si="14"/>
        <v>41579</v>
      </c>
      <c r="I125" s="38">
        <v>11.128031544781212</v>
      </c>
      <c r="J125" s="9"/>
      <c r="K125" s="4"/>
      <c r="L125" s="33"/>
      <c r="M125" s="4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</row>
    <row r="126" spans="1:46" ht="14.25">
      <c r="A126" s="6">
        <v>41609</v>
      </c>
      <c r="B126" s="26">
        <f t="shared" si="10"/>
        <v>1011.8711683454346</v>
      </c>
      <c r="C126" s="7">
        <v>997</v>
      </c>
      <c r="D126" s="7">
        <f t="shared" si="11"/>
        <v>772.8725808565628</v>
      </c>
      <c r="E126" s="7">
        <v>1011.8711683454346</v>
      </c>
      <c r="F126" s="7">
        <f t="shared" si="13"/>
        <v>22.46353993726865</v>
      </c>
      <c r="G126" s="30">
        <f t="shared" si="12"/>
        <v>222</v>
      </c>
      <c r="H126" s="10">
        <f t="shared" si="14"/>
        <v>41609</v>
      </c>
      <c r="I126" s="38">
        <v>14.532364470383698</v>
      </c>
      <c r="J126" s="9"/>
      <c r="K126" s="4"/>
      <c r="L126" s="33"/>
      <c r="M126" s="4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</row>
    <row r="127" spans="1:46" ht="14.25">
      <c r="A127" s="6">
        <v>41640</v>
      </c>
      <c r="B127" s="26">
        <f t="shared" si="10"/>
        <v>1310.1587685125776</v>
      </c>
      <c r="C127" s="7">
        <v>1142</v>
      </c>
      <c r="D127" s="7">
        <f t="shared" si="11"/>
        <v>1011.8711683454346</v>
      </c>
      <c r="E127" s="7">
        <v>1310.1587685125776</v>
      </c>
      <c r="F127" s="7">
        <f t="shared" si="13"/>
        <v>29.216540537830483</v>
      </c>
      <c r="G127" s="30">
        <f t="shared" si="12"/>
        <v>223</v>
      </c>
      <c r="H127" s="10">
        <f t="shared" si="14"/>
        <v>41640</v>
      </c>
      <c r="I127" s="38">
        <v>20.38675438995767</v>
      </c>
      <c r="J127" s="9"/>
      <c r="K127" s="9"/>
      <c r="L127" s="33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</row>
    <row r="128" spans="1:46" ht="14.25">
      <c r="A128" s="6">
        <v>41671</v>
      </c>
      <c r="B128" s="26">
        <f t="shared" si="10"/>
        <v>1113.9508358748178</v>
      </c>
      <c r="C128" s="7">
        <v>972</v>
      </c>
      <c r="D128" s="7">
        <f t="shared" si="11"/>
        <v>1310.1587685125776</v>
      </c>
      <c r="E128" s="7">
        <v>1113.9508358748178</v>
      </c>
      <c r="F128" s="7">
        <f t="shared" si="13"/>
        <v>24.95249872359592</v>
      </c>
      <c r="G128" s="30">
        <f t="shared" si="12"/>
        <v>224</v>
      </c>
      <c r="H128" s="10">
        <f t="shared" si="14"/>
        <v>41671</v>
      </c>
      <c r="I128" s="38">
        <v>16.28305612132121</v>
      </c>
      <c r="J128" s="9"/>
      <c r="K128" s="9"/>
      <c r="L128" s="33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</row>
    <row r="129" spans="1:46" ht="14.25">
      <c r="A129" s="6">
        <v>41699</v>
      </c>
      <c r="B129" s="26">
        <f t="shared" si="10"/>
        <v>976.3558039461323</v>
      </c>
      <c r="C129" s="7">
        <v>786</v>
      </c>
      <c r="D129" s="7">
        <f t="shared" si="11"/>
        <v>1113.9508358748178</v>
      </c>
      <c r="E129" s="7">
        <v>976.3558039461323</v>
      </c>
      <c r="F129" s="7">
        <f t="shared" si="13"/>
        <v>21.968005588787975</v>
      </c>
      <c r="G129" s="30">
        <f t="shared" si="12"/>
        <v>225</v>
      </c>
      <c r="H129" s="10">
        <f t="shared" si="14"/>
        <v>41699</v>
      </c>
      <c r="I129" s="38">
        <v>14.248288863680228</v>
      </c>
      <c r="J129" s="9"/>
      <c r="K129" s="9"/>
      <c r="L129" s="33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</row>
    <row r="130" spans="1:46" ht="14.25">
      <c r="A130" s="6">
        <v>41730</v>
      </c>
      <c r="B130" s="26">
        <f t="shared" si="10"/>
        <v>466.6041677612897</v>
      </c>
      <c r="C130" s="7">
        <v>429</v>
      </c>
      <c r="D130" s="7">
        <f t="shared" si="11"/>
        <v>976.3558039461323</v>
      </c>
      <c r="E130" s="7">
        <v>466.6041677612897</v>
      </c>
      <c r="F130" s="7">
        <f t="shared" si="13"/>
        <v>10.545254191405148</v>
      </c>
      <c r="G130" s="30">
        <f t="shared" si="12"/>
        <v>226</v>
      </c>
      <c r="H130" s="10">
        <f t="shared" si="14"/>
        <v>41730</v>
      </c>
      <c r="I130" s="38">
        <v>6.538408478268167</v>
      </c>
      <c r="J130" s="9"/>
      <c r="K130" s="9"/>
      <c r="L130" s="33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</row>
    <row r="131" spans="1:46" ht="14.25">
      <c r="A131" s="6">
        <v>41760</v>
      </c>
      <c r="B131" s="26">
        <f t="shared" si="10"/>
        <v>152.45316805991666</v>
      </c>
      <c r="C131" s="7">
        <v>176</v>
      </c>
      <c r="D131" s="7">
        <f t="shared" si="11"/>
        <v>466.6041677612897</v>
      </c>
      <c r="E131" s="7">
        <v>152.45316805991666</v>
      </c>
      <c r="F131" s="7">
        <f t="shared" si="13"/>
        <v>3.460686914960108</v>
      </c>
      <c r="G131" s="30">
        <f t="shared" si="12"/>
        <v>227</v>
      </c>
      <c r="H131" s="10">
        <f t="shared" si="14"/>
        <v>41760</v>
      </c>
      <c r="I131" s="38">
        <v>2.575194183422118</v>
      </c>
      <c r="J131" s="9"/>
      <c r="K131" s="9"/>
      <c r="L131" s="33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</row>
    <row r="132" spans="1:46" ht="14.25">
      <c r="A132" s="6">
        <v>41791</v>
      </c>
      <c r="B132" s="26">
        <f t="shared" si="10"/>
        <v>13.553956228758356</v>
      </c>
      <c r="C132" s="7">
        <v>33</v>
      </c>
      <c r="D132" s="7">
        <f t="shared" si="11"/>
        <v>152.45316805991666</v>
      </c>
      <c r="E132" s="7">
        <v>13.553956228758356</v>
      </c>
      <c r="F132" s="7">
        <f aca="true" t="shared" si="15" ref="F132:F163">(G132*E132/10000)</f>
        <v>0.30903020201569054</v>
      </c>
      <c r="G132" s="30">
        <f t="shared" si="12"/>
        <v>228</v>
      </c>
      <c r="H132" s="10">
        <f aca="true" t="shared" si="16" ref="H132:H163">A132</f>
        <v>41791</v>
      </c>
      <c r="I132" s="38">
        <v>1.6772962716669784</v>
      </c>
      <c r="J132" s="9"/>
      <c r="K132" s="9"/>
      <c r="L132" s="33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</row>
    <row r="133" spans="1:46" ht="14.25">
      <c r="A133" s="6">
        <v>41821</v>
      </c>
      <c r="B133" s="26">
        <f aca="true" t="shared" si="17" ref="B133:B195">E133</f>
        <v>10.486031868519607</v>
      </c>
      <c r="C133" s="7">
        <v>5</v>
      </c>
      <c r="D133" s="7">
        <f t="shared" si="11"/>
        <v>13.553956228758356</v>
      </c>
      <c r="E133" s="7">
        <v>10.486031868519607</v>
      </c>
      <c r="F133" s="7">
        <f t="shared" si="15"/>
        <v>0.240130129789099</v>
      </c>
      <c r="G133" s="30">
        <f t="shared" si="12"/>
        <v>229</v>
      </c>
      <c r="H133" s="10">
        <f t="shared" si="16"/>
        <v>41821</v>
      </c>
      <c r="I133" s="38">
        <v>1.4404842367068948</v>
      </c>
      <c r="J133" s="9"/>
      <c r="K133" s="9"/>
      <c r="L133" s="33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</row>
    <row r="134" spans="1:46" ht="14.25">
      <c r="A134" s="6">
        <v>41852</v>
      </c>
      <c r="B134" s="26">
        <f t="shared" si="17"/>
        <v>13.132564374795463</v>
      </c>
      <c r="C134" s="7">
        <v>11</v>
      </c>
      <c r="D134" s="7">
        <f aca="true" t="shared" si="18" ref="D134:D183">E133</f>
        <v>10.486031868519607</v>
      </c>
      <c r="E134" s="7">
        <v>13.132564374795463</v>
      </c>
      <c r="F134" s="7">
        <f t="shared" si="15"/>
        <v>0.30204898062029567</v>
      </c>
      <c r="G134" s="30">
        <f aca="true" t="shared" si="19" ref="G134:G197">G133+1</f>
        <v>230</v>
      </c>
      <c r="H134" s="10">
        <f t="shared" si="16"/>
        <v>41852</v>
      </c>
      <c r="I134" s="38">
        <v>1.4522683308318924</v>
      </c>
      <c r="J134" s="9"/>
      <c r="K134" s="9"/>
      <c r="L134" s="33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</row>
    <row r="135" spans="1:46" ht="14.25">
      <c r="A135" s="6">
        <v>41883</v>
      </c>
      <c r="B135" s="26">
        <f t="shared" si="17"/>
        <v>98.40168372563247</v>
      </c>
      <c r="C135" s="7">
        <v>95</v>
      </c>
      <c r="D135" s="7">
        <f t="shared" si="18"/>
        <v>13.132564374795463</v>
      </c>
      <c r="E135" s="7">
        <v>98.40168372563247</v>
      </c>
      <c r="F135" s="7">
        <f t="shared" si="15"/>
        <v>2.27307889406211</v>
      </c>
      <c r="G135" s="30">
        <f t="shared" si="19"/>
        <v>231</v>
      </c>
      <c r="H135" s="10">
        <f t="shared" si="16"/>
        <v>41883</v>
      </c>
      <c r="I135" s="38">
        <v>2.990698317727187</v>
      </c>
      <c r="J135" s="9"/>
      <c r="K135" s="9"/>
      <c r="L135" s="33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</row>
    <row r="136" spans="1:46" ht="14.25">
      <c r="A136" s="6">
        <v>41913</v>
      </c>
      <c r="B136" s="26">
        <f t="shared" si="17"/>
        <v>302.7312055576419</v>
      </c>
      <c r="C136" s="7">
        <v>381</v>
      </c>
      <c r="D136" s="7">
        <f t="shared" si="18"/>
        <v>98.40168372563247</v>
      </c>
      <c r="E136" s="7">
        <v>302.7312055576419</v>
      </c>
      <c r="F136" s="7">
        <f t="shared" si="15"/>
        <v>7.023363968937291</v>
      </c>
      <c r="G136" s="30">
        <f t="shared" si="19"/>
        <v>232</v>
      </c>
      <c r="H136" s="10">
        <f t="shared" si="16"/>
        <v>41913</v>
      </c>
      <c r="I136" s="38">
        <v>3.7459663363713127</v>
      </c>
      <c r="J136" s="9"/>
      <c r="K136" s="9"/>
      <c r="L136" s="33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</row>
    <row r="137" spans="1:46" ht="14.25">
      <c r="A137" s="6">
        <v>41944</v>
      </c>
      <c r="B137" s="26">
        <f t="shared" si="17"/>
        <v>758.9521704096052</v>
      </c>
      <c r="C137" s="7">
        <v>660</v>
      </c>
      <c r="D137" s="7">
        <f t="shared" si="18"/>
        <v>302.7312055576419</v>
      </c>
      <c r="E137" s="7">
        <v>758.9521704096052</v>
      </c>
      <c r="F137" s="7">
        <f t="shared" si="15"/>
        <v>17.6835855705438</v>
      </c>
      <c r="G137" s="30">
        <f t="shared" si="19"/>
        <v>233</v>
      </c>
      <c r="H137" s="10">
        <f t="shared" si="16"/>
        <v>41944</v>
      </c>
      <c r="I137" s="38">
        <v>11.302242067566747</v>
      </c>
      <c r="J137" s="9"/>
      <c r="K137" s="9"/>
      <c r="L137" s="33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</row>
    <row r="138" spans="1:46" ht="14.25">
      <c r="A138" s="6">
        <v>41974</v>
      </c>
      <c r="B138" s="26">
        <f t="shared" si="17"/>
        <v>909.2308524298599</v>
      </c>
      <c r="C138" s="7">
        <v>997</v>
      </c>
      <c r="D138" s="7">
        <f t="shared" si="18"/>
        <v>758.9521704096052</v>
      </c>
      <c r="E138" s="7">
        <v>909.2308524298599</v>
      </c>
      <c r="F138" s="7">
        <f t="shared" si="15"/>
        <v>21.27600194685872</v>
      </c>
      <c r="G138" s="30">
        <f t="shared" si="19"/>
        <v>234</v>
      </c>
      <c r="H138" s="10">
        <f t="shared" si="16"/>
        <v>41974</v>
      </c>
      <c r="I138" s="38">
        <v>12.934843099020354</v>
      </c>
      <c r="J138" s="9"/>
      <c r="K138" s="9"/>
      <c r="L138" s="33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</row>
    <row r="139" spans="1:46" ht="14.25">
      <c r="A139" s="6">
        <v>42005</v>
      </c>
      <c r="B139" s="26">
        <f t="shared" si="17"/>
        <v>1230.9032965037973</v>
      </c>
      <c r="C139" s="7">
        <v>1142</v>
      </c>
      <c r="D139" s="7">
        <f t="shared" si="18"/>
        <v>909.2308524298599</v>
      </c>
      <c r="E139" s="7">
        <v>1230.9032965037973</v>
      </c>
      <c r="F139" s="7">
        <f t="shared" si="15"/>
        <v>28.926227467839233</v>
      </c>
      <c r="G139" s="30">
        <f t="shared" si="19"/>
        <v>235</v>
      </c>
      <c r="H139" s="10">
        <f t="shared" si="16"/>
        <v>42005</v>
      </c>
      <c r="I139" s="38">
        <v>19.420539571962912</v>
      </c>
      <c r="J139" s="9"/>
      <c r="K139" s="9"/>
      <c r="L139" s="33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</row>
    <row r="140" spans="1:46" ht="14.25">
      <c r="A140" s="6">
        <v>42036</v>
      </c>
      <c r="B140" s="26">
        <f t="shared" si="17"/>
        <v>1275.0689190470523</v>
      </c>
      <c r="C140" s="7">
        <v>972</v>
      </c>
      <c r="D140" s="7">
        <f t="shared" si="18"/>
        <v>1230.9032965037973</v>
      </c>
      <c r="E140" s="7">
        <v>1275.0689190470523</v>
      </c>
      <c r="F140" s="7">
        <f t="shared" si="15"/>
        <v>30.091626489510436</v>
      </c>
      <c r="G140" s="30">
        <f t="shared" si="19"/>
        <v>236</v>
      </c>
      <c r="H140" s="10">
        <f t="shared" si="16"/>
        <v>42036</v>
      </c>
      <c r="I140" s="38">
        <v>19.73874396032767</v>
      </c>
      <c r="J140" s="9"/>
      <c r="K140" s="9"/>
      <c r="L140" s="33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</row>
    <row r="141" spans="1:46" ht="14.25">
      <c r="A141" s="6">
        <v>42064</v>
      </c>
      <c r="B141" s="26">
        <f t="shared" si="17"/>
        <v>959.9741179464306</v>
      </c>
      <c r="C141" s="7">
        <v>786</v>
      </c>
      <c r="D141" s="7">
        <f t="shared" si="18"/>
        <v>1275.0689190470523</v>
      </c>
      <c r="E141" s="7">
        <v>959.9741179464306</v>
      </c>
      <c r="F141" s="7">
        <f t="shared" si="15"/>
        <v>22.751386595330406</v>
      </c>
      <c r="G141" s="30">
        <f t="shared" si="19"/>
        <v>237</v>
      </c>
      <c r="H141" s="10">
        <f t="shared" si="16"/>
        <v>42064</v>
      </c>
      <c r="I141" s="38">
        <v>13.963719559398408</v>
      </c>
      <c r="J141" s="9"/>
      <c r="K141" s="9"/>
      <c r="L141" s="33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</row>
    <row r="142" spans="1:46" ht="14.25">
      <c r="A142" s="6">
        <v>42095</v>
      </c>
      <c r="B142" s="26">
        <f t="shared" si="17"/>
        <v>403.1285151992807</v>
      </c>
      <c r="C142" s="7">
        <v>429</v>
      </c>
      <c r="D142" s="7">
        <f t="shared" si="18"/>
        <v>959.9741179464306</v>
      </c>
      <c r="E142" s="7">
        <v>403.1285151992807</v>
      </c>
      <c r="F142" s="7">
        <f t="shared" si="15"/>
        <v>9.59445866174288</v>
      </c>
      <c r="G142" s="30">
        <f t="shared" si="19"/>
        <v>238</v>
      </c>
      <c r="H142" s="10">
        <f t="shared" si="16"/>
        <v>42095</v>
      </c>
      <c r="I142" s="38">
        <v>6.143043255068273</v>
      </c>
      <c r="J142" s="5"/>
      <c r="K142" s="5"/>
      <c r="L142" s="33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</row>
    <row r="143" spans="1:46" ht="14.25">
      <c r="A143" s="6">
        <v>42125</v>
      </c>
      <c r="B143" s="26">
        <f t="shared" si="17"/>
        <v>82.79602814197125</v>
      </c>
      <c r="C143" s="7">
        <v>176</v>
      </c>
      <c r="D143" s="7">
        <f t="shared" si="18"/>
        <v>403.1285151992807</v>
      </c>
      <c r="E143" s="7">
        <v>82.79602814197125</v>
      </c>
      <c r="F143" s="7">
        <f t="shared" si="15"/>
        <v>1.9788250725931127</v>
      </c>
      <c r="G143" s="30">
        <f t="shared" si="19"/>
        <v>239</v>
      </c>
      <c r="H143" s="10">
        <f t="shared" si="16"/>
        <v>42125</v>
      </c>
      <c r="I143" s="38">
        <v>2.3679037097165914</v>
      </c>
      <c r="J143" s="4"/>
      <c r="K143" s="4"/>
      <c r="L143" s="33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</row>
    <row r="144" spans="1:46" ht="14.25">
      <c r="A144" s="6">
        <v>42156</v>
      </c>
      <c r="B144" s="26">
        <f t="shared" si="17"/>
        <v>32.41510800310519</v>
      </c>
      <c r="C144" s="7">
        <v>33</v>
      </c>
      <c r="D144" s="7">
        <f t="shared" si="18"/>
        <v>82.79602814197125</v>
      </c>
      <c r="E144" s="7">
        <v>32.41510800310519</v>
      </c>
      <c r="F144" s="7">
        <f t="shared" si="15"/>
        <v>0.7779625920745246</v>
      </c>
      <c r="G144" s="30">
        <f t="shared" si="19"/>
        <v>240</v>
      </c>
      <c r="H144" s="10">
        <f t="shared" si="16"/>
        <v>42156</v>
      </c>
      <c r="I144" s="38">
        <v>1.9293585543033718</v>
      </c>
      <c r="J144" s="4"/>
      <c r="K144" s="4"/>
      <c r="L144" s="33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</row>
    <row r="145" spans="1:46" ht="14.25">
      <c r="A145" s="6">
        <v>42186</v>
      </c>
      <c r="B145" s="26">
        <f t="shared" si="17"/>
        <v>4.144825479089897</v>
      </c>
      <c r="C145" s="7">
        <v>5</v>
      </c>
      <c r="D145" s="7">
        <f t="shared" si="18"/>
        <v>32.41510800310519</v>
      </c>
      <c r="E145" s="7">
        <v>4.144825479089897</v>
      </c>
      <c r="F145" s="7">
        <f t="shared" si="15"/>
        <v>0.0998902940460665</v>
      </c>
      <c r="G145" s="30">
        <f t="shared" si="19"/>
        <v>241</v>
      </c>
      <c r="H145" s="10">
        <f t="shared" si="16"/>
        <v>42186</v>
      </c>
      <c r="I145" s="38">
        <v>1.6046219258995482</v>
      </c>
      <c r="J145" s="4"/>
      <c r="K145" s="4"/>
      <c r="L145" s="33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</row>
    <row r="146" spans="1:46" ht="14.25">
      <c r="A146" s="6">
        <v>42217</v>
      </c>
      <c r="B146" s="26">
        <f t="shared" si="17"/>
        <v>5.91032211622523</v>
      </c>
      <c r="C146" s="7">
        <v>11</v>
      </c>
      <c r="D146" s="7">
        <f t="shared" si="18"/>
        <v>4.144825479089897</v>
      </c>
      <c r="E146" s="7">
        <v>5.91032211622523</v>
      </c>
      <c r="F146" s="7">
        <f t="shared" si="15"/>
        <v>0.14302979521265055</v>
      </c>
      <c r="G146" s="30">
        <f t="shared" si="19"/>
        <v>242</v>
      </c>
      <c r="H146" s="10">
        <f t="shared" si="16"/>
        <v>42217</v>
      </c>
      <c r="I146" s="38">
        <v>1.619327069944448</v>
      </c>
      <c r="J146" s="9"/>
      <c r="K146" s="9"/>
      <c r="L146" s="33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</row>
    <row r="147" spans="1:46" ht="14.25">
      <c r="A147" s="6">
        <v>42248</v>
      </c>
      <c r="B147" s="26">
        <f t="shared" si="17"/>
        <v>42.45031295149876</v>
      </c>
      <c r="C147" s="7">
        <v>95</v>
      </c>
      <c r="D147" s="7">
        <f t="shared" si="18"/>
        <v>5.91032211622523</v>
      </c>
      <c r="E147" s="7">
        <v>42.45031295149876</v>
      </c>
      <c r="F147" s="7">
        <f t="shared" si="15"/>
        <v>1.0315426047214198</v>
      </c>
      <c r="G147" s="30">
        <f t="shared" si="19"/>
        <v>243</v>
      </c>
      <c r="H147" s="10">
        <f t="shared" si="16"/>
        <v>42248</v>
      </c>
      <c r="I147" s="38">
        <v>1.8298242139395058</v>
      </c>
      <c r="J147" s="5"/>
      <c r="K147" s="5"/>
      <c r="L147" s="33"/>
      <c r="M147" s="5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</row>
    <row r="148" spans="1:46" ht="14.25">
      <c r="A148" s="6">
        <v>42278</v>
      </c>
      <c r="B148" s="26">
        <f t="shared" si="17"/>
        <v>377.8733392117185</v>
      </c>
      <c r="C148" s="8">
        <v>381</v>
      </c>
      <c r="D148" s="7">
        <f t="shared" si="18"/>
        <v>42.45031295149876</v>
      </c>
      <c r="E148" s="7">
        <v>377.8733392117185</v>
      </c>
      <c r="F148" s="7">
        <f t="shared" si="15"/>
        <v>9.22010947676593</v>
      </c>
      <c r="G148" s="30">
        <f t="shared" si="19"/>
        <v>244</v>
      </c>
      <c r="H148" s="10">
        <f t="shared" si="16"/>
        <v>42278</v>
      </c>
      <c r="I148" s="38">
        <v>5.017531343537114</v>
      </c>
      <c r="J148" s="4"/>
      <c r="K148" s="4"/>
      <c r="L148" s="33"/>
      <c r="M148" s="4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</row>
    <row r="149" spans="1:46" ht="14.25">
      <c r="A149" s="6">
        <v>42309</v>
      </c>
      <c r="B149" s="26">
        <f t="shared" si="17"/>
        <v>508.2947741750267</v>
      </c>
      <c r="C149" s="8">
        <v>660</v>
      </c>
      <c r="D149" s="7">
        <f t="shared" si="18"/>
        <v>377.8733392117185</v>
      </c>
      <c r="E149" s="7">
        <v>508.2947741750267</v>
      </c>
      <c r="F149" s="7">
        <f t="shared" si="15"/>
        <v>12.453221967288155</v>
      </c>
      <c r="G149" s="30">
        <f t="shared" si="19"/>
        <v>245</v>
      </c>
      <c r="H149" s="10">
        <f t="shared" si="16"/>
        <v>42309</v>
      </c>
      <c r="I149" s="38">
        <v>7.005287573599261</v>
      </c>
      <c r="J149" s="4"/>
      <c r="K149" s="4"/>
      <c r="L149" s="33"/>
      <c r="M149" s="4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</row>
    <row r="150" spans="1:46" ht="14.25">
      <c r="A150" s="6">
        <v>42339</v>
      </c>
      <c r="B150" s="26">
        <f t="shared" si="17"/>
        <v>624.7719240445152</v>
      </c>
      <c r="C150" s="8">
        <v>997</v>
      </c>
      <c r="D150" s="7">
        <f t="shared" si="18"/>
        <v>508.2947741750267</v>
      </c>
      <c r="E150" s="7">
        <v>624.7719240445152</v>
      </c>
      <c r="F150" s="7">
        <f t="shared" si="15"/>
        <v>15.369389331495075</v>
      </c>
      <c r="G150" s="30">
        <f t="shared" si="19"/>
        <v>246</v>
      </c>
      <c r="H150" s="10">
        <f t="shared" si="16"/>
        <v>42339</v>
      </c>
      <c r="I150" s="38">
        <v>8.57388730392386</v>
      </c>
      <c r="J150" s="4"/>
      <c r="K150" s="4"/>
      <c r="L150" s="33"/>
      <c r="M150" s="4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</row>
    <row r="151" spans="1:46" ht="14.25">
      <c r="A151" s="6">
        <v>42370</v>
      </c>
      <c r="B151" s="26">
        <f t="shared" si="17"/>
        <v>1129.7071687808639</v>
      </c>
      <c r="C151" s="8">
        <v>1142</v>
      </c>
      <c r="D151" s="7">
        <f t="shared" si="18"/>
        <v>624.7719240445152</v>
      </c>
      <c r="E151" s="7">
        <v>1129.7071687808639</v>
      </c>
      <c r="F151" s="7">
        <f t="shared" si="15"/>
        <v>27.90376706888734</v>
      </c>
      <c r="G151" s="30">
        <f t="shared" si="19"/>
        <v>247</v>
      </c>
      <c r="H151" s="10">
        <f t="shared" si="16"/>
        <v>42370</v>
      </c>
      <c r="I151" s="38">
        <v>17.771314854559833</v>
      </c>
      <c r="J151" s="4"/>
      <c r="K151" s="4"/>
      <c r="L151" s="33"/>
      <c r="M151" s="4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</row>
    <row r="152" spans="1:46" ht="14.25">
      <c r="A152" s="6">
        <v>42401</v>
      </c>
      <c r="B152" s="26">
        <f t="shared" si="17"/>
        <v>935.7200707294385</v>
      </c>
      <c r="C152" s="8">
        <v>972</v>
      </c>
      <c r="D152" s="7">
        <f t="shared" si="18"/>
        <v>1129.7071687808639</v>
      </c>
      <c r="E152" s="7">
        <v>935.7200707294385</v>
      </c>
      <c r="F152" s="7">
        <f t="shared" si="15"/>
        <v>23.205857754090072</v>
      </c>
      <c r="G152" s="30">
        <f t="shared" si="19"/>
        <v>248</v>
      </c>
      <c r="H152" s="10">
        <f t="shared" si="16"/>
        <v>42401</v>
      </c>
      <c r="I152" s="38">
        <v>13.922620662951378</v>
      </c>
      <c r="J152" s="4"/>
      <c r="K152" s="4"/>
      <c r="L152" s="33"/>
      <c r="M152" s="4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</row>
    <row r="153" spans="1:46" ht="14.25">
      <c r="A153" s="6">
        <v>42430</v>
      </c>
      <c r="B153" s="26">
        <f t="shared" si="17"/>
        <v>581.7138676004757</v>
      </c>
      <c r="C153" s="8">
        <v>786</v>
      </c>
      <c r="D153" s="7">
        <f t="shared" si="18"/>
        <v>935.7200707294385</v>
      </c>
      <c r="E153" s="7">
        <v>581.7138676004757</v>
      </c>
      <c r="F153" s="7">
        <f t="shared" si="15"/>
        <v>14.484675303251846</v>
      </c>
      <c r="G153" s="30">
        <f t="shared" si="19"/>
        <v>249</v>
      </c>
      <c r="H153" s="10">
        <f t="shared" si="16"/>
        <v>42430</v>
      </c>
      <c r="I153" s="38">
        <v>8.817743583680771</v>
      </c>
      <c r="J153" s="4"/>
      <c r="K153" s="4"/>
      <c r="L153" s="33"/>
      <c r="M153" s="4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</row>
    <row r="154" spans="1:46" ht="14.25">
      <c r="A154" s="6">
        <v>42461</v>
      </c>
      <c r="B154" s="26">
        <f t="shared" si="17"/>
        <v>468.05545507351627</v>
      </c>
      <c r="C154" s="8">
        <v>429</v>
      </c>
      <c r="D154" s="7">
        <f t="shared" si="18"/>
        <v>581.7138676004757</v>
      </c>
      <c r="E154" s="7">
        <v>468.05545507351627</v>
      </c>
      <c r="F154" s="7">
        <f t="shared" si="15"/>
        <v>11.701386376837908</v>
      </c>
      <c r="G154" s="30">
        <f t="shared" si="19"/>
        <v>250</v>
      </c>
      <c r="H154" s="10">
        <f t="shared" si="16"/>
        <v>42461</v>
      </c>
      <c r="I154" s="38">
        <v>6.852492360824112</v>
      </c>
      <c r="J154" s="9"/>
      <c r="K154" s="9"/>
      <c r="L154" s="33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</row>
    <row r="155" spans="1:46" ht="14.25">
      <c r="A155" s="6">
        <v>42491</v>
      </c>
      <c r="B155" s="26">
        <f t="shared" si="17"/>
        <v>220.88560987302677</v>
      </c>
      <c r="C155" s="8">
        <v>176</v>
      </c>
      <c r="D155" s="7">
        <f t="shared" si="18"/>
        <v>468.05545507351627</v>
      </c>
      <c r="E155" s="7">
        <v>220.88560987302677</v>
      </c>
      <c r="F155" s="7">
        <f t="shared" si="15"/>
        <v>5.5442288078129724</v>
      </c>
      <c r="G155" s="30">
        <f t="shared" si="19"/>
        <v>251</v>
      </c>
      <c r="H155" s="10">
        <f t="shared" si="16"/>
        <v>42491</v>
      </c>
      <c r="I155" s="38">
        <v>3.3426093478303285</v>
      </c>
      <c r="J155" s="9"/>
      <c r="K155" s="9"/>
      <c r="L155" s="33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</row>
    <row r="156" spans="1:46" ht="14.25">
      <c r="A156" s="6">
        <v>42522</v>
      </c>
      <c r="B156" s="26">
        <f t="shared" si="17"/>
        <v>24.79465157132958</v>
      </c>
      <c r="C156" s="8">
        <v>33</v>
      </c>
      <c r="D156" s="7">
        <f t="shared" si="18"/>
        <v>220.88560987302677</v>
      </c>
      <c r="E156" s="7">
        <v>24.79465157132958</v>
      </c>
      <c r="F156" s="7">
        <f t="shared" si="15"/>
        <v>0.6248252195975055</v>
      </c>
      <c r="G156" s="30">
        <f t="shared" si="19"/>
        <v>252</v>
      </c>
      <c r="H156" s="10">
        <f t="shared" si="16"/>
        <v>42522</v>
      </c>
      <c r="I156" s="38">
        <v>2.0974265534968684</v>
      </c>
      <c r="J156" s="9"/>
      <c r="K156" s="9"/>
      <c r="L156" s="33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</row>
    <row r="157" spans="1:46" ht="14.25">
      <c r="A157" s="6">
        <v>42552</v>
      </c>
      <c r="B157" s="26">
        <f t="shared" si="17"/>
        <v>1.8943296873624726</v>
      </c>
      <c r="C157" s="8">
        <v>5</v>
      </c>
      <c r="D157" s="7">
        <f t="shared" si="18"/>
        <v>24.79465157132958</v>
      </c>
      <c r="E157" s="7">
        <v>1.8943296873624726</v>
      </c>
      <c r="F157" s="7">
        <f t="shared" si="15"/>
        <v>0.04792654109027056</v>
      </c>
      <c r="G157" s="30">
        <f t="shared" si="19"/>
        <v>253</v>
      </c>
      <c r="H157" s="10">
        <f t="shared" si="16"/>
        <v>42552</v>
      </c>
      <c r="I157" s="38">
        <v>1.4872924240458252</v>
      </c>
      <c r="J157" s="9"/>
      <c r="K157" s="9"/>
      <c r="L157" s="33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</row>
    <row r="158" spans="1:46" ht="14.25">
      <c r="A158" s="6">
        <v>42583</v>
      </c>
      <c r="B158" s="26">
        <f t="shared" si="17"/>
        <v>3.0129019485744406</v>
      </c>
      <c r="C158" s="8">
        <v>11</v>
      </c>
      <c r="D158" s="7">
        <f t="shared" si="18"/>
        <v>1.8943296873624726</v>
      </c>
      <c r="E158" s="7">
        <v>3.0129019485744406</v>
      </c>
      <c r="F158" s="7">
        <f t="shared" si="15"/>
        <v>0.07652770949379079</v>
      </c>
      <c r="G158" s="30">
        <f t="shared" si="19"/>
        <v>254</v>
      </c>
      <c r="H158" s="10">
        <f t="shared" si="16"/>
        <v>42583</v>
      </c>
      <c r="I158" s="38">
        <v>1.260968317200936</v>
      </c>
      <c r="J158" s="9"/>
      <c r="K158" s="9"/>
      <c r="L158" s="33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</row>
    <row r="159" spans="1:46" ht="14.25">
      <c r="A159" s="6">
        <v>42614</v>
      </c>
      <c r="B159" s="26">
        <f t="shared" si="17"/>
        <v>52.53757142569907</v>
      </c>
      <c r="C159" s="8">
        <v>95</v>
      </c>
      <c r="D159" s="7">
        <f t="shared" si="18"/>
        <v>3.0129019485744406</v>
      </c>
      <c r="E159" s="7">
        <v>52.53757142569907</v>
      </c>
      <c r="F159" s="7">
        <f t="shared" si="15"/>
        <v>1.3397080713553262</v>
      </c>
      <c r="G159" s="30">
        <f t="shared" si="19"/>
        <v>255</v>
      </c>
      <c r="H159" s="10">
        <f t="shared" si="16"/>
        <v>42614</v>
      </c>
      <c r="I159" s="38">
        <v>1.5356175508044967</v>
      </c>
      <c r="J159" s="9"/>
      <c r="K159" s="9"/>
      <c r="L159" s="33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</row>
    <row r="160" spans="1:46" ht="14.25">
      <c r="A160" s="6">
        <v>42644</v>
      </c>
      <c r="B160" s="26">
        <f t="shared" si="17"/>
        <v>323.7603757051697</v>
      </c>
      <c r="C160" s="8">
        <v>381</v>
      </c>
      <c r="D160" s="7">
        <f t="shared" si="18"/>
        <v>52.53757142569907</v>
      </c>
      <c r="E160" s="7">
        <v>323.7603757051697</v>
      </c>
      <c r="F160" s="7">
        <f t="shared" si="15"/>
        <v>8.288265618052344</v>
      </c>
      <c r="G160" s="30">
        <f t="shared" si="19"/>
        <v>256</v>
      </c>
      <c r="H160" s="10">
        <f t="shared" si="16"/>
        <v>42644</v>
      </c>
      <c r="I160" s="38">
        <v>4.34450144441575</v>
      </c>
      <c r="J160" s="9"/>
      <c r="K160" s="9"/>
      <c r="L160" s="33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</row>
    <row r="161" spans="1:46" ht="14.25">
      <c r="A161" s="6">
        <v>42675</v>
      </c>
      <c r="B161" s="26">
        <f t="shared" si="17"/>
        <v>588.7865764186699</v>
      </c>
      <c r="C161" s="8">
        <v>660</v>
      </c>
      <c r="D161" s="7">
        <f t="shared" si="18"/>
        <v>323.7603757051697</v>
      </c>
      <c r="E161" s="7">
        <v>588.7865764186699</v>
      </c>
      <c r="F161" s="7">
        <f t="shared" si="15"/>
        <v>15.131815013959818</v>
      </c>
      <c r="G161" s="30">
        <f t="shared" si="19"/>
        <v>257</v>
      </c>
      <c r="H161" s="10">
        <f t="shared" si="16"/>
        <v>42675</v>
      </c>
      <c r="I161" s="38">
        <v>8.461876857137156</v>
      </c>
      <c r="J161" s="9"/>
      <c r="K161" s="9"/>
      <c r="L161" s="33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</row>
    <row r="162" spans="1:46" ht="14.25">
      <c r="A162" s="6">
        <v>42705</v>
      </c>
      <c r="B162" s="26">
        <f t="shared" si="17"/>
        <v>972.6011636132062</v>
      </c>
      <c r="C162" s="8">
        <v>997</v>
      </c>
      <c r="D162" s="7">
        <f t="shared" si="18"/>
        <v>588.7865764186699</v>
      </c>
      <c r="E162" s="7">
        <v>972.6011636132062</v>
      </c>
      <c r="F162" s="7">
        <f t="shared" si="15"/>
        <v>25.093110021220717</v>
      </c>
      <c r="G162" s="30">
        <f t="shared" si="19"/>
        <v>258</v>
      </c>
      <c r="H162" s="10">
        <f t="shared" si="16"/>
        <v>42705</v>
      </c>
      <c r="I162" s="38">
        <v>14.741333214327408</v>
      </c>
      <c r="J162" s="9"/>
      <c r="K162" s="9"/>
      <c r="L162" s="33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</row>
    <row r="163" spans="1:46" ht="14.25">
      <c r="A163" s="6">
        <v>42736</v>
      </c>
      <c r="B163" s="26">
        <f t="shared" si="17"/>
        <v>960.9375274739804</v>
      </c>
      <c r="C163" s="8">
        <v>1142</v>
      </c>
      <c r="D163" s="7">
        <f t="shared" si="18"/>
        <v>972.6011636132062</v>
      </c>
      <c r="E163" s="7">
        <v>960.9375274739804</v>
      </c>
      <c r="F163" s="7">
        <f t="shared" si="15"/>
        <v>24.88828196157609</v>
      </c>
      <c r="G163" s="30">
        <f t="shared" si="19"/>
        <v>259</v>
      </c>
      <c r="H163" s="10">
        <f t="shared" si="16"/>
        <v>42736</v>
      </c>
      <c r="I163" s="38">
        <v>14.220676405770911</v>
      </c>
      <c r="J163" s="9"/>
      <c r="K163" s="9"/>
      <c r="L163" s="33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</row>
    <row r="164" spans="1:46" ht="14.25">
      <c r="A164" s="6">
        <v>42767</v>
      </c>
      <c r="B164" s="26">
        <f t="shared" si="17"/>
        <v>718.5496177802395</v>
      </c>
      <c r="C164" s="8">
        <v>972</v>
      </c>
      <c r="D164" s="7">
        <f t="shared" si="18"/>
        <v>960.9375274739804</v>
      </c>
      <c r="E164" s="7">
        <v>718.5496177802395</v>
      </c>
      <c r="F164" s="7">
        <f aca="true" t="shared" si="20" ref="F164:F183">(G164*E164/10000)</f>
        <v>18.682290062286228</v>
      </c>
      <c r="G164" s="30">
        <f t="shared" si="19"/>
        <v>260</v>
      </c>
      <c r="H164" s="10">
        <f aca="true" t="shared" si="21" ref="H164:H195">A164</f>
        <v>42767</v>
      </c>
      <c r="I164" s="38">
        <v>11.192519574703065</v>
      </c>
      <c r="J164" s="9"/>
      <c r="K164" s="9"/>
      <c r="L164" s="33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</row>
    <row r="165" spans="1:46" ht="14.25">
      <c r="A165" s="6">
        <v>42795</v>
      </c>
      <c r="B165" s="26">
        <f t="shared" si="17"/>
        <v>879.4701850940692</v>
      </c>
      <c r="C165" s="8">
        <v>786</v>
      </c>
      <c r="D165" s="7">
        <f t="shared" si="18"/>
        <v>718.5496177802395</v>
      </c>
      <c r="E165" s="7">
        <v>879.4701850940692</v>
      </c>
      <c r="F165" s="7">
        <f t="shared" si="20"/>
        <v>22.954171830955207</v>
      </c>
      <c r="G165" s="30">
        <f t="shared" si="19"/>
        <v>261</v>
      </c>
      <c r="H165" s="10">
        <f t="shared" si="21"/>
        <v>42795</v>
      </c>
      <c r="I165" s="38">
        <v>14.047443023987874</v>
      </c>
      <c r="J165" s="9"/>
      <c r="K165" s="9"/>
      <c r="L165" s="33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</row>
    <row r="166" spans="1:46" ht="14.25">
      <c r="A166" s="6">
        <v>42826</v>
      </c>
      <c r="B166" s="26">
        <f t="shared" si="17"/>
        <v>264.1156947</v>
      </c>
      <c r="C166" s="8">
        <v>429</v>
      </c>
      <c r="D166" s="7">
        <f t="shared" si="18"/>
        <v>879.4701850940692</v>
      </c>
      <c r="E166" s="7">
        <v>264.1156947</v>
      </c>
      <c r="F166" s="7">
        <f t="shared" si="20"/>
        <v>6.91983120114</v>
      </c>
      <c r="G166" s="30">
        <f t="shared" si="19"/>
        <v>262</v>
      </c>
      <c r="H166" s="10">
        <f t="shared" si="21"/>
        <v>42826</v>
      </c>
      <c r="I166" s="38">
        <v>3.9713115102908483</v>
      </c>
      <c r="J166" s="9"/>
      <c r="K166" s="9"/>
      <c r="L166" s="33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</row>
    <row r="167" spans="1:46" ht="14.25">
      <c r="A167" s="6">
        <v>42856</v>
      </c>
      <c r="B167" s="26">
        <f t="shared" si="17"/>
        <v>205.2335863590233</v>
      </c>
      <c r="C167" s="8">
        <v>176</v>
      </c>
      <c r="D167" s="7">
        <f t="shared" si="18"/>
        <v>264.1156947</v>
      </c>
      <c r="E167" s="7">
        <v>205.2335863590233</v>
      </c>
      <c r="F167" s="7">
        <f t="shared" si="20"/>
        <v>5.397643321242312</v>
      </c>
      <c r="G167" s="30">
        <f t="shared" si="19"/>
        <v>263</v>
      </c>
      <c r="H167" s="10">
        <f t="shared" si="21"/>
        <v>42856</v>
      </c>
      <c r="I167" s="38">
        <v>3.4362192185247324</v>
      </c>
      <c r="J167" s="9"/>
      <c r="K167" s="9"/>
      <c r="L167" s="33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</row>
    <row r="168" spans="1:46" ht="14.25">
      <c r="A168" s="6">
        <v>42887</v>
      </c>
      <c r="B168" s="26">
        <f t="shared" si="17"/>
        <v>33.27468496745742</v>
      </c>
      <c r="C168" s="8">
        <v>33</v>
      </c>
      <c r="D168" s="7">
        <f t="shared" si="18"/>
        <v>205.2335863590233</v>
      </c>
      <c r="E168" s="7">
        <v>33.27468496745742</v>
      </c>
      <c r="F168" s="7">
        <f t="shared" si="20"/>
        <v>0.8784516831408758</v>
      </c>
      <c r="G168" s="30">
        <f t="shared" si="19"/>
        <v>264</v>
      </c>
      <c r="H168" s="10">
        <f t="shared" si="21"/>
        <v>42887</v>
      </c>
      <c r="I168" s="38">
        <v>2.080243968025704</v>
      </c>
      <c r="J168" s="9"/>
      <c r="K168" s="9"/>
      <c r="L168" s="33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</row>
    <row r="169" spans="1:46" ht="14.25">
      <c r="A169" s="6">
        <v>42917</v>
      </c>
      <c r="B169" s="26">
        <f t="shared" si="17"/>
        <v>2.0521904946426788</v>
      </c>
      <c r="C169" s="8">
        <v>5</v>
      </c>
      <c r="D169" s="7">
        <f t="shared" si="18"/>
        <v>33.27468496745742</v>
      </c>
      <c r="E169" s="7">
        <v>2.0521904946426788</v>
      </c>
      <c r="F169" s="7">
        <f t="shared" si="20"/>
        <v>0.05438304810803098</v>
      </c>
      <c r="G169" s="30">
        <f t="shared" si="19"/>
        <v>265</v>
      </c>
      <c r="H169" s="10">
        <f t="shared" si="21"/>
        <v>42917</v>
      </c>
      <c r="I169" s="38">
        <v>1.3967733771576316</v>
      </c>
      <c r="J169" s="5"/>
      <c r="K169" s="5"/>
      <c r="L169" s="33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</row>
    <row r="170" spans="1:46" ht="14.25">
      <c r="A170" s="6">
        <v>42948</v>
      </c>
      <c r="B170" s="26">
        <f t="shared" si="17"/>
        <v>18.86677768917884</v>
      </c>
      <c r="C170" s="8">
        <v>11</v>
      </c>
      <c r="D170" s="7">
        <f t="shared" si="18"/>
        <v>2.0521904946426788</v>
      </c>
      <c r="E170" s="7">
        <v>18.86677768917884</v>
      </c>
      <c r="F170" s="7">
        <f t="shared" si="20"/>
        <v>0.5018562865321571</v>
      </c>
      <c r="G170" s="30">
        <f t="shared" si="19"/>
        <v>266</v>
      </c>
      <c r="H170" s="10">
        <f t="shared" si="21"/>
        <v>42948</v>
      </c>
      <c r="I170" s="38">
        <v>0.9624052065743198</v>
      </c>
      <c r="J170" s="4"/>
      <c r="K170" s="4"/>
      <c r="L170" s="33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</row>
    <row r="171" spans="1:46" ht="14.25">
      <c r="A171" s="6">
        <v>42979</v>
      </c>
      <c r="B171" s="26">
        <f t="shared" si="17"/>
        <v>89.38622355403726</v>
      </c>
      <c r="C171" s="8">
        <v>95</v>
      </c>
      <c r="D171" s="7">
        <f t="shared" si="18"/>
        <v>18.86677768917884</v>
      </c>
      <c r="E171" s="7">
        <v>89.38622355403726</v>
      </c>
      <c r="F171" s="7">
        <f t="shared" si="20"/>
        <v>2.386612168892795</v>
      </c>
      <c r="G171" s="30">
        <f t="shared" si="19"/>
        <v>267</v>
      </c>
      <c r="H171" s="10">
        <f t="shared" si="21"/>
        <v>42979</v>
      </c>
      <c r="I171" s="38">
        <v>2.7446396704917446</v>
      </c>
      <c r="J171" s="4"/>
      <c r="K171" s="4"/>
      <c r="L171" s="33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</row>
    <row r="172" spans="1:46" ht="14.25">
      <c r="A172" s="6">
        <v>43009</v>
      </c>
      <c r="B172" s="26">
        <f t="shared" si="17"/>
        <v>227.37203228211064</v>
      </c>
      <c r="C172" s="8">
        <v>381</v>
      </c>
      <c r="D172" s="7">
        <f t="shared" si="18"/>
        <v>89.38622355403726</v>
      </c>
      <c r="E172" s="7">
        <v>227.37203228211064</v>
      </c>
      <c r="F172" s="7">
        <f t="shared" si="20"/>
        <v>6.093570465160565</v>
      </c>
      <c r="G172" s="30">
        <f t="shared" si="19"/>
        <v>268</v>
      </c>
      <c r="H172" s="10">
        <f t="shared" si="21"/>
        <v>43009</v>
      </c>
      <c r="I172" s="38">
        <v>3.298610634568909</v>
      </c>
      <c r="J172" s="4"/>
      <c r="K172" s="4"/>
      <c r="L172" s="33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</row>
    <row r="173" spans="1:46" ht="14.25">
      <c r="A173" s="6">
        <v>43040</v>
      </c>
      <c r="B173" s="26">
        <f t="shared" si="17"/>
        <v>683.8979291212563</v>
      </c>
      <c r="C173" s="8">
        <v>660</v>
      </c>
      <c r="D173" s="7">
        <f t="shared" si="18"/>
        <v>227.37203228211064</v>
      </c>
      <c r="E173" s="7">
        <v>683.8979291212563</v>
      </c>
      <c r="F173" s="7">
        <f t="shared" si="20"/>
        <v>18.396854293361795</v>
      </c>
      <c r="G173" s="30">
        <f t="shared" si="19"/>
        <v>269</v>
      </c>
      <c r="H173" s="10">
        <f t="shared" si="21"/>
        <v>43040</v>
      </c>
      <c r="I173" s="38">
        <v>9.75275240415559</v>
      </c>
      <c r="J173" s="9"/>
      <c r="K173" s="9"/>
      <c r="L173" s="33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</row>
    <row r="174" spans="1:46" ht="14.25">
      <c r="A174" s="6">
        <v>43070</v>
      </c>
      <c r="B174" s="26">
        <f t="shared" si="17"/>
        <v>1087.4169781697633</v>
      </c>
      <c r="C174" s="8">
        <v>997</v>
      </c>
      <c r="D174" s="7">
        <f t="shared" si="18"/>
        <v>683.8979291212563</v>
      </c>
      <c r="E174" s="7">
        <v>1087.4169781697633</v>
      </c>
      <c r="F174" s="7">
        <f t="shared" si="20"/>
        <v>29.36025841058361</v>
      </c>
      <c r="G174" s="30">
        <f t="shared" si="19"/>
        <v>270</v>
      </c>
      <c r="H174" s="10">
        <f t="shared" si="21"/>
        <v>43070</v>
      </c>
      <c r="I174" s="38">
        <v>17.230082014551737</v>
      </c>
      <c r="J174" s="5"/>
      <c r="K174" s="5"/>
      <c r="L174" s="33"/>
      <c r="M174" s="5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</row>
    <row r="175" spans="1:46" ht="14.25">
      <c r="A175" s="6">
        <v>43101</v>
      </c>
      <c r="B175" s="26">
        <f t="shared" si="17"/>
        <v>1155.6283187950385</v>
      </c>
      <c r="C175" s="8">
        <v>1142</v>
      </c>
      <c r="D175" s="7">
        <f t="shared" si="18"/>
        <v>1087.4169781697633</v>
      </c>
      <c r="E175" s="7">
        <v>1155.6283187950385</v>
      </c>
      <c r="F175" s="7">
        <f t="shared" si="20"/>
        <v>31.317527439345543</v>
      </c>
      <c r="G175" s="30">
        <f t="shared" si="19"/>
        <v>271</v>
      </c>
      <c r="H175" s="10">
        <f t="shared" si="21"/>
        <v>43101</v>
      </c>
      <c r="I175" s="38">
        <v>18.677911566197658</v>
      </c>
      <c r="J175" s="4"/>
      <c r="K175" s="4"/>
      <c r="L175" s="33"/>
      <c r="M175" s="4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</row>
    <row r="176" spans="1:46" ht="14.25">
      <c r="A176" s="6">
        <v>43132</v>
      </c>
      <c r="B176" s="26">
        <f t="shared" si="17"/>
        <v>774.6352751999999</v>
      </c>
      <c r="C176" s="8">
        <v>972</v>
      </c>
      <c r="D176" s="7">
        <f t="shared" si="18"/>
        <v>1155.6283187950385</v>
      </c>
      <c r="E176" s="7">
        <v>774.6352751999999</v>
      </c>
      <c r="F176" s="7">
        <f t="shared" si="20"/>
        <v>21.070079485439997</v>
      </c>
      <c r="G176" s="30">
        <f t="shared" si="19"/>
        <v>272</v>
      </c>
      <c r="H176" s="10">
        <f t="shared" si="21"/>
        <v>43132</v>
      </c>
      <c r="I176" s="38">
        <v>12.111138602460153</v>
      </c>
      <c r="J176" s="4"/>
      <c r="K176" s="4"/>
      <c r="L176" s="33"/>
      <c r="M176" s="4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</row>
    <row r="177" spans="1:46" ht="14.25">
      <c r="A177" s="6">
        <v>43160</v>
      </c>
      <c r="B177" s="26">
        <f t="shared" si="17"/>
        <v>904.6271253</v>
      </c>
      <c r="C177" s="8">
        <v>786</v>
      </c>
      <c r="D177" s="7">
        <f t="shared" si="18"/>
        <v>774.6352751999999</v>
      </c>
      <c r="E177" s="7">
        <v>904.6271253</v>
      </c>
      <c r="F177" s="7">
        <f>(G177*E177/10000)</f>
        <v>24.696320520689998</v>
      </c>
      <c r="G177" s="30">
        <f t="shared" si="19"/>
        <v>273</v>
      </c>
      <c r="H177" s="10">
        <f t="shared" si="21"/>
        <v>43160</v>
      </c>
      <c r="I177" s="38">
        <v>13.436490382229627</v>
      </c>
      <c r="J177" s="4"/>
      <c r="K177" s="4"/>
      <c r="L177" s="33"/>
      <c r="M177" s="4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</row>
    <row r="178" spans="1:46" ht="14.25">
      <c r="A178" s="6">
        <v>43191</v>
      </c>
      <c r="B178" s="26">
        <f t="shared" si="17"/>
        <v>572.7785683</v>
      </c>
      <c r="C178" s="8">
        <v>429</v>
      </c>
      <c r="D178" s="7">
        <f t="shared" si="18"/>
        <v>904.6271253</v>
      </c>
      <c r="E178" s="7">
        <v>572.7785683</v>
      </c>
      <c r="F178" s="7">
        <f>(G178*E178/10000)</f>
        <v>15.694132771419998</v>
      </c>
      <c r="G178" s="30">
        <f t="shared" si="19"/>
        <v>274</v>
      </c>
      <c r="H178" s="10">
        <f t="shared" si="21"/>
        <v>43191</v>
      </c>
      <c r="I178" s="38">
        <v>8.501798225157987</v>
      </c>
      <c r="J178" s="4"/>
      <c r="K178" s="4"/>
      <c r="L178" s="33"/>
      <c r="M178" s="4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</row>
    <row r="179" spans="1:46" ht="14.25">
      <c r="A179" s="6">
        <v>43221</v>
      </c>
      <c r="B179" s="26">
        <f t="shared" si="17"/>
        <v>68.6240059</v>
      </c>
      <c r="C179" s="8">
        <v>176</v>
      </c>
      <c r="D179" s="7">
        <f t="shared" si="18"/>
        <v>572.7785683</v>
      </c>
      <c r="E179" s="7">
        <v>68.6240059</v>
      </c>
      <c r="F179" s="7">
        <f t="shared" si="20"/>
        <v>1.8871601622499998</v>
      </c>
      <c r="G179" s="30">
        <f t="shared" si="19"/>
        <v>275</v>
      </c>
      <c r="H179" s="10">
        <f t="shared" si="21"/>
        <v>43221</v>
      </c>
      <c r="I179" s="38">
        <v>2.0101524624796463</v>
      </c>
      <c r="J179" s="4"/>
      <c r="K179" s="4"/>
      <c r="L179" s="33"/>
      <c r="M179" s="4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</row>
    <row r="180" spans="1:46" ht="14.25">
      <c r="A180" s="6">
        <v>43252</v>
      </c>
      <c r="B180" s="26">
        <f t="shared" si="17"/>
        <v>28.788136</v>
      </c>
      <c r="C180" s="8">
        <v>33</v>
      </c>
      <c r="D180" s="7">
        <f t="shared" si="18"/>
        <v>68.6240059</v>
      </c>
      <c r="E180" s="7">
        <v>28.788136</v>
      </c>
      <c r="F180" s="7">
        <f t="shared" si="20"/>
        <v>0.7945525536</v>
      </c>
      <c r="G180" s="30">
        <f t="shared" si="19"/>
        <v>276</v>
      </c>
      <c r="H180" s="10">
        <f t="shared" si="21"/>
        <v>43252</v>
      </c>
      <c r="I180" s="38">
        <v>1.6869105462683014</v>
      </c>
      <c r="J180" s="9"/>
      <c r="K180" s="9"/>
      <c r="L180" s="33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</row>
    <row r="181" spans="1:46" ht="14.25">
      <c r="A181" s="6">
        <v>43282</v>
      </c>
      <c r="B181" s="26">
        <f t="shared" si="17"/>
        <v>2.367912</v>
      </c>
      <c r="C181" s="8">
        <v>5</v>
      </c>
      <c r="D181" s="7">
        <f t="shared" si="18"/>
        <v>28.788136</v>
      </c>
      <c r="E181" s="7">
        <v>2.367912</v>
      </c>
      <c r="F181" s="7">
        <f t="shared" si="20"/>
        <v>0.0655911624</v>
      </c>
      <c r="G181" s="30">
        <f t="shared" si="19"/>
        <v>277</v>
      </c>
      <c r="H181" s="10">
        <f t="shared" si="21"/>
        <v>43282</v>
      </c>
      <c r="I181" s="38">
        <v>1.2628330820158207</v>
      </c>
      <c r="J181" s="9"/>
      <c r="K181" s="9"/>
      <c r="L181" s="33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</row>
    <row r="182" spans="1:46" ht="14.25">
      <c r="A182" s="6">
        <v>43313</v>
      </c>
      <c r="B182" s="26">
        <f t="shared" si="17"/>
        <v>1.9536157</v>
      </c>
      <c r="C182" s="8">
        <v>11</v>
      </c>
      <c r="D182" s="7">
        <f t="shared" si="18"/>
        <v>2.367912</v>
      </c>
      <c r="E182" s="7">
        <v>1.9536157</v>
      </c>
      <c r="F182" s="7">
        <f t="shared" si="20"/>
        <v>0.05431051646</v>
      </c>
      <c r="G182" s="30">
        <f t="shared" si="19"/>
        <v>278</v>
      </c>
      <c r="H182" s="10">
        <f t="shared" si="21"/>
        <v>43313</v>
      </c>
      <c r="I182" s="38">
        <v>1.2259385830345078</v>
      </c>
      <c r="J182" s="9"/>
      <c r="K182" s="9"/>
      <c r="L182" s="33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</row>
    <row r="183" spans="1:46" ht="14.25">
      <c r="A183" s="6">
        <v>43344</v>
      </c>
      <c r="B183" s="26">
        <f t="shared" si="17"/>
        <v>61.2419653</v>
      </c>
      <c r="C183" s="8">
        <v>95</v>
      </c>
      <c r="D183" s="7">
        <f t="shared" si="18"/>
        <v>1.9536157</v>
      </c>
      <c r="E183" s="7">
        <v>61.2419653</v>
      </c>
      <c r="F183" s="7">
        <f t="shared" si="20"/>
        <v>1.7086508318699998</v>
      </c>
      <c r="G183" s="30">
        <f t="shared" si="19"/>
        <v>279</v>
      </c>
      <c r="H183" s="10">
        <f t="shared" si="21"/>
        <v>43344</v>
      </c>
      <c r="I183" s="38">
        <v>1.6161733834840113</v>
      </c>
      <c r="J183" s="9"/>
      <c r="K183" s="9"/>
      <c r="L183" s="33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</row>
    <row r="184" spans="1:46" ht="14.25">
      <c r="A184" s="6">
        <v>43374</v>
      </c>
      <c r="B184" s="26">
        <f t="shared" si="17"/>
        <v>369.9704522</v>
      </c>
      <c r="C184" s="8">
        <v>381</v>
      </c>
      <c r="D184" s="7">
        <v>0</v>
      </c>
      <c r="E184" s="7">
        <v>369.9704522</v>
      </c>
      <c r="F184" s="7">
        <f aca="true" t="shared" si="22" ref="F184:F213">(G184*C184/10000)</f>
        <v>10.668</v>
      </c>
      <c r="G184" s="30">
        <f t="shared" si="19"/>
        <v>280</v>
      </c>
      <c r="H184" s="10">
        <f t="shared" si="21"/>
        <v>43374</v>
      </c>
      <c r="I184" s="38">
        <v>5.093762140118368</v>
      </c>
      <c r="J184" s="9"/>
      <c r="K184" s="9"/>
      <c r="L184" s="33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</row>
    <row r="185" spans="1:46" ht="14.25">
      <c r="A185" s="6">
        <v>43405</v>
      </c>
      <c r="B185" s="26">
        <f t="shared" si="17"/>
        <v>772.594239</v>
      </c>
      <c r="C185" s="8">
        <v>660</v>
      </c>
      <c r="D185" s="7">
        <f aca="true" t="shared" si="23" ref="D185:D213">B184</f>
        <v>369.9704522</v>
      </c>
      <c r="E185" s="7">
        <v>772.594239</v>
      </c>
      <c r="F185" s="7">
        <f t="shared" si="22"/>
        <v>18.546</v>
      </c>
      <c r="G185" s="30">
        <f t="shared" si="19"/>
        <v>281</v>
      </c>
      <c r="H185" s="10">
        <f t="shared" si="21"/>
        <v>43405</v>
      </c>
      <c r="I185" s="38">
        <v>11.97978400306501</v>
      </c>
      <c r="J185" s="9"/>
      <c r="K185" s="9"/>
      <c r="L185" s="33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</row>
    <row r="186" spans="1:46" ht="14.25">
      <c r="A186" s="6">
        <v>43435</v>
      </c>
      <c r="B186" s="26">
        <f t="shared" si="17"/>
        <v>885.9833025999999</v>
      </c>
      <c r="C186" s="8">
        <v>997</v>
      </c>
      <c r="D186" s="7">
        <f t="shared" si="23"/>
        <v>772.594239</v>
      </c>
      <c r="E186" s="7">
        <v>885.9833025999999</v>
      </c>
      <c r="F186" s="7">
        <f t="shared" si="22"/>
        <v>28.1154</v>
      </c>
      <c r="G186" s="30">
        <f t="shared" si="19"/>
        <v>282</v>
      </c>
      <c r="H186" s="10">
        <f t="shared" si="21"/>
        <v>43435</v>
      </c>
      <c r="I186" s="38">
        <v>13.50748867933541</v>
      </c>
      <c r="J186" s="9"/>
      <c r="K186" s="9"/>
      <c r="L186" s="33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</row>
    <row r="187" spans="1:46" ht="14.25">
      <c r="A187" s="6">
        <v>43466</v>
      </c>
      <c r="B187" s="26">
        <f t="shared" si="17"/>
        <v>1146.225248</v>
      </c>
      <c r="C187" s="8">
        <v>1142</v>
      </c>
      <c r="D187" s="7">
        <f t="shared" si="23"/>
        <v>885.9833025999999</v>
      </c>
      <c r="E187" s="7">
        <v>1146.225248</v>
      </c>
      <c r="F187" s="7">
        <f t="shared" si="22"/>
        <v>32.3186</v>
      </c>
      <c r="G187" s="30">
        <f t="shared" si="19"/>
        <v>283</v>
      </c>
      <c r="H187" s="10">
        <f t="shared" si="21"/>
        <v>43466</v>
      </c>
      <c r="I187" s="38">
        <v>17.75870315254731</v>
      </c>
      <c r="J187" s="9"/>
      <c r="K187" s="9"/>
      <c r="L187" s="33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</row>
    <row r="188" spans="1:46" ht="14.25">
      <c r="A188" s="6">
        <v>43497</v>
      </c>
      <c r="B188" s="26">
        <f t="shared" si="17"/>
        <v>904.0560095999999</v>
      </c>
      <c r="C188" s="8">
        <v>972</v>
      </c>
      <c r="D188" s="7">
        <f t="shared" si="23"/>
        <v>1146.225248</v>
      </c>
      <c r="E188" s="7">
        <v>904.0560095999999</v>
      </c>
      <c r="F188" s="7">
        <f t="shared" si="22"/>
        <v>27.6048</v>
      </c>
      <c r="G188" s="30">
        <f t="shared" si="19"/>
        <v>284</v>
      </c>
      <c r="H188" s="10">
        <f t="shared" si="21"/>
        <v>43497</v>
      </c>
      <c r="I188" s="38">
        <v>15.018438673707847</v>
      </c>
      <c r="J188" s="9"/>
      <c r="K188" s="9"/>
      <c r="L188" s="33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</row>
    <row r="189" spans="1:46" ht="14.25">
      <c r="A189" s="6">
        <v>43525</v>
      </c>
      <c r="B189" s="26">
        <f t="shared" si="17"/>
        <v>825.6006228</v>
      </c>
      <c r="C189" s="8">
        <v>786</v>
      </c>
      <c r="D189" s="7">
        <f t="shared" si="23"/>
        <v>904.0560095999999</v>
      </c>
      <c r="E189" s="7">
        <v>825.6006228</v>
      </c>
      <c r="F189" s="7">
        <f t="shared" si="22"/>
        <v>22.401</v>
      </c>
      <c r="G189" s="30">
        <f t="shared" si="19"/>
        <v>285</v>
      </c>
      <c r="H189" s="10">
        <f t="shared" si="21"/>
        <v>43525</v>
      </c>
      <c r="I189" s="38">
        <v>12.231813809305418</v>
      </c>
      <c r="J189" s="9"/>
      <c r="K189" s="9"/>
      <c r="L189" s="33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</row>
    <row r="190" spans="1:46" ht="14.25">
      <c r="A190" s="6">
        <v>43556</v>
      </c>
      <c r="B190" s="26">
        <f t="shared" si="17"/>
        <v>319.3835265</v>
      </c>
      <c r="C190" s="8">
        <v>429</v>
      </c>
      <c r="D190" s="7">
        <f t="shared" si="23"/>
        <v>825.6006228</v>
      </c>
      <c r="E190" s="7">
        <v>319.3835265</v>
      </c>
      <c r="F190" s="7">
        <f t="shared" si="22"/>
        <v>12.2694</v>
      </c>
      <c r="G190" s="30">
        <f t="shared" si="19"/>
        <v>286</v>
      </c>
      <c r="H190" s="10">
        <f t="shared" si="21"/>
        <v>43556</v>
      </c>
      <c r="I190" s="38">
        <v>4.928939862143023</v>
      </c>
      <c r="J190" s="9"/>
      <c r="K190" s="9"/>
      <c r="L190" s="33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</row>
    <row r="191" spans="1:46" ht="14.25">
      <c r="A191" s="6">
        <v>43586</v>
      </c>
      <c r="B191" s="26">
        <f t="shared" si="17"/>
        <v>120.7935364</v>
      </c>
      <c r="C191" s="8">
        <v>176</v>
      </c>
      <c r="D191" s="7">
        <f t="shared" si="23"/>
        <v>319.3835265</v>
      </c>
      <c r="E191" s="7">
        <v>120.7935364</v>
      </c>
      <c r="F191" s="7">
        <f t="shared" si="22"/>
        <v>5.0512</v>
      </c>
      <c r="G191" s="30">
        <f t="shared" si="19"/>
        <v>287</v>
      </c>
      <c r="H191" s="10">
        <f t="shared" si="21"/>
        <v>43586</v>
      </c>
      <c r="I191" s="38">
        <v>2.7642291165385875</v>
      </c>
      <c r="J191" s="9"/>
      <c r="K191" s="9"/>
      <c r="L191" s="33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</row>
    <row r="192" spans="1:46" ht="14.25">
      <c r="A192" s="6">
        <v>43617</v>
      </c>
      <c r="B192" s="26">
        <f t="shared" si="17"/>
        <v>24.899613099999996</v>
      </c>
      <c r="C192" s="8">
        <v>33</v>
      </c>
      <c r="D192" s="7">
        <f t="shared" si="23"/>
        <v>120.7935364</v>
      </c>
      <c r="E192" s="7">
        <v>24.899613099999996</v>
      </c>
      <c r="F192" s="7">
        <f t="shared" si="22"/>
        <v>0.9504</v>
      </c>
      <c r="G192" s="30">
        <f t="shared" si="19"/>
        <v>288</v>
      </c>
      <c r="H192" s="10">
        <f t="shared" si="21"/>
        <v>43617</v>
      </c>
      <c r="I192" s="38">
        <v>1.5824557684854486</v>
      </c>
      <c r="J192" s="9"/>
      <c r="K192" s="9"/>
      <c r="L192" s="33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</row>
    <row r="193" spans="1:46" ht="14.25">
      <c r="A193" s="6">
        <v>43647</v>
      </c>
      <c r="B193" s="26">
        <f t="shared" si="17"/>
        <v>0.9471647999999999</v>
      </c>
      <c r="C193" s="8">
        <v>5</v>
      </c>
      <c r="D193" s="7">
        <f t="shared" si="23"/>
        <v>24.899613099999996</v>
      </c>
      <c r="E193" s="7">
        <v>0.9471647999999999</v>
      </c>
      <c r="F193" s="7">
        <f t="shared" si="22"/>
        <v>0.1445</v>
      </c>
      <c r="G193" s="30">
        <f t="shared" si="19"/>
        <v>289</v>
      </c>
      <c r="H193" s="10">
        <f t="shared" si="21"/>
        <v>43647</v>
      </c>
      <c r="I193" s="38">
        <v>1.3416572494894266</v>
      </c>
      <c r="J193" s="9"/>
      <c r="K193" s="9"/>
      <c r="L193" s="33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</row>
    <row r="194" spans="1:46" ht="14.25">
      <c r="A194" s="6">
        <v>43678</v>
      </c>
      <c r="B194" s="26">
        <f t="shared" si="17"/>
        <v>2.3879095</v>
      </c>
      <c r="C194" s="8">
        <v>11</v>
      </c>
      <c r="D194" s="7">
        <f t="shared" si="23"/>
        <v>0.9471647999999999</v>
      </c>
      <c r="E194" s="7">
        <v>2.3879095</v>
      </c>
      <c r="F194" s="7">
        <f t="shared" si="22"/>
        <v>0.319</v>
      </c>
      <c r="G194" s="30">
        <f t="shared" si="19"/>
        <v>290</v>
      </c>
      <c r="H194" s="10">
        <f t="shared" si="21"/>
        <v>43678</v>
      </c>
      <c r="I194" s="38">
        <v>1.2637140791193622</v>
      </c>
      <c r="J194" s="9"/>
      <c r="K194" s="9"/>
      <c r="L194" s="33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</row>
    <row r="195" spans="1:46" ht="14.25">
      <c r="A195" s="6">
        <v>43709</v>
      </c>
      <c r="B195" s="26">
        <f t="shared" si="17"/>
        <v>28.9532161</v>
      </c>
      <c r="C195" s="8">
        <v>95</v>
      </c>
      <c r="D195" s="7">
        <f t="shared" si="23"/>
        <v>2.3879095</v>
      </c>
      <c r="E195" s="7">
        <v>28.9532161</v>
      </c>
      <c r="F195" s="7">
        <f t="shared" si="22"/>
        <v>2.7645</v>
      </c>
      <c r="G195" s="30">
        <f t="shared" si="19"/>
        <v>291</v>
      </c>
      <c r="H195" s="10">
        <f t="shared" si="21"/>
        <v>43709</v>
      </c>
      <c r="I195" s="38">
        <v>1.7560886759074026</v>
      </c>
      <c r="J195" s="9"/>
      <c r="K195" s="9"/>
      <c r="L195" s="33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</row>
    <row r="196" spans="1:46" ht="14.25">
      <c r="A196" s="6">
        <v>43739</v>
      </c>
      <c r="C196" s="8">
        <v>381</v>
      </c>
      <c r="D196" s="7">
        <f t="shared" si="23"/>
        <v>28.9532161</v>
      </c>
      <c r="E196" s="7">
        <f aca="true" t="shared" si="24" ref="E196:E213">B196</f>
        <v>0</v>
      </c>
      <c r="F196" s="7">
        <f t="shared" si="22"/>
        <v>11.1252</v>
      </c>
      <c r="G196" s="30">
        <f t="shared" si="19"/>
        <v>292</v>
      </c>
      <c r="H196" s="10"/>
      <c r="I196" s="11"/>
      <c r="J196" s="9"/>
      <c r="K196" s="9"/>
      <c r="L196" s="33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</row>
    <row r="197" spans="1:46" ht="14.25">
      <c r="A197" s="6">
        <v>43770</v>
      </c>
      <c r="C197" s="8">
        <v>660</v>
      </c>
      <c r="D197" s="7">
        <f t="shared" si="23"/>
        <v>0</v>
      </c>
      <c r="E197" s="7">
        <f t="shared" si="24"/>
        <v>0</v>
      </c>
      <c r="F197" s="7">
        <f t="shared" si="22"/>
        <v>19.338</v>
      </c>
      <c r="G197" s="30">
        <f t="shared" si="19"/>
        <v>293</v>
      </c>
      <c r="H197" s="10"/>
      <c r="I197" s="11"/>
      <c r="J197" s="9"/>
      <c r="K197" s="9"/>
      <c r="L197" s="33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</row>
    <row r="198" spans="1:46" ht="14.25">
      <c r="A198" s="6">
        <v>43800</v>
      </c>
      <c r="C198" s="8">
        <v>997</v>
      </c>
      <c r="D198" s="7">
        <f t="shared" si="23"/>
        <v>0</v>
      </c>
      <c r="E198" s="7">
        <f t="shared" si="24"/>
        <v>0</v>
      </c>
      <c r="F198" s="7">
        <f t="shared" si="22"/>
        <v>29.3118</v>
      </c>
      <c r="G198" s="30">
        <f aca="true" t="shared" si="25" ref="G198:G225">G197+1</f>
        <v>294</v>
      </c>
      <c r="H198" s="10"/>
      <c r="I198" s="11"/>
      <c r="J198" s="9"/>
      <c r="K198" s="9"/>
      <c r="L198" s="33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</row>
    <row r="199" spans="1:46" ht="14.25">
      <c r="A199" s="6">
        <v>43831</v>
      </c>
      <c r="C199" s="8">
        <v>1142</v>
      </c>
      <c r="D199" s="7">
        <f t="shared" si="23"/>
        <v>0</v>
      </c>
      <c r="E199" s="7">
        <f t="shared" si="24"/>
        <v>0</v>
      </c>
      <c r="F199" s="7">
        <f t="shared" si="22"/>
        <v>33.689</v>
      </c>
      <c r="G199" s="30">
        <f t="shared" si="25"/>
        <v>295</v>
      </c>
      <c r="H199" s="10"/>
      <c r="I199" s="11"/>
      <c r="J199" s="9"/>
      <c r="K199" s="9"/>
      <c r="L199" s="33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</row>
    <row r="200" spans="1:46" ht="14.25">
      <c r="A200" s="6">
        <v>43862</v>
      </c>
      <c r="C200" s="8">
        <v>972</v>
      </c>
      <c r="D200" s="7">
        <f t="shared" si="23"/>
        <v>0</v>
      </c>
      <c r="E200" s="7">
        <f t="shared" si="24"/>
        <v>0</v>
      </c>
      <c r="F200" s="7">
        <f t="shared" si="22"/>
        <v>28.7712</v>
      </c>
      <c r="G200" s="30">
        <f t="shared" si="25"/>
        <v>296</v>
      </c>
      <c r="H200" s="10"/>
      <c r="I200" s="11"/>
      <c r="J200" s="9"/>
      <c r="K200" s="9"/>
      <c r="L200" s="33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</row>
    <row r="201" spans="1:46" ht="14.25">
      <c r="A201" s="6">
        <v>43891</v>
      </c>
      <c r="C201" s="8">
        <v>786</v>
      </c>
      <c r="D201" s="7">
        <f t="shared" si="23"/>
        <v>0</v>
      </c>
      <c r="E201" s="7">
        <f t="shared" si="24"/>
        <v>0</v>
      </c>
      <c r="F201" s="7">
        <f t="shared" si="22"/>
        <v>23.3442</v>
      </c>
      <c r="G201" s="30">
        <f t="shared" si="25"/>
        <v>297</v>
      </c>
      <c r="H201" s="10"/>
      <c r="I201" s="11"/>
      <c r="J201" s="9"/>
      <c r="K201" s="9"/>
      <c r="L201" s="33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</row>
    <row r="202" spans="1:46" ht="14.25">
      <c r="A202" s="6">
        <v>43922</v>
      </c>
      <c r="C202" s="8">
        <v>429</v>
      </c>
      <c r="D202" s="7">
        <f t="shared" si="23"/>
        <v>0</v>
      </c>
      <c r="E202" s="7">
        <f t="shared" si="24"/>
        <v>0</v>
      </c>
      <c r="F202" s="7">
        <f t="shared" si="22"/>
        <v>12.7842</v>
      </c>
      <c r="G202" s="30">
        <f t="shared" si="25"/>
        <v>298</v>
      </c>
      <c r="H202" s="10"/>
      <c r="I202" s="11"/>
      <c r="J202" s="9"/>
      <c r="K202" s="9"/>
      <c r="L202" s="33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</row>
    <row r="203" spans="1:46" ht="14.25">
      <c r="A203" s="6">
        <v>43952</v>
      </c>
      <c r="C203" s="8">
        <v>176</v>
      </c>
      <c r="D203" s="7">
        <f t="shared" si="23"/>
        <v>0</v>
      </c>
      <c r="E203" s="7">
        <f t="shared" si="24"/>
        <v>0</v>
      </c>
      <c r="F203" s="7">
        <f t="shared" si="22"/>
        <v>5.2624</v>
      </c>
      <c r="G203" s="30">
        <f t="shared" si="25"/>
        <v>299</v>
      </c>
      <c r="H203" s="10"/>
      <c r="I203" s="11"/>
      <c r="J203" s="9"/>
      <c r="K203" s="9"/>
      <c r="L203" s="33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</row>
    <row r="204" spans="1:46" ht="14.25">
      <c r="A204" s="6">
        <v>43983</v>
      </c>
      <c r="C204" s="8">
        <v>33</v>
      </c>
      <c r="D204" s="7">
        <f t="shared" si="23"/>
        <v>0</v>
      </c>
      <c r="E204" s="7">
        <f t="shared" si="24"/>
        <v>0</v>
      </c>
      <c r="F204" s="7">
        <f t="shared" si="22"/>
        <v>0.99</v>
      </c>
      <c r="G204" s="30">
        <f t="shared" si="25"/>
        <v>300</v>
      </c>
      <c r="H204" s="10"/>
      <c r="I204" s="11"/>
      <c r="J204" s="9"/>
      <c r="K204" s="9"/>
      <c r="L204" s="33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</row>
    <row r="205" spans="1:46" ht="14.25">
      <c r="A205" s="6">
        <v>44013</v>
      </c>
      <c r="C205" s="8">
        <v>5</v>
      </c>
      <c r="D205" s="7">
        <f t="shared" si="23"/>
        <v>0</v>
      </c>
      <c r="E205" s="7">
        <f t="shared" si="24"/>
        <v>0</v>
      </c>
      <c r="F205" s="7">
        <f t="shared" si="22"/>
        <v>0.1505</v>
      </c>
      <c r="G205" s="30">
        <f t="shared" si="25"/>
        <v>301</v>
      </c>
      <c r="H205" s="10"/>
      <c r="I205" s="11"/>
      <c r="J205" s="9"/>
      <c r="K205" s="9"/>
      <c r="L205" s="33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</row>
    <row r="206" spans="1:46" ht="14.25">
      <c r="A206" s="6">
        <v>44044</v>
      </c>
      <c r="C206" s="8">
        <v>11</v>
      </c>
      <c r="D206" s="7">
        <f t="shared" si="23"/>
        <v>0</v>
      </c>
      <c r="E206" s="7">
        <f t="shared" si="24"/>
        <v>0</v>
      </c>
      <c r="F206" s="7">
        <f t="shared" si="22"/>
        <v>0.3322</v>
      </c>
      <c r="G206" s="30">
        <f t="shared" si="25"/>
        <v>302</v>
      </c>
      <c r="H206" s="10"/>
      <c r="I206" s="11"/>
      <c r="J206" s="9"/>
      <c r="K206" s="9"/>
      <c r="L206" s="33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</row>
    <row r="207" spans="1:46" ht="14.25">
      <c r="A207" s="6">
        <v>44075</v>
      </c>
      <c r="C207" s="8">
        <v>95</v>
      </c>
      <c r="D207" s="7">
        <f t="shared" si="23"/>
        <v>0</v>
      </c>
      <c r="E207" s="7">
        <f t="shared" si="24"/>
        <v>0</v>
      </c>
      <c r="F207" s="7">
        <f t="shared" si="22"/>
        <v>2.8785</v>
      </c>
      <c r="G207" s="30">
        <f t="shared" si="25"/>
        <v>303</v>
      </c>
      <c r="H207" s="10"/>
      <c r="I207" s="11"/>
      <c r="J207" s="9"/>
      <c r="K207" s="9"/>
      <c r="L207" s="33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</row>
    <row r="208" spans="1:46" ht="14.25">
      <c r="A208" s="6">
        <v>44105</v>
      </c>
      <c r="C208" s="8">
        <v>381</v>
      </c>
      <c r="D208" s="7">
        <f t="shared" si="23"/>
        <v>0</v>
      </c>
      <c r="E208" s="7">
        <f t="shared" si="24"/>
        <v>0</v>
      </c>
      <c r="F208" s="7">
        <f t="shared" si="22"/>
        <v>11.5824</v>
      </c>
      <c r="G208" s="30">
        <f t="shared" si="25"/>
        <v>304</v>
      </c>
      <c r="H208" s="10"/>
      <c r="I208" s="11"/>
      <c r="J208" s="9"/>
      <c r="K208" s="9"/>
      <c r="L208" s="33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</row>
    <row r="209" spans="1:46" ht="14.25">
      <c r="A209" s="6">
        <v>44136</v>
      </c>
      <c r="C209" s="8">
        <v>660</v>
      </c>
      <c r="D209" s="7">
        <f t="shared" si="23"/>
        <v>0</v>
      </c>
      <c r="E209" s="7">
        <f t="shared" si="24"/>
        <v>0</v>
      </c>
      <c r="F209" s="7">
        <f t="shared" si="22"/>
        <v>20.13</v>
      </c>
      <c r="G209" s="30">
        <f t="shared" si="25"/>
        <v>305</v>
      </c>
      <c r="H209" s="10"/>
      <c r="I209" s="11"/>
      <c r="J209" s="9"/>
      <c r="K209" s="9"/>
      <c r="L209" s="33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</row>
    <row r="210" spans="1:46" ht="14.25">
      <c r="A210" s="6">
        <v>44166</v>
      </c>
      <c r="C210" s="8">
        <v>997</v>
      </c>
      <c r="D210" s="7">
        <f t="shared" si="23"/>
        <v>0</v>
      </c>
      <c r="E210" s="7">
        <f t="shared" si="24"/>
        <v>0</v>
      </c>
      <c r="F210" s="7">
        <f t="shared" si="22"/>
        <v>30.5082</v>
      </c>
      <c r="G210" s="30">
        <f t="shared" si="25"/>
        <v>306</v>
      </c>
      <c r="H210" s="10"/>
      <c r="I210" s="11"/>
      <c r="J210" s="9"/>
      <c r="K210" s="9"/>
      <c r="L210" s="33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</row>
    <row r="211" spans="1:46" ht="14.25">
      <c r="A211" s="6">
        <v>44197</v>
      </c>
      <c r="C211" s="8">
        <v>1142</v>
      </c>
      <c r="D211" s="7">
        <f t="shared" si="23"/>
        <v>0</v>
      </c>
      <c r="E211" s="7">
        <f t="shared" si="24"/>
        <v>0</v>
      </c>
      <c r="F211" s="7">
        <f t="shared" si="22"/>
        <v>35.0594</v>
      </c>
      <c r="G211" s="30">
        <f t="shared" si="25"/>
        <v>307</v>
      </c>
      <c r="H211" s="10"/>
      <c r="I211" s="11"/>
      <c r="J211" s="9"/>
      <c r="K211" s="9"/>
      <c r="L211" s="33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</row>
    <row r="212" spans="1:46" ht="14.25">
      <c r="A212" s="6">
        <v>44228</v>
      </c>
      <c r="C212" s="8">
        <v>972</v>
      </c>
      <c r="D212" s="7">
        <f t="shared" si="23"/>
        <v>0</v>
      </c>
      <c r="E212" s="7">
        <f t="shared" si="24"/>
        <v>0</v>
      </c>
      <c r="F212" s="7">
        <f t="shared" si="22"/>
        <v>29.9376</v>
      </c>
      <c r="G212" s="30">
        <f t="shared" si="25"/>
        <v>308</v>
      </c>
      <c r="H212" s="10"/>
      <c r="I212" s="11"/>
      <c r="J212" s="9"/>
      <c r="K212" s="9"/>
      <c r="L212" s="33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</row>
    <row r="213" spans="1:46" ht="14.25">
      <c r="A213" s="6">
        <v>44256</v>
      </c>
      <c r="C213" s="8">
        <v>786</v>
      </c>
      <c r="D213" s="7">
        <f t="shared" si="23"/>
        <v>0</v>
      </c>
      <c r="E213" s="7">
        <f t="shared" si="24"/>
        <v>0</v>
      </c>
      <c r="F213" s="7">
        <f t="shared" si="22"/>
        <v>24.2874</v>
      </c>
      <c r="G213" s="30">
        <f t="shared" si="25"/>
        <v>309</v>
      </c>
      <c r="H213" s="10"/>
      <c r="I213" s="11"/>
      <c r="J213" s="9"/>
      <c r="K213" s="9"/>
      <c r="L213" s="33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</row>
    <row r="214" spans="1:46" ht="14.25">
      <c r="A214" s="6">
        <v>44287</v>
      </c>
      <c r="C214" s="8">
        <v>429</v>
      </c>
      <c r="D214" s="7">
        <f aca="true" t="shared" si="26" ref="D214:D225">B213</f>
        <v>0</v>
      </c>
      <c r="E214" s="7">
        <f aca="true" t="shared" si="27" ref="E214:E225">B214</f>
        <v>0</v>
      </c>
      <c r="F214" s="7">
        <f aca="true" t="shared" si="28" ref="F214:F225">(G214*C214/10000)</f>
        <v>13.299</v>
      </c>
      <c r="G214" s="30">
        <f t="shared" si="25"/>
        <v>310</v>
      </c>
      <c r="H214" s="10"/>
      <c r="I214" s="11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</row>
    <row r="215" spans="1:46" ht="14.25">
      <c r="A215" s="6">
        <v>44317</v>
      </c>
      <c r="B215" s="26"/>
      <c r="C215" s="8">
        <v>176</v>
      </c>
      <c r="D215" s="7">
        <f t="shared" si="26"/>
        <v>0</v>
      </c>
      <c r="E215" s="7">
        <f t="shared" si="27"/>
        <v>0</v>
      </c>
      <c r="F215" s="7">
        <f t="shared" si="28"/>
        <v>5.4736</v>
      </c>
      <c r="G215" s="30">
        <f t="shared" si="25"/>
        <v>311</v>
      </c>
      <c r="H215" s="10"/>
      <c r="I215" s="11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</row>
    <row r="216" spans="1:46" ht="14.25">
      <c r="A216" s="6">
        <v>44348</v>
      </c>
      <c r="C216" s="8">
        <v>33</v>
      </c>
      <c r="D216" s="7">
        <f t="shared" si="26"/>
        <v>0</v>
      </c>
      <c r="E216" s="7">
        <f t="shared" si="27"/>
        <v>0</v>
      </c>
      <c r="F216" s="7">
        <f t="shared" si="28"/>
        <v>1.0296</v>
      </c>
      <c r="G216" s="30">
        <f t="shared" si="25"/>
        <v>312</v>
      </c>
      <c r="H216" s="10"/>
      <c r="I216" s="11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</row>
    <row r="217" spans="1:46" ht="14.25">
      <c r="A217" s="6">
        <v>44378</v>
      </c>
      <c r="C217" s="8">
        <v>5</v>
      </c>
      <c r="D217" s="7">
        <f t="shared" si="26"/>
        <v>0</v>
      </c>
      <c r="E217" s="7">
        <f t="shared" si="27"/>
        <v>0</v>
      </c>
      <c r="F217" s="7">
        <f t="shared" si="28"/>
        <v>0.1565</v>
      </c>
      <c r="G217" s="30">
        <f t="shared" si="25"/>
        <v>313</v>
      </c>
      <c r="H217" s="10"/>
      <c r="I217" s="11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</row>
    <row r="218" spans="1:46" ht="14.25">
      <c r="A218" s="6">
        <v>44409</v>
      </c>
      <c r="C218" s="8">
        <v>11</v>
      </c>
      <c r="D218" s="7">
        <f t="shared" si="26"/>
        <v>0</v>
      </c>
      <c r="E218" s="7">
        <f t="shared" si="27"/>
        <v>0</v>
      </c>
      <c r="F218" s="7">
        <f t="shared" si="28"/>
        <v>0.3454</v>
      </c>
      <c r="G218" s="30">
        <f t="shared" si="25"/>
        <v>314</v>
      </c>
      <c r="H218" s="10"/>
      <c r="I218" s="11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</row>
    <row r="219" spans="1:46" ht="14.25">
      <c r="A219" s="6">
        <v>44440</v>
      </c>
      <c r="C219" s="8">
        <v>95</v>
      </c>
      <c r="D219" s="7">
        <f t="shared" si="26"/>
        <v>0</v>
      </c>
      <c r="E219" s="7">
        <f t="shared" si="27"/>
        <v>0</v>
      </c>
      <c r="F219" s="7">
        <f t="shared" si="28"/>
        <v>2.9925</v>
      </c>
      <c r="G219" s="30">
        <f t="shared" si="25"/>
        <v>315</v>
      </c>
      <c r="H219" s="10"/>
      <c r="I219" s="11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</row>
    <row r="220" spans="1:46" ht="14.25">
      <c r="A220" s="6">
        <v>44470</v>
      </c>
      <c r="C220" s="8">
        <v>381</v>
      </c>
      <c r="D220" s="7">
        <f t="shared" si="26"/>
        <v>0</v>
      </c>
      <c r="E220" s="7">
        <f t="shared" si="27"/>
        <v>0</v>
      </c>
      <c r="F220" s="7">
        <f t="shared" si="28"/>
        <v>12.0396</v>
      </c>
      <c r="G220" s="30">
        <f t="shared" si="25"/>
        <v>316</v>
      </c>
      <c r="H220" s="10"/>
      <c r="I220" s="11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</row>
    <row r="221" spans="1:46" ht="14.25">
      <c r="A221" s="6">
        <v>44501</v>
      </c>
      <c r="C221" s="8">
        <v>660</v>
      </c>
      <c r="D221" s="7">
        <f t="shared" si="26"/>
        <v>0</v>
      </c>
      <c r="E221" s="7">
        <f t="shared" si="27"/>
        <v>0</v>
      </c>
      <c r="F221" s="7">
        <f t="shared" si="28"/>
        <v>20.922</v>
      </c>
      <c r="G221" s="30">
        <f t="shared" si="25"/>
        <v>317</v>
      </c>
      <c r="H221" s="10"/>
      <c r="I221" s="11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</row>
    <row r="222" spans="1:46" ht="14.25">
      <c r="A222" s="6">
        <v>44531</v>
      </c>
      <c r="C222" s="8">
        <v>997</v>
      </c>
      <c r="D222" s="7">
        <f t="shared" si="26"/>
        <v>0</v>
      </c>
      <c r="E222" s="7">
        <f t="shared" si="27"/>
        <v>0</v>
      </c>
      <c r="F222" s="7">
        <f t="shared" si="28"/>
        <v>31.7046</v>
      </c>
      <c r="G222" s="30">
        <f t="shared" si="25"/>
        <v>318</v>
      </c>
      <c r="H222" s="10"/>
      <c r="I222" s="11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</row>
    <row r="223" spans="1:46" ht="14.25">
      <c r="A223" s="6">
        <v>44562</v>
      </c>
      <c r="C223" s="8">
        <v>1142</v>
      </c>
      <c r="D223" s="7">
        <f t="shared" si="26"/>
        <v>0</v>
      </c>
      <c r="E223" s="7">
        <f t="shared" si="27"/>
        <v>0</v>
      </c>
      <c r="F223" s="7">
        <f t="shared" si="28"/>
        <v>36.4298</v>
      </c>
      <c r="G223" s="30">
        <f t="shared" si="25"/>
        <v>319</v>
      </c>
      <c r="H223" s="10"/>
      <c r="I223" s="11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</row>
    <row r="224" spans="1:46" ht="14.25">
      <c r="A224" s="6">
        <v>44593</v>
      </c>
      <c r="C224" s="8">
        <v>972</v>
      </c>
      <c r="D224" s="7">
        <f t="shared" si="26"/>
        <v>0</v>
      </c>
      <c r="E224" s="7">
        <f t="shared" si="27"/>
        <v>0</v>
      </c>
      <c r="F224" s="7">
        <f t="shared" si="28"/>
        <v>31.104</v>
      </c>
      <c r="G224" s="30">
        <f t="shared" si="25"/>
        <v>320</v>
      </c>
      <c r="H224" s="10"/>
      <c r="I224" s="11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</row>
    <row r="225" spans="1:46" ht="14.25">
      <c r="A225" s="6">
        <v>44621</v>
      </c>
      <c r="C225" s="8">
        <v>786</v>
      </c>
      <c r="D225" s="7">
        <f t="shared" si="26"/>
        <v>0</v>
      </c>
      <c r="E225" s="7">
        <f t="shared" si="27"/>
        <v>0</v>
      </c>
      <c r="F225" s="7">
        <f t="shared" si="28"/>
        <v>25.2306</v>
      </c>
      <c r="G225" s="30">
        <f t="shared" si="25"/>
        <v>321</v>
      </c>
      <c r="H225" s="10"/>
      <c r="I225" s="11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</row>
    <row r="226" spans="1:46" ht="14.25">
      <c r="A226" s="6"/>
      <c r="C226" s="26"/>
      <c r="D226" s="7"/>
      <c r="E226" s="7"/>
      <c r="F226" s="7"/>
      <c r="G226" s="6"/>
      <c r="H226" s="10"/>
      <c r="I226" s="11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</row>
    <row r="227" spans="1:46" ht="14.25">
      <c r="A227" s="6"/>
      <c r="C227" s="26"/>
      <c r="D227" s="7"/>
      <c r="E227" s="7"/>
      <c r="F227" s="7"/>
      <c r="G227" s="6"/>
      <c r="H227" s="10"/>
      <c r="I227" s="11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</row>
    <row r="228" spans="1:46" ht="14.25">
      <c r="A228" s="6"/>
      <c r="C228" s="26"/>
      <c r="D228" s="7"/>
      <c r="E228" s="7"/>
      <c r="F228" s="7"/>
      <c r="G228" s="6"/>
      <c r="H228" s="10"/>
      <c r="I228" s="11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</row>
    <row r="229" spans="1:46" ht="14.25">
      <c r="A229" s="6"/>
      <c r="C229" s="26"/>
      <c r="D229" s="7"/>
      <c r="E229" s="7"/>
      <c r="F229" s="7"/>
      <c r="G229" s="6"/>
      <c r="H229" s="10"/>
      <c r="I229" s="11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</row>
    <row r="230" spans="1:46" ht="14.25">
      <c r="A230" s="6"/>
      <c r="C230" s="26"/>
      <c r="D230" s="7"/>
      <c r="E230" s="7"/>
      <c r="F230" s="7"/>
      <c r="G230" s="6"/>
      <c r="H230" s="10"/>
      <c r="I230" s="11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</row>
    <row r="231" spans="1:46" ht="14.25">
      <c r="A231" s="6"/>
      <c r="C231" s="26"/>
      <c r="D231" s="7"/>
      <c r="E231" s="7"/>
      <c r="F231" s="7"/>
      <c r="G231" s="6"/>
      <c r="H231" s="10"/>
      <c r="I231" s="11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</row>
    <row r="232" spans="1:46" ht="14.25">
      <c r="A232" s="6"/>
      <c r="C232" s="26"/>
      <c r="D232" s="7"/>
      <c r="E232" s="7"/>
      <c r="F232" s="7"/>
      <c r="G232" s="6"/>
      <c r="H232" s="10"/>
      <c r="I232" s="11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</row>
    <row r="233" spans="1:46" ht="14.25">
      <c r="A233" s="6"/>
      <c r="C233" s="26"/>
      <c r="D233" s="7"/>
      <c r="E233" s="7"/>
      <c r="F233" s="7"/>
      <c r="G233" s="6"/>
      <c r="H233" s="10"/>
      <c r="I233" s="11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</row>
    <row r="234" spans="1:46" ht="14.25">
      <c r="A234" s="6"/>
      <c r="C234" s="26"/>
      <c r="D234" s="7"/>
      <c r="E234" s="7"/>
      <c r="F234" s="7"/>
      <c r="G234" s="6"/>
      <c r="H234" s="10"/>
      <c r="I234" s="11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</row>
    <row r="235" spans="1:46" ht="14.25">
      <c r="A235" s="6"/>
      <c r="C235" s="26"/>
      <c r="D235" s="7"/>
      <c r="E235" s="7"/>
      <c r="F235" s="7"/>
      <c r="G235" s="6"/>
      <c r="H235" s="10"/>
      <c r="I235" s="11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</row>
    <row r="236" spans="1:46" ht="14.25">
      <c r="A236" s="6"/>
      <c r="C236" s="26"/>
      <c r="D236" s="7"/>
      <c r="E236" s="7"/>
      <c r="F236" s="7"/>
      <c r="G236" s="6"/>
      <c r="H236" s="10"/>
      <c r="I236" s="11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</row>
    <row r="237" spans="1:46" ht="14.25">
      <c r="A237" s="6"/>
      <c r="C237" s="26"/>
      <c r="D237" s="7"/>
      <c r="E237" s="7"/>
      <c r="F237" s="7"/>
      <c r="G237" s="6"/>
      <c r="H237" s="10"/>
      <c r="I237" s="11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</row>
    <row r="238" spans="1:46" ht="14.25">
      <c r="A238" s="6"/>
      <c r="C238" s="26"/>
      <c r="D238" s="7"/>
      <c r="E238" s="7"/>
      <c r="F238" s="7"/>
      <c r="G238" s="6"/>
      <c r="H238" s="10"/>
      <c r="I238" s="11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</row>
    <row r="239" spans="1:46" ht="14.25">
      <c r="A239" s="6"/>
      <c r="C239" s="26"/>
      <c r="D239" s="7"/>
      <c r="E239" s="7"/>
      <c r="F239" s="7"/>
      <c r="G239" s="6"/>
      <c r="H239" s="10"/>
      <c r="I239" s="11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</row>
    <row r="240" spans="1:46" ht="14.25">
      <c r="A240" s="6"/>
      <c r="C240" s="26"/>
      <c r="D240" s="7"/>
      <c r="E240" s="7"/>
      <c r="F240" s="7"/>
      <c r="G240" s="6"/>
      <c r="H240" s="10"/>
      <c r="I240" s="11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</row>
    <row r="241" spans="1:46" ht="14.25">
      <c r="A241" s="6"/>
      <c r="C241" s="26"/>
      <c r="D241" s="7"/>
      <c r="E241" s="7"/>
      <c r="F241" s="7"/>
      <c r="G241" s="6"/>
      <c r="H241" s="10"/>
      <c r="I241" s="11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</row>
    <row r="242" spans="1:46" ht="14.25">
      <c r="A242" s="6"/>
      <c r="C242" s="26"/>
      <c r="D242" s="7"/>
      <c r="E242" s="7"/>
      <c r="F242" s="7"/>
      <c r="G242" s="6"/>
      <c r="H242" s="10"/>
      <c r="I242" s="11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</row>
    <row r="243" spans="1:46" ht="14.25">
      <c r="A243" s="6"/>
      <c r="C243" s="26"/>
      <c r="D243" s="7"/>
      <c r="E243" s="7"/>
      <c r="F243" s="7"/>
      <c r="G243" s="6"/>
      <c r="H243" s="10"/>
      <c r="I243" s="11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</row>
    <row r="244" spans="1:46" ht="14.25">
      <c r="A244" s="6"/>
      <c r="C244" s="26"/>
      <c r="D244" s="7"/>
      <c r="E244" s="7"/>
      <c r="F244" s="7"/>
      <c r="G244" s="6"/>
      <c r="H244" s="10"/>
      <c r="I244" s="11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</row>
    <row r="245" spans="1:46" ht="14.25">
      <c r="A245" s="6"/>
      <c r="C245" s="26"/>
      <c r="D245" s="7"/>
      <c r="E245" s="7"/>
      <c r="F245" s="7"/>
      <c r="G245" s="6"/>
      <c r="H245" s="10"/>
      <c r="I245" s="11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</row>
    <row r="246" spans="1:46" ht="14.25">
      <c r="A246" s="6"/>
      <c r="C246" s="26"/>
      <c r="D246" s="7"/>
      <c r="E246" s="7"/>
      <c r="F246" s="7"/>
      <c r="G246" s="6"/>
      <c r="H246" s="10"/>
      <c r="I246" s="11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</row>
    <row r="247" spans="1:46" ht="14.25">
      <c r="A247" s="6"/>
      <c r="C247" s="26"/>
      <c r="D247" s="7"/>
      <c r="E247" s="7"/>
      <c r="F247" s="7"/>
      <c r="G247" s="6"/>
      <c r="H247" s="10"/>
      <c r="I247" s="11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</row>
    <row r="248" spans="1:46" ht="14.25">
      <c r="A248" s="6"/>
      <c r="C248" s="26"/>
      <c r="D248" s="7"/>
      <c r="E248" s="7"/>
      <c r="F248" s="7"/>
      <c r="G248" s="6"/>
      <c r="H248" s="10"/>
      <c r="I248" s="11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</row>
    <row r="249" spans="1:46" ht="14.25">
      <c r="A249" s="6"/>
      <c r="C249" s="26"/>
      <c r="D249" s="7"/>
      <c r="E249" s="7"/>
      <c r="F249" s="7"/>
      <c r="G249" s="6"/>
      <c r="H249" s="10"/>
      <c r="I249" s="11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</row>
    <row r="250" spans="1:46" ht="14.25">
      <c r="A250" s="6"/>
      <c r="C250" s="26"/>
      <c r="D250" s="7"/>
      <c r="E250" s="7"/>
      <c r="F250" s="7"/>
      <c r="G250" s="6"/>
      <c r="H250" s="10"/>
      <c r="I250" s="11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</row>
    <row r="251" spans="1:46" ht="14.25">
      <c r="A251" s="6"/>
      <c r="C251" s="26"/>
      <c r="D251" s="7"/>
      <c r="E251" s="7"/>
      <c r="F251" s="7"/>
      <c r="G251" s="6"/>
      <c r="H251" s="10"/>
      <c r="I251" s="11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</row>
    <row r="252" spans="1:46" ht="14.25">
      <c r="A252" s="6"/>
      <c r="C252" s="26"/>
      <c r="D252" s="7"/>
      <c r="E252" s="7"/>
      <c r="F252" s="7"/>
      <c r="G252" s="6"/>
      <c r="H252" s="10"/>
      <c r="I252" s="11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</row>
    <row r="253" spans="1:46" ht="14.25">
      <c r="A253" s="6"/>
      <c r="C253" s="26"/>
      <c r="D253" s="7"/>
      <c r="E253" s="7"/>
      <c r="F253" s="7"/>
      <c r="G253" s="6"/>
      <c r="H253" s="10"/>
      <c r="I253" s="11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</row>
    <row r="254" spans="1:46" ht="14.25">
      <c r="A254" s="6"/>
      <c r="C254" s="26"/>
      <c r="D254" s="7"/>
      <c r="E254" s="7"/>
      <c r="F254" s="7"/>
      <c r="G254" s="6"/>
      <c r="H254" s="10"/>
      <c r="I254" s="11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</row>
    <row r="255" spans="1:46" ht="14.25">
      <c r="A255" s="6"/>
      <c r="C255" s="26"/>
      <c r="D255" s="7"/>
      <c r="E255" s="7"/>
      <c r="F255" s="7"/>
      <c r="G255" s="6"/>
      <c r="H255" s="10"/>
      <c r="I255" s="11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</row>
    <row r="256" spans="1:46" ht="14.25">
      <c r="A256" s="6"/>
      <c r="C256" s="26"/>
      <c r="D256" s="7"/>
      <c r="E256" s="7"/>
      <c r="F256" s="7"/>
      <c r="G256" s="6"/>
      <c r="H256" s="10"/>
      <c r="I256" s="11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</row>
    <row r="257" spans="1:46" ht="14.25">
      <c r="A257" s="6"/>
      <c r="C257" s="26"/>
      <c r="D257" s="7"/>
      <c r="E257" s="7"/>
      <c r="F257" s="7"/>
      <c r="G257" s="6"/>
      <c r="H257" s="10"/>
      <c r="I257" s="11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</row>
    <row r="258" spans="1:46" ht="14.25">
      <c r="A258" s="6"/>
      <c r="C258" s="26"/>
      <c r="D258" s="7"/>
      <c r="E258" s="7"/>
      <c r="F258" s="7"/>
      <c r="G258" s="6"/>
      <c r="H258" s="10"/>
      <c r="I258" s="11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</row>
    <row r="259" spans="1:46" ht="14.25">
      <c r="A259" s="6"/>
      <c r="C259" s="26"/>
      <c r="D259" s="7"/>
      <c r="E259" s="7"/>
      <c r="F259" s="7"/>
      <c r="G259" s="6"/>
      <c r="H259" s="10"/>
      <c r="I259" s="11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</row>
    <row r="260" spans="1:46" ht="14.25">
      <c r="A260" s="6"/>
      <c r="C260" s="26"/>
      <c r="D260" s="7"/>
      <c r="E260" s="7"/>
      <c r="F260" s="7"/>
      <c r="G260" s="6"/>
      <c r="H260" s="10"/>
      <c r="I260" s="11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</row>
    <row r="261" spans="1:46" ht="14.25">
      <c r="A261" s="6"/>
      <c r="C261" s="26"/>
      <c r="D261" s="7"/>
      <c r="E261" s="7"/>
      <c r="F261" s="7"/>
      <c r="G261" s="6"/>
      <c r="H261" s="10"/>
      <c r="I261" s="11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</row>
    <row r="262" spans="1:46" ht="14.25">
      <c r="A262" s="6"/>
      <c r="C262" s="26"/>
      <c r="D262" s="7"/>
      <c r="E262" s="7"/>
      <c r="F262" s="7"/>
      <c r="G262" s="6"/>
      <c r="H262" s="10"/>
      <c r="I262" s="11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</row>
    <row r="263" spans="1:46" ht="14.25">
      <c r="A263" s="6"/>
      <c r="C263" s="26"/>
      <c r="D263" s="7"/>
      <c r="E263" s="7"/>
      <c r="F263" s="7"/>
      <c r="G263" s="6"/>
      <c r="H263" s="10"/>
      <c r="I263" s="11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</row>
    <row r="264" spans="1:46" ht="14.25">
      <c r="A264" s="6"/>
      <c r="C264" s="26"/>
      <c r="D264" s="7"/>
      <c r="E264" s="7"/>
      <c r="F264" s="7"/>
      <c r="G264" s="6"/>
      <c r="H264" s="10"/>
      <c r="I264" s="11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</row>
    <row r="265" spans="1:46" ht="14.25">
      <c r="A265" s="6"/>
      <c r="C265" s="26"/>
      <c r="D265" s="7"/>
      <c r="E265" s="7"/>
      <c r="F265" s="7"/>
      <c r="G265" s="6"/>
      <c r="H265" s="10"/>
      <c r="I265" s="11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</row>
    <row r="266" spans="1:46" ht="14.25">
      <c r="A266" s="6"/>
      <c r="C266" s="26"/>
      <c r="D266" s="7"/>
      <c r="E266" s="7"/>
      <c r="F266" s="7"/>
      <c r="G266" s="6"/>
      <c r="H266" s="10"/>
      <c r="I266" s="11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</row>
    <row r="267" spans="1:46" ht="14.25">
      <c r="A267" s="6"/>
      <c r="C267" s="26"/>
      <c r="D267" s="7"/>
      <c r="E267" s="7"/>
      <c r="F267" s="7"/>
      <c r="G267" s="6"/>
      <c r="H267" s="10"/>
      <c r="I267" s="11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</row>
    <row r="268" spans="1:46" ht="14.25">
      <c r="A268" s="6"/>
      <c r="C268" s="26"/>
      <c r="D268" s="7"/>
      <c r="E268" s="7"/>
      <c r="F268" s="7"/>
      <c r="G268" s="6"/>
      <c r="H268" s="10"/>
      <c r="I268" s="11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</row>
    <row r="269" spans="1:46" ht="14.25">
      <c r="A269" s="6"/>
      <c r="C269" s="26"/>
      <c r="D269" s="7"/>
      <c r="E269" s="7"/>
      <c r="F269" s="7"/>
      <c r="G269" s="6"/>
      <c r="H269" s="10"/>
      <c r="I269" s="11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</row>
    <row r="270" spans="1:46" ht="14.25">
      <c r="A270" s="6"/>
      <c r="C270" s="26"/>
      <c r="D270" s="7"/>
      <c r="E270" s="7"/>
      <c r="F270" s="7"/>
      <c r="G270" s="6"/>
      <c r="H270" s="10"/>
      <c r="I270" s="11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</row>
    <row r="271" spans="1:46" ht="14.25">
      <c r="A271" s="6"/>
      <c r="C271" s="26"/>
      <c r="D271" s="7"/>
      <c r="E271" s="7"/>
      <c r="F271" s="7"/>
      <c r="G271" s="6"/>
      <c r="H271" s="10"/>
      <c r="I271" s="11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</row>
    <row r="272" spans="1:46" ht="14.25">
      <c r="A272" s="6"/>
      <c r="C272" s="26"/>
      <c r="D272" s="7"/>
      <c r="E272" s="7"/>
      <c r="F272" s="7"/>
      <c r="G272" s="6"/>
      <c r="H272" s="10"/>
      <c r="I272" s="11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</row>
    <row r="273" spans="1:46" ht="14.25">
      <c r="A273" s="6"/>
      <c r="C273" s="26"/>
      <c r="D273" s="7"/>
      <c r="E273" s="7"/>
      <c r="F273" s="7"/>
      <c r="G273" s="6"/>
      <c r="H273" s="10"/>
      <c r="I273" s="11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</row>
    <row r="274" spans="1:46" ht="14.25">
      <c r="A274" s="6"/>
      <c r="C274" s="26"/>
      <c r="E274" s="7"/>
      <c r="F274" s="7"/>
      <c r="G274" s="6"/>
      <c r="H274" s="10"/>
      <c r="I274" s="11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</row>
    <row r="275" spans="1:46" ht="14.25">
      <c r="A275" s="6"/>
      <c r="C275" s="26"/>
      <c r="E275" s="7"/>
      <c r="F275" s="7"/>
      <c r="G275" s="6"/>
      <c r="H275" s="10"/>
      <c r="I275" s="11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</row>
    <row r="276" spans="1:46" ht="14.25">
      <c r="A276" s="6"/>
      <c r="C276" s="26"/>
      <c r="E276" s="7"/>
      <c r="F276" s="7"/>
      <c r="G276" s="6"/>
      <c r="H276" s="10"/>
      <c r="I276" s="11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</row>
    <row r="277" spans="1:46" ht="14.25">
      <c r="A277" s="6"/>
      <c r="C277" s="26"/>
      <c r="E277" s="7"/>
      <c r="F277" s="7"/>
      <c r="G277" s="6"/>
      <c r="H277" s="10"/>
      <c r="I277" s="11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</row>
    <row r="278" spans="1:46" ht="14.25">
      <c r="A278" s="6"/>
      <c r="C278" s="26"/>
      <c r="E278" s="7"/>
      <c r="F278" s="7"/>
      <c r="G278" s="6"/>
      <c r="H278" s="10"/>
      <c r="I278" s="11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</row>
    <row r="279" spans="1:46" ht="14.25">
      <c r="A279" s="6"/>
      <c r="E279" s="7"/>
      <c r="F279" s="7"/>
      <c r="G279" s="6"/>
      <c r="H279" s="10"/>
      <c r="I279" s="11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</row>
    <row r="280" spans="1:46" ht="14.25">
      <c r="A280" s="6"/>
      <c r="E280" s="7"/>
      <c r="F280" s="7"/>
      <c r="G280" s="6"/>
      <c r="H280" s="10"/>
      <c r="I280" s="11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</row>
    <row r="281" spans="1:46" ht="14.25">
      <c r="A281" s="6"/>
      <c r="E281" s="7"/>
      <c r="F281" s="7"/>
      <c r="G281" s="6"/>
      <c r="H281" s="10"/>
      <c r="I281" s="11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</row>
    <row r="282" spans="1:46" ht="14.25">
      <c r="A282" s="6"/>
      <c r="E282" s="7"/>
      <c r="F282" s="7"/>
      <c r="G282" s="6"/>
      <c r="I282" s="11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</row>
    <row r="283" spans="1:46" ht="14.25">
      <c r="A283" s="6"/>
      <c r="E283" s="7"/>
      <c r="F283" s="7"/>
      <c r="G283" s="6"/>
      <c r="I283" s="11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</row>
    <row r="284" spans="1:46" ht="14.25">
      <c r="A284" s="6"/>
      <c r="E284" s="7"/>
      <c r="F284" s="7"/>
      <c r="G284" s="6"/>
      <c r="I284" s="11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</row>
    <row r="285" spans="1:46" ht="14.25">
      <c r="A285" s="6"/>
      <c r="E285" s="7"/>
      <c r="F285" s="7"/>
      <c r="G285" s="6"/>
      <c r="I285" s="11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</row>
    <row r="286" spans="1:46" ht="14.25">
      <c r="A286" s="6"/>
      <c r="E286" s="7"/>
      <c r="F286" s="7"/>
      <c r="G286" s="6"/>
      <c r="I286" s="11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</row>
    <row r="287" spans="1:46" ht="14.25">
      <c r="A287" s="6"/>
      <c r="E287" s="7"/>
      <c r="F287" s="7"/>
      <c r="G287" s="6"/>
      <c r="I287" s="11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</row>
    <row r="288" spans="1:46" ht="14.25">
      <c r="A288" s="6"/>
      <c r="E288" s="7"/>
      <c r="F288" s="7"/>
      <c r="G288" s="6"/>
      <c r="I288" s="11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</row>
    <row r="289" spans="1:46" ht="14.25">
      <c r="A289" s="6"/>
      <c r="E289" s="7"/>
      <c r="F289" s="7"/>
      <c r="G289" s="6"/>
      <c r="I289" s="11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</row>
    <row r="290" spans="1:46" ht="14.25">
      <c r="A290" s="6"/>
      <c r="E290" s="7"/>
      <c r="F290" s="7"/>
      <c r="G290" s="6"/>
      <c r="I290" s="11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</row>
    <row r="291" spans="1:46" ht="14.25">
      <c r="A291" s="6"/>
      <c r="G291" s="6"/>
      <c r="I291" s="11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</row>
    <row r="292" spans="1:46" ht="14.25">
      <c r="A292" s="6"/>
      <c r="G292" s="6"/>
      <c r="I292" s="11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</row>
    <row r="293" spans="1:46" ht="14.25">
      <c r="A293" s="6"/>
      <c r="G293" s="6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</row>
    <row r="294" spans="1:46" ht="14.25">
      <c r="A294" s="6"/>
      <c r="G294" s="6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</row>
    <row r="295" spans="1:46" ht="14.25">
      <c r="A295" s="6"/>
      <c r="G295" s="6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</row>
    <row r="296" spans="1:46" ht="14.25">
      <c r="A296" s="6"/>
      <c r="G296" s="6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</row>
    <row r="297" spans="1:46" ht="14.25">
      <c r="A297" s="6"/>
      <c r="G297" s="6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</row>
    <row r="298" spans="1:46" ht="14.25">
      <c r="A298" s="6"/>
      <c r="G298" s="6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</row>
    <row r="299" spans="1:46" ht="14.25">
      <c r="A299" s="6"/>
      <c r="G299" s="6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</row>
    <row r="300" spans="1:46" ht="14.25">
      <c r="A300" s="6"/>
      <c r="G300" s="6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</row>
    <row r="301" spans="1:46" ht="14.25">
      <c r="A301" s="6"/>
      <c r="G301" s="6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</row>
    <row r="302" spans="1:46" ht="14.25">
      <c r="A302" s="6"/>
      <c r="G302" s="6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</row>
    <row r="303" spans="1:46" ht="14.25">
      <c r="A303" s="6"/>
      <c r="G303" s="6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</row>
    <row r="304" spans="1:46" ht="14.25">
      <c r="A304" s="6"/>
      <c r="G304" s="6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</row>
    <row r="305" spans="1:46" ht="14.25">
      <c r="A305" s="6"/>
      <c r="G305" s="6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</row>
    <row r="306" spans="1:46" ht="14.25">
      <c r="A306" s="6"/>
      <c r="G306" s="6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</row>
    <row r="307" spans="1:46" ht="14.25">
      <c r="A307" s="6"/>
      <c r="G307" s="6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</row>
    <row r="308" spans="1:46" ht="14.25">
      <c r="A308" s="6"/>
      <c r="G308" s="6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</row>
    <row r="309" spans="1:46" ht="14.25">
      <c r="A309" s="6"/>
      <c r="G309" s="6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</row>
    <row r="310" spans="1:46" ht="14.25">
      <c r="A310" s="6"/>
      <c r="G310" s="6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</row>
    <row r="311" spans="1:46" ht="14.25">
      <c r="A311" s="6"/>
      <c r="G311" s="6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</row>
    <row r="312" spans="1:46" ht="14.25">
      <c r="A312" s="6"/>
      <c r="G312" s="6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</row>
    <row r="313" spans="1:46" ht="14.25">
      <c r="A313" s="6"/>
      <c r="G313" s="6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</row>
    <row r="314" spans="1:46" ht="14.25">
      <c r="A314" s="6"/>
      <c r="G314" s="6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</row>
    <row r="315" spans="1:46" ht="14.25">
      <c r="A315" s="6"/>
      <c r="G315" s="6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</row>
    <row r="316" spans="1:46" ht="14.25">
      <c r="A316" s="6"/>
      <c r="G316" s="6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</row>
    <row r="317" spans="1:46" ht="14.25">
      <c r="A317" s="6"/>
      <c r="G317" s="6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</row>
    <row r="318" spans="1:46" ht="14.25">
      <c r="A318" s="6"/>
      <c r="G318" s="6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</row>
    <row r="319" spans="1:46" ht="14.25">
      <c r="A319" s="6"/>
      <c r="G319" s="6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</row>
    <row r="320" spans="1:46" ht="14.25">
      <c r="A320" s="6"/>
      <c r="G320" s="6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</row>
    <row r="321" spans="1:46" ht="14.25">
      <c r="A321" s="6"/>
      <c r="G321" s="6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</row>
    <row r="322" spans="1:46" ht="14.25">
      <c r="A322" s="6"/>
      <c r="G322" s="6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</row>
    <row r="323" spans="1:46" ht="14.25">
      <c r="A323" s="6"/>
      <c r="G323" s="6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</row>
    <row r="324" spans="1:46" ht="14.25">
      <c r="A324" s="6"/>
      <c r="G324" s="6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</row>
    <row r="325" spans="1:46" ht="14.25">
      <c r="A325" s="6"/>
      <c r="G325" s="6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</row>
    <row r="326" spans="1:46" ht="14.25">
      <c r="A326" s="6"/>
      <c r="G326" s="6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</row>
    <row r="327" spans="1:46" ht="14.25">
      <c r="A327" s="6"/>
      <c r="G327" s="6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</row>
    <row r="328" spans="1:46" ht="14.25">
      <c r="A328" s="6"/>
      <c r="G328" s="6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</row>
    <row r="329" spans="1:46" ht="14.25">
      <c r="A329" s="6"/>
      <c r="G329" s="6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</row>
    <row r="330" spans="1:46" ht="14.25">
      <c r="A330" s="6"/>
      <c r="G330" s="6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</row>
    <row r="331" spans="1:46" ht="14.25">
      <c r="A331" s="6"/>
      <c r="G331" s="6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</row>
    <row r="332" spans="1:46" ht="14.25">
      <c r="A332" s="6"/>
      <c r="G332" s="6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</row>
    <row r="333" spans="1:46" ht="14.25">
      <c r="A333" s="6"/>
      <c r="G333" s="6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</row>
    <row r="334" spans="1:46" ht="14.25">
      <c r="A334" s="6"/>
      <c r="G334" s="6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</row>
    <row r="335" spans="1:46" ht="14.25">
      <c r="A335" s="6"/>
      <c r="G335" s="6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</row>
    <row r="336" spans="1:46" ht="14.25">
      <c r="A336" s="6"/>
      <c r="G336" s="6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</row>
    <row r="337" spans="1:46" ht="14.25">
      <c r="A337" s="6"/>
      <c r="G337" s="6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</row>
    <row r="338" spans="1:46" ht="14.25">
      <c r="A338" s="6"/>
      <c r="G338" s="6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</row>
    <row r="339" spans="1:46" ht="14.25">
      <c r="A339" s="6"/>
      <c r="G339" s="6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</row>
    <row r="340" spans="1:46" ht="14.25">
      <c r="A340" s="6"/>
      <c r="G340" s="6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</row>
    <row r="341" spans="1:46" ht="14.25">
      <c r="A341" s="6"/>
      <c r="G341" s="6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</row>
    <row r="342" spans="1:46" ht="14.25">
      <c r="A342" s="6"/>
      <c r="G342" s="6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</row>
    <row r="343" spans="1:46" ht="14.25">
      <c r="A343" s="6"/>
      <c r="G343" s="6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</row>
    <row r="344" spans="1:46" ht="14.25">
      <c r="A344" s="6"/>
      <c r="G344" s="6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</row>
    <row r="345" spans="1:46" ht="14.25">
      <c r="A345" s="6"/>
      <c r="G345" s="6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</row>
    <row r="346" spans="1:46" ht="14.25">
      <c r="A346" s="6"/>
      <c r="G346" s="6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</row>
    <row r="347" spans="1:46" ht="14.25">
      <c r="A347" s="6"/>
      <c r="G347" s="6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</row>
    <row r="348" spans="1:46" ht="14.25">
      <c r="A348" s="6"/>
      <c r="G348" s="6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</row>
    <row r="349" spans="1:46" ht="14.25">
      <c r="A349" s="6"/>
      <c r="G349" s="6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</row>
    <row r="350" spans="1:46" ht="14.25">
      <c r="A350" s="6"/>
      <c r="G350" s="6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</row>
    <row r="351" spans="1:46" ht="14.25">
      <c r="A351" s="6"/>
      <c r="G351" s="6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</row>
    <row r="352" spans="1:46" ht="14.25">
      <c r="A352" s="6"/>
      <c r="G352" s="6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</row>
    <row r="353" spans="1:46" ht="14.25">
      <c r="A353" s="6"/>
      <c r="G353" s="6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</row>
    <row r="354" spans="1:46" ht="14.25">
      <c r="A354" s="6"/>
      <c r="G354" s="6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</row>
    <row r="355" spans="1:46" ht="14.25">
      <c r="A355" s="6"/>
      <c r="G355" s="6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</row>
    <row r="356" spans="1:46" ht="14.25">
      <c r="A356" s="6"/>
      <c r="G356" s="6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</row>
    <row r="357" spans="1:46" ht="14.25">
      <c r="A357" s="6"/>
      <c r="G357" s="6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</row>
    <row r="358" spans="1:46" ht="14.25">
      <c r="A358" s="6"/>
      <c r="G358" s="6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</row>
    <row r="359" spans="1:46" ht="14.25">
      <c r="A359" s="6"/>
      <c r="G359" s="6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</row>
    <row r="360" spans="1:46" ht="14.25">
      <c r="A360" s="6"/>
      <c r="G360" s="6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</row>
    <row r="361" spans="1:46" ht="14.25">
      <c r="A361" s="6"/>
      <c r="G361" s="6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</row>
    <row r="362" spans="1:46" ht="14.25">
      <c r="A362" s="6"/>
      <c r="G362" s="6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</row>
    <row r="363" spans="1:46" ht="14.25">
      <c r="A363" s="6"/>
      <c r="G363" s="6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</row>
    <row r="364" spans="1:46" ht="14.25">
      <c r="A364" s="6"/>
      <c r="G364" s="6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</row>
    <row r="365" spans="1:46" ht="14.25">
      <c r="A365" s="6"/>
      <c r="G365" s="6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</row>
    <row r="366" spans="1:46" ht="14.25">
      <c r="A366" s="6"/>
      <c r="G366" s="6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</row>
    <row r="367" spans="1:46" ht="14.25">
      <c r="A367" s="6"/>
      <c r="G367" s="6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</row>
    <row r="368" spans="1:46" ht="14.25">
      <c r="A368" s="6"/>
      <c r="G368" s="6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</row>
    <row r="369" spans="1:46" ht="14.25">
      <c r="A369" s="6"/>
      <c r="G369" s="6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</row>
    <row r="370" spans="1:46" ht="14.25">
      <c r="A370" s="6"/>
      <c r="G370" s="6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</row>
    <row r="371" spans="1:46" ht="14.25">
      <c r="A371" s="6"/>
      <c r="G371" s="6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</row>
    <row r="372" spans="1:46" ht="14.25">
      <c r="A372" s="6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</row>
    <row r="373" spans="1:46" ht="14.25">
      <c r="A373" s="6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</row>
    <row r="374" spans="1:46" ht="14.25">
      <c r="A374" s="6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</row>
    <row r="375" spans="1:46" ht="14.25">
      <c r="A375" s="6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</row>
    <row r="376" spans="1:46" ht="14.25">
      <c r="A376" s="6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</row>
    <row r="377" spans="1:46" ht="14.25">
      <c r="A377" s="6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</row>
    <row r="378" spans="1:46" ht="14.25">
      <c r="A378" s="6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</row>
    <row r="379" spans="1:46" ht="14.25">
      <c r="A379" s="6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</row>
    <row r="380" spans="1:46" ht="14.25">
      <c r="A380" s="6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</row>
    <row r="381" spans="1:46" ht="14.25">
      <c r="A381" s="6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</row>
    <row r="382" spans="1:46" ht="14.25">
      <c r="A382" s="6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</row>
    <row r="383" spans="1:46" ht="14.25">
      <c r="A383" s="6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</row>
    <row r="384" spans="1:46" ht="14.25">
      <c r="A384" s="6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</row>
    <row r="385" spans="1:46" ht="14.25">
      <c r="A385" s="6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</row>
    <row r="386" spans="1:46" ht="14.25">
      <c r="A386" s="6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</row>
    <row r="387" spans="1:46" ht="14.25">
      <c r="A387" s="6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</row>
    <row r="388" spans="1:46" ht="14.25">
      <c r="A388" s="6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</row>
    <row r="389" spans="1:46" ht="14.25">
      <c r="A389" s="6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</row>
    <row r="390" spans="1:46" ht="14.25">
      <c r="A390" s="6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</row>
    <row r="391" spans="1:46" ht="14.25">
      <c r="A391" s="6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</row>
    <row r="392" spans="1:46" ht="14.25">
      <c r="A392" s="6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</row>
    <row r="393" spans="1:46" ht="14.25">
      <c r="A393" s="6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</row>
    <row r="394" spans="1:46" ht="14.25">
      <c r="A394" s="6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</row>
    <row r="395" spans="1:46" ht="14.25">
      <c r="A395" s="6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</row>
    <row r="396" spans="1:46" ht="14.25">
      <c r="A396" s="6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</row>
    <row r="397" spans="1:46" ht="14.25">
      <c r="A397" s="6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</row>
    <row r="398" spans="1:46" ht="14.25">
      <c r="A398" s="6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</row>
    <row r="399" spans="1:46" ht="14.25">
      <c r="A399" s="6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</row>
    <row r="400" spans="1:46" ht="14.25">
      <c r="A400" s="6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</row>
    <row r="401" spans="1:46" ht="14.25">
      <c r="A401" s="6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</row>
    <row r="402" spans="1:46" ht="14.25">
      <c r="A402" s="6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</row>
    <row r="403" spans="1:46" ht="14.25">
      <c r="A403" s="6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</row>
    <row r="404" spans="1:46" ht="14.25">
      <c r="A404" s="6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</row>
    <row r="405" spans="1:46" ht="14.25">
      <c r="A405" s="6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</row>
    <row r="406" spans="1:46" ht="14.25">
      <c r="A406" s="6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</row>
    <row r="407" spans="1:46" ht="14.25">
      <c r="A407" s="6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</row>
    <row r="408" spans="1:46" ht="14.25">
      <c r="A408" s="6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</row>
    <row r="409" spans="1:46" ht="14.25">
      <c r="A409" s="6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</row>
    <row r="410" spans="1:46" ht="14.25">
      <c r="A410" s="6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</row>
    <row r="411" spans="1:46" ht="14.25">
      <c r="A411" s="6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</row>
    <row r="412" spans="1:46" ht="14.25">
      <c r="A412" s="6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</row>
    <row r="413" spans="1:46" ht="14.25">
      <c r="A413" s="6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</row>
    <row r="414" spans="1:46" ht="14.25">
      <c r="A414" s="6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</row>
    <row r="415" spans="1:46" ht="14.25">
      <c r="A415" s="6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</row>
    <row r="416" spans="1:46" ht="14.25">
      <c r="A416" s="6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</row>
    <row r="417" spans="1:46" ht="14.25">
      <c r="A417" s="6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</row>
    <row r="418" spans="1:46" ht="14.25">
      <c r="A418" s="6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</row>
    <row r="419" spans="1:46" ht="14.25">
      <c r="A419" s="6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</row>
    <row r="420" spans="1:46" ht="14.25">
      <c r="A420" s="6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</row>
    <row r="421" spans="1:46" ht="14.25">
      <c r="A421" s="6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</row>
    <row r="422" spans="1:46" ht="14.25">
      <c r="A422" s="6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</row>
    <row r="423" spans="1:46" ht="14.25">
      <c r="A423" s="6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</row>
    <row r="424" spans="1:46" ht="14.25">
      <c r="A424" s="6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</row>
    <row r="425" spans="1:46" ht="14.25">
      <c r="A425" s="6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</row>
    <row r="426" spans="1:46" ht="14.25">
      <c r="A426" s="6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</row>
    <row r="427" spans="1:46" ht="14.25">
      <c r="A427" s="6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</row>
    <row r="428" spans="1:46" ht="14.25">
      <c r="A428" s="6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</row>
    <row r="429" spans="1:46" ht="14.25">
      <c r="A429" s="6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</row>
    <row r="430" spans="1:46" ht="14.25">
      <c r="A430" s="6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</row>
    <row r="431" spans="1:46" ht="14.25">
      <c r="A431" s="6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</row>
    <row r="432" spans="1:46" ht="14.25">
      <c r="A432" s="6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</row>
    <row r="433" spans="1:46" ht="14.25">
      <c r="A433" s="6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</row>
    <row r="434" spans="1:46" ht="14.25">
      <c r="A434" s="6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</row>
    <row r="435" spans="1:46" ht="14.25">
      <c r="A435" s="6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</row>
    <row r="436" spans="1:46" ht="14.25">
      <c r="A436" s="6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</row>
    <row r="437" spans="1:46" ht="14.25">
      <c r="A437" s="6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</row>
    <row r="438" spans="1:46" ht="14.25">
      <c r="A438" s="6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</row>
    <row r="439" spans="1:46" ht="14.25">
      <c r="A439" s="6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</row>
    <row r="440" spans="1:46" ht="14.25">
      <c r="A440" s="6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</row>
    <row r="441" spans="1:46" ht="14.25">
      <c r="A441" s="6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</row>
    <row r="442" spans="1:46" ht="14.25">
      <c r="A442" s="6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</row>
    <row r="443" spans="1:46" ht="14.25">
      <c r="A443" s="6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</row>
    <row r="444" spans="1:46" ht="14.25">
      <c r="A444" s="6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</row>
    <row r="445" spans="1:46" ht="14.25">
      <c r="A445" s="6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</row>
    <row r="446" spans="1:46" ht="14.25">
      <c r="A446" s="6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</row>
    <row r="447" spans="1:46" ht="14.25">
      <c r="A447" s="6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</row>
    <row r="448" spans="1:46" ht="14.25">
      <c r="A448" s="6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</row>
    <row r="449" spans="1:46" ht="14.25">
      <c r="A449" s="6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</row>
    <row r="450" spans="1:46" ht="14.25">
      <c r="A450" s="6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</row>
    <row r="451" spans="1:46" ht="14.25">
      <c r="A451" s="6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</row>
    <row r="452" spans="1:46" ht="14.25">
      <c r="A452" s="6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</row>
    <row r="453" spans="1:46" ht="14.25">
      <c r="A453" s="6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</row>
    <row r="454" spans="1:46" ht="14.25">
      <c r="A454" s="6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</row>
    <row r="455" spans="1:46" ht="14.25">
      <c r="A455" s="6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</row>
    <row r="456" spans="1:46" ht="14.25">
      <c r="A456" s="6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</row>
    <row r="457" spans="1:46" ht="14.25">
      <c r="A457" s="6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</row>
    <row r="458" spans="1:46" ht="14.25">
      <c r="A458" s="6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</row>
    <row r="459" spans="1:46" ht="14.25">
      <c r="A459" s="6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</row>
    <row r="460" spans="1:46" ht="14.25">
      <c r="A460" s="6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</row>
    <row r="461" spans="1:46" ht="14.25">
      <c r="A461" s="6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</row>
    <row r="462" spans="1:46" ht="14.25">
      <c r="A462" s="6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</row>
    <row r="463" spans="1:46" ht="14.25">
      <c r="A463" s="6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</row>
    <row r="464" spans="1:46" ht="14.25">
      <c r="A464" s="6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</row>
    <row r="465" spans="1:46" ht="14.25">
      <c r="A465" s="6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</row>
    <row r="466" spans="1:46" ht="14.25">
      <c r="A466" s="6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</row>
    <row r="467" spans="1:46" ht="14.25">
      <c r="A467" s="6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</row>
    <row r="468" spans="1:46" ht="14.25">
      <c r="A468" s="6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</row>
    <row r="469" spans="1:46" ht="14.25">
      <c r="A469" s="6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</row>
    <row r="470" spans="1:46" ht="14.25">
      <c r="A470" s="6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</row>
    <row r="471" spans="1:46" ht="14.25">
      <c r="A471" s="6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</row>
    <row r="472" spans="1:46" ht="14.25">
      <c r="A472" s="6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</row>
    <row r="473" spans="1:46" ht="14.25">
      <c r="A473" s="6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</row>
    <row r="474" spans="1:46" ht="14.25">
      <c r="A474" s="6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</row>
    <row r="475" spans="1:46" ht="14.25">
      <c r="A475" s="6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</row>
    <row r="476" spans="1:46" ht="14.25">
      <c r="A476" s="6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</row>
    <row r="477" spans="1:46" ht="14.25">
      <c r="A477" s="6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</row>
    <row r="478" spans="1:46" ht="14.25">
      <c r="A478" s="6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</row>
    <row r="479" spans="1:46" ht="14.25">
      <c r="A479" s="6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</row>
    <row r="480" spans="1:46" ht="14.25">
      <c r="A480" s="6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</row>
    <row r="481" spans="1:46" ht="14.25">
      <c r="A481" s="6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</row>
    <row r="482" spans="1:46" ht="14.25">
      <c r="A482" s="6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</row>
    <row r="483" spans="1:46" ht="14.25">
      <c r="A483" s="6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</row>
    <row r="484" spans="1:46" ht="14.25">
      <c r="A484" s="6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</row>
    <row r="485" spans="1:46" ht="14.25">
      <c r="A485" s="6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</row>
    <row r="486" spans="1:46" ht="14.25">
      <c r="A486" s="6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</row>
    <row r="487" spans="1:46" ht="14.25">
      <c r="A487" s="6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</row>
    <row r="488" spans="1:46" ht="14.25">
      <c r="A488" s="6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</row>
    <row r="489" spans="1:46" ht="14.25">
      <c r="A489" s="6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</row>
    <row r="490" spans="1:46" ht="14.25">
      <c r="A490" s="6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</row>
    <row r="491" spans="1:46" ht="14.25">
      <c r="A491" s="6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</row>
    <row r="492" spans="1:46" ht="14.25">
      <c r="A492" s="6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</row>
    <row r="493" spans="1:46" ht="14.25">
      <c r="A493" s="6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</row>
    <row r="494" spans="1:46" ht="14.25">
      <c r="A494" s="6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</row>
    <row r="495" spans="1:46" ht="14.25">
      <c r="A495" s="6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</row>
    <row r="496" spans="1:46" ht="14.25">
      <c r="A496" s="6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</row>
    <row r="497" spans="1:46" ht="14.25">
      <c r="A497" s="6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</row>
    <row r="498" spans="1:46" ht="14.25">
      <c r="A498" s="6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</row>
    <row r="499" spans="1:46" ht="14.25">
      <c r="A499" s="6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</row>
    <row r="500" spans="1:46" ht="14.25">
      <c r="A500" s="6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</row>
    <row r="501" spans="1:46" ht="14.25">
      <c r="A501" s="6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</row>
    <row r="502" spans="1:46" ht="14.25">
      <c r="A502" s="6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</row>
    <row r="503" spans="1:46" ht="14.25">
      <c r="A503" s="6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</row>
    <row r="504" spans="1:46" ht="14.25">
      <c r="A504" s="6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</row>
    <row r="505" spans="1:46" ht="14.25">
      <c r="A505" s="6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</row>
    <row r="506" spans="1:46" ht="14.25">
      <c r="A506" s="6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</row>
    <row r="507" spans="1:46" ht="14.25">
      <c r="A507" s="6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</row>
    <row r="508" spans="1:46" ht="14.25">
      <c r="A508" s="6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</row>
    <row r="509" spans="1:46" ht="14.25">
      <c r="A509" s="6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</row>
    <row r="510" spans="1:46" ht="14.25">
      <c r="A510" s="6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</row>
    <row r="511" spans="1:46" ht="14.25">
      <c r="A511" s="6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</row>
    <row r="512" spans="1:46" ht="14.25">
      <c r="A512" s="6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</row>
    <row r="513" spans="1:46" ht="14.25">
      <c r="A513" s="6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</row>
    <row r="514" spans="1:46" ht="14.25">
      <c r="A514" s="6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</row>
    <row r="515" spans="1:46" ht="14.25">
      <c r="A515" s="6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</row>
    <row r="516" spans="1:46" ht="14.25">
      <c r="A516" s="6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</row>
    <row r="517" spans="1:46" ht="14.25">
      <c r="A517" s="6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</row>
    <row r="518" spans="1:46" ht="14.25">
      <c r="A518" s="6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</row>
    <row r="519" spans="1:46" ht="14.25">
      <c r="A519" s="6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</row>
    <row r="520" spans="1:46" ht="14.25">
      <c r="A520" s="6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</row>
    <row r="521" spans="1:46" ht="14.25">
      <c r="A521" s="6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</row>
    <row r="522" spans="1:46" ht="14.25">
      <c r="A522" s="6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</row>
    <row r="523" spans="1:46" ht="14.25">
      <c r="A523" s="6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</row>
    <row r="524" spans="1:46" ht="14.25">
      <c r="A524" s="6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</row>
    <row r="525" spans="1:46" ht="14.25">
      <c r="A525" s="6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</row>
    <row r="526" spans="1:46" ht="14.25">
      <c r="A526" s="6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</row>
    <row r="527" spans="1:46" ht="14.25">
      <c r="A527" s="6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</row>
    <row r="528" spans="1:46" ht="14.25">
      <c r="A528" s="6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</row>
    <row r="529" spans="1:46" ht="14.25">
      <c r="A529" s="6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</row>
    <row r="530" spans="1:46" ht="14.25">
      <c r="A530" s="6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</row>
    <row r="531" spans="1:46" ht="14.25">
      <c r="A531" s="6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</row>
    <row r="532" spans="1:46" ht="14.25">
      <c r="A532" s="6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</row>
    <row r="533" spans="1:46" ht="14.25">
      <c r="A533" s="6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</row>
    <row r="534" spans="1:46" ht="14.25">
      <c r="A534" s="6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</row>
    <row r="535" spans="1:46" ht="14.25">
      <c r="A535" s="6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</row>
    <row r="536" spans="1:46" ht="14.25">
      <c r="A536" s="6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</row>
    <row r="537" spans="1:46" ht="14.25">
      <c r="A537" s="6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</row>
    <row r="538" spans="1:46" ht="14.25">
      <c r="A538" s="6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</row>
    <row r="539" spans="1:46" ht="14.25">
      <c r="A539" s="6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</row>
    <row r="540" spans="1:46" ht="14.25">
      <c r="A540" s="6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</row>
    <row r="541" spans="1:46" ht="14.25">
      <c r="A541" s="6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</row>
    <row r="542" spans="1:46" ht="14.25">
      <c r="A542" s="6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</row>
    <row r="543" spans="1:46" ht="14.25">
      <c r="A543" s="6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</row>
    <row r="544" spans="1:46" ht="14.25">
      <c r="A544" s="6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</row>
    <row r="545" spans="1:46" ht="14.25">
      <c r="A545" s="6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</row>
    <row r="546" spans="1:46" ht="14.25">
      <c r="A546" s="6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</row>
    <row r="547" spans="1:46" ht="14.25">
      <c r="A547" s="6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</row>
    <row r="548" spans="1:46" ht="14.25">
      <c r="A548" s="6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</row>
    <row r="549" spans="1:46" ht="14.25">
      <c r="A549" s="6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</row>
    <row r="550" spans="1:46" ht="14.25">
      <c r="A550" s="6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</row>
    <row r="551" spans="1:46" ht="14.25">
      <c r="A551" s="6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</row>
    <row r="552" spans="1:46" ht="14.25">
      <c r="A552" s="6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</row>
    <row r="553" spans="1:46" ht="14.25">
      <c r="A553" s="6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</row>
    <row r="554" spans="1:46" ht="14.25">
      <c r="A554" s="6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</row>
    <row r="555" spans="1:46" ht="14.25">
      <c r="A555" s="6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</row>
    <row r="556" spans="1:46" ht="14.25">
      <c r="A556" s="6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</row>
    <row r="557" spans="1:46" ht="14.25">
      <c r="A557" s="6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</row>
    <row r="558" spans="1:46" ht="14.25">
      <c r="A558" s="6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</row>
    <row r="559" spans="1:46" ht="14.25">
      <c r="A559" s="6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</row>
    <row r="560" spans="1:46" ht="14.25">
      <c r="A560" s="6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</row>
    <row r="561" spans="1:46" ht="14.25">
      <c r="A561" s="6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</row>
    <row r="562" spans="1:46" ht="14.25">
      <c r="A562" s="6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</row>
    <row r="563" spans="1:46" ht="14.25">
      <c r="A563" s="6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</row>
    <row r="564" spans="1:46" ht="14.25">
      <c r="A564" s="6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</row>
    <row r="565" spans="1:46" ht="14.25">
      <c r="A565" s="6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</row>
    <row r="566" spans="1:46" ht="14.25">
      <c r="A566" s="6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</row>
    <row r="567" spans="1:46" ht="14.25">
      <c r="A567" s="6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</row>
    <row r="568" spans="1:46" ht="14.25">
      <c r="A568" s="6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</row>
    <row r="569" spans="1:46" ht="14.25">
      <c r="A569" s="6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</row>
    <row r="570" spans="1:46" ht="14.25">
      <c r="A570" s="6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</row>
    <row r="571" spans="1:46" ht="14.25">
      <c r="A571" s="6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</row>
    <row r="572" spans="1:46" ht="14.25">
      <c r="A572" s="6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</row>
    <row r="573" spans="1:46" ht="14.25">
      <c r="A573" s="6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</row>
    <row r="574" spans="1:46" ht="14.25">
      <c r="A574" s="6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</row>
    <row r="575" spans="1:46" ht="14.25">
      <c r="A575" s="6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</row>
    <row r="576" spans="1:46" ht="14.25">
      <c r="A576" s="6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</row>
    <row r="577" spans="1:46" ht="14.25">
      <c r="A577" s="6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</row>
    <row r="578" spans="1:46" ht="14.25">
      <c r="A578" s="6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</row>
    <row r="579" spans="1:46" ht="14.25">
      <c r="A579" s="6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</row>
    <row r="580" spans="1:46" ht="14.25">
      <c r="A580" s="6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</row>
    <row r="581" spans="1:46" ht="14.25">
      <c r="A581" s="6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</row>
    <row r="582" spans="1:46" ht="14.25">
      <c r="A582" s="6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</row>
    <row r="583" spans="1:46" ht="14.25">
      <c r="A583" s="6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</row>
    <row r="584" spans="1:46" ht="14.25">
      <c r="A584" s="6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</row>
    <row r="585" spans="1:46" ht="14.25">
      <c r="A585" s="6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</row>
    <row r="586" spans="1:46" ht="14.25">
      <c r="A586" s="6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</row>
    <row r="587" spans="1:46" ht="14.25">
      <c r="A587" s="6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</row>
    <row r="588" spans="1:46" ht="14.25">
      <c r="A588" s="6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</row>
    <row r="589" spans="1:46" ht="14.25">
      <c r="A589" s="6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</row>
    <row r="590" spans="1:46" ht="14.25">
      <c r="A590" s="6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</row>
    <row r="591" spans="1:46" ht="14.25">
      <c r="A591" s="6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</row>
    <row r="592" spans="1:46" ht="14.25">
      <c r="A592" s="6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</row>
    <row r="593" spans="1:46" ht="14.25">
      <c r="A593" s="6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</row>
    <row r="594" spans="1:46" ht="14.25">
      <c r="A594" s="6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</row>
    <row r="595" spans="1:46" ht="14.25">
      <c r="A595" s="6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</row>
    <row r="596" spans="1:46" ht="14.25">
      <c r="A596" s="6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</row>
    <row r="597" spans="1:46" ht="14.25">
      <c r="A597" s="6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</row>
    <row r="598" spans="1:46" ht="14.25">
      <c r="A598" s="6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</row>
    <row r="599" spans="1:46" ht="14.25">
      <c r="A599" s="6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</row>
    <row r="600" spans="1:46" ht="14.25">
      <c r="A600" s="6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</row>
    <row r="601" spans="1:46" ht="14.25">
      <c r="A601" s="6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</row>
    <row r="602" spans="1:46" ht="14.25">
      <c r="A602" s="6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</row>
    <row r="603" spans="1:46" ht="14.25">
      <c r="A603" s="6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</row>
    <row r="604" spans="1:46" ht="14.25">
      <c r="A604" s="6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</row>
    <row r="605" spans="1:46" ht="14.25">
      <c r="A605" s="6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</row>
    <row r="606" spans="1:46" ht="14.25">
      <c r="A606" s="6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</row>
    <row r="607" spans="1:46" ht="14.25">
      <c r="A607" s="6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</row>
    <row r="608" spans="1:46" ht="14.25">
      <c r="A608" s="6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</row>
    <row r="609" spans="1:46" ht="14.25">
      <c r="A609" s="6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</row>
    <row r="610" spans="1:46" ht="14.25">
      <c r="A610" s="6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</row>
    <row r="611" spans="1:46" ht="14.25">
      <c r="A611" s="6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</row>
    <row r="612" spans="1:46" ht="14.25">
      <c r="A612" s="6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</row>
    <row r="613" spans="1:46" ht="14.25">
      <c r="A613" s="6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</row>
    <row r="614" spans="1:46" ht="14.25">
      <c r="A614" s="6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</row>
    <row r="615" spans="1:46" ht="14.25">
      <c r="A615" s="6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</row>
    <row r="616" spans="1:46" ht="14.25">
      <c r="A616" s="6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</row>
    <row r="617" spans="1:46" ht="14.25">
      <c r="A617" s="6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</row>
    <row r="618" spans="1:46" ht="14.25">
      <c r="A618" s="6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</row>
    <row r="619" spans="1:46" ht="14.25">
      <c r="A619" s="6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</row>
    <row r="620" spans="1:46" ht="14.25">
      <c r="A620" s="6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</row>
    <row r="621" spans="1:46" ht="14.25">
      <c r="A621" s="6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</row>
    <row r="622" spans="1:46" ht="14.25">
      <c r="A622" s="6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</row>
    <row r="623" spans="1:46" ht="14.25">
      <c r="A623" s="6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</row>
    <row r="624" spans="1:46" ht="14.25">
      <c r="A624" s="6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</row>
    <row r="625" spans="1:46" ht="14.25">
      <c r="A625" s="6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</row>
    <row r="626" spans="1:46" ht="14.25">
      <c r="A626" s="6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</row>
    <row r="627" spans="1:46" ht="14.25">
      <c r="A627" s="6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</row>
    <row r="628" spans="1:46" ht="14.25">
      <c r="A628" s="6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</row>
    <row r="629" spans="1:46" ht="14.25">
      <c r="A629" s="6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</row>
    <row r="630" spans="1:46" ht="14.25">
      <c r="A630" s="6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</row>
    <row r="631" spans="1:46" ht="14.25">
      <c r="A631" s="6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</row>
    <row r="632" spans="1:46" ht="14.25">
      <c r="A632" s="6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</row>
    <row r="633" spans="1:46" ht="14.25">
      <c r="A633" s="6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</row>
    <row r="634" spans="1:46" ht="14.25">
      <c r="A634" s="6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</row>
    <row r="635" spans="1:46" ht="14.25">
      <c r="A635" s="6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</row>
    <row r="636" spans="1:46" ht="14.25">
      <c r="A636" s="6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</row>
    <row r="637" spans="1:46" ht="14.25">
      <c r="A637" s="6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</row>
    <row r="638" spans="1:46" ht="14.25">
      <c r="A638" s="6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</row>
    <row r="639" spans="1:46" ht="14.25">
      <c r="A639" s="6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</row>
    <row r="640" spans="1:46" ht="14.25">
      <c r="A640" s="6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</row>
    <row r="641" spans="1:46" ht="14.25">
      <c r="A641" s="6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</row>
    <row r="642" spans="1:46" ht="14.25">
      <c r="A642" s="6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</row>
    <row r="643" spans="1:46" ht="14.25">
      <c r="A643" s="6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</row>
    <row r="644" spans="1:46" ht="14.25">
      <c r="A644" s="6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</row>
    <row r="645" spans="1:46" ht="14.25">
      <c r="A645" s="6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</row>
    <row r="646" spans="1:46" ht="14.25">
      <c r="A646" s="6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</row>
    <row r="647" spans="1:46" ht="14.25">
      <c r="A647" s="6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</row>
    <row r="648" spans="1:46" ht="14.25">
      <c r="A648" s="6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</row>
    <row r="649" spans="1:46" ht="14.25">
      <c r="A649" s="6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</row>
    <row r="650" spans="1:46" ht="14.25">
      <c r="A650" s="6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</row>
    <row r="651" spans="1:46" ht="14.25">
      <c r="A651" s="6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</row>
    <row r="652" spans="1:46" ht="14.25">
      <c r="A652" s="6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</row>
    <row r="653" spans="1:46" ht="14.25">
      <c r="A653" s="6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</row>
    <row r="654" spans="1:46" ht="14.25">
      <c r="A654" s="6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</row>
    <row r="655" spans="1:46" ht="14.25">
      <c r="A655" s="6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</row>
    <row r="656" spans="1:46" ht="14.25">
      <c r="A656" s="6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</row>
    <row r="657" spans="1:46" ht="14.25">
      <c r="A657" s="6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</row>
    <row r="658" spans="1:46" ht="14.25">
      <c r="A658" s="6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</row>
    <row r="659" spans="1:46" ht="14.25">
      <c r="A659" s="6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</row>
    <row r="660" spans="1:46" ht="14.25">
      <c r="A660" s="6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</row>
    <row r="661" spans="1:46" ht="14.25">
      <c r="A661" s="6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</row>
    <row r="662" spans="1:46" ht="14.25">
      <c r="A662" s="6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</row>
    <row r="663" spans="1:46" ht="14.25">
      <c r="A663" s="6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</row>
    <row r="664" spans="1:46" ht="14.25">
      <c r="A664" s="6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</row>
    <row r="665" spans="1:46" ht="14.25">
      <c r="A665" s="6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</row>
    <row r="666" spans="1:46" ht="14.25">
      <c r="A666" s="6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</row>
    <row r="667" spans="1:46" ht="14.25">
      <c r="A667" s="6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</row>
    <row r="668" spans="1:46" ht="14.25">
      <c r="A668" s="6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</row>
    <row r="669" spans="1:46" ht="14.25">
      <c r="A669" s="6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</row>
    <row r="670" spans="1:46" ht="14.25">
      <c r="A670" s="6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</row>
    <row r="671" spans="1:46" ht="14.25">
      <c r="A671" s="6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</row>
    <row r="672" spans="1:46" ht="14.25">
      <c r="A672" s="6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</row>
    <row r="673" spans="1:46" ht="14.25">
      <c r="A673" s="6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</row>
    <row r="674" spans="1:46" ht="14.25">
      <c r="A674" s="6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</row>
    <row r="675" spans="1:46" ht="14.25">
      <c r="A675" s="6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</row>
    <row r="676" spans="1:46" ht="14.25">
      <c r="A676" s="6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</row>
    <row r="677" spans="1:46" ht="14.25">
      <c r="A677" s="6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</row>
    <row r="678" spans="1:46" ht="14.25">
      <c r="A678" s="6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</row>
    <row r="679" spans="1:46" ht="14.25">
      <c r="A679" s="6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</row>
    <row r="680" spans="1:46" ht="14.25">
      <c r="A680" s="6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</row>
    <row r="681" spans="1:46" ht="14.25">
      <c r="A681" s="6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</row>
    <row r="682" spans="1:46" ht="14.25">
      <c r="A682" s="6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</row>
    <row r="683" spans="1:46" ht="14.25">
      <c r="A683" s="6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</row>
    <row r="684" spans="1:46" ht="14.25">
      <c r="A684" s="6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</row>
    <row r="685" spans="1:46" ht="14.25">
      <c r="A685" s="6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</row>
    <row r="686" spans="1:46" ht="14.25">
      <c r="A686" s="6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</row>
    <row r="687" spans="1:46" ht="14.25">
      <c r="A687" s="6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</row>
    <row r="688" spans="1:46" ht="14.25">
      <c r="A688" s="6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</row>
    <row r="689" spans="1:46" ht="14.25">
      <c r="A689" s="6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</row>
    <row r="690" spans="1:46" ht="14.25">
      <c r="A690" s="6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</row>
    <row r="691" spans="1:46" ht="14.25">
      <c r="A691" s="6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</row>
    <row r="692" spans="1:46" ht="14.25">
      <c r="A692" s="6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</row>
    <row r="693" spans="1:46" ht="14.25">
      <c r="A693" s="6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</row>
    <row r="694" spans="1:46" ht="14.25">
      <c r="A694" s="6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</row>
    <row r="695" spans="1:46" ht="14.25">
      <c r="A695" s="6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</row>
    <row r="696" spans="1:46" ht="14.25">
      <c r="A696" s="6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</row>
    <row r="697" spans="1:46" ht="14.25">
      <c r="A697" s="6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</row>
    <row r="698" spans="1:46" ht="14.25">
      <c r="A698" s="6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</row>
    <row r="699" spans="1:46" ht="14.25">
      <c r="A699" s="6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</row>
    <row r="700" spans="1:46" ht="14.25">
      <c r="A700" s="6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</row>
    <row r="701" spans="1:46" ht="14.25">
      <c r="A701" s="6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</row>
    <row r="702" spans="1:46" ht="14.25">
      <c r="A702" s="6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</row>
    <row r="703" spans="1:46" ht="14.25">
      <c r="A703" s="6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</row>
    <row r="704" spans="1:46" ht="14.25">
      <c r="A704" s="6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</row>
    <row r="705" spans="1:46" ht="14.25">
      <c r="A705" s="6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</row>
    <row r="706" spans="1:46" ht="14.25">
      <c r="A706" s="6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</row>
    <row r="707" spans="1:46" ht="14.25">
      <c r="A707" s="6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</row>
    <row r="708" spans="1:46" ht="14.25">
      <c r="A708" s="6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</row>
    <row r="709" spans="1:46" ht="14.25">
      <c r="A709" s="6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</row>
    <row r="710" spans="1:46" ht="14.25">
      <c r="A710" s="6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</row>
    <row r="711" spans="1:46" ht="14.25">
      <c r="A711" s="6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</row>
    <row r="712" spans="1:46" ht="14.25">
      <c r="A712" s="6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</row>
    <row r="713" spans="1:46" ht="14.25">
      <c r="A713" s="6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</row>
    <row r="714" spans="1:46" ht="14.25">
      <c r="A714" s="6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</row>
    <row r="715" spans="1:46" ht="14.25">
      <c r="A715" s="6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</row>
    <row r="716" spans="1:46" ht="14.25">
      <c r="A716" s="6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</row>
    <row r="717" spans="1:46" ht="14.25">
      <c r="A717" s="6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</row>
    <row r="718" spans="1:46" ht="14.25">
      <c r="A718" s="6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</row>
    <row r="719" spans="1:46" ht="14.25">
      <c r="A719" s="6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</row>
    <row r="720" spans="1:46" ht="14.25">
      <c r="A720" s="6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</row>
    <row r="721" spans="1:46" ht="14.25">
      <c r="A721" s="6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</row>
    <row r="722" spans="1:46" ht="14.25">
      <c r="A722" s="6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</row>
    <row r="723" spans="1:46" ht="14.25">
      <c r="A723" s="6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</row>
    <row r="724" spans="1:46" ht="14.25">
      <c r="A724" s="6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</row>
    <row r="725" spans="1:46" ht="14.25">
      <c r="A725" s="6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</row>
    <row r="726" spans="1:46" ht="14.25">
      <c r="A726" s="6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</row>
    <row r="727" spans="1:46" ht="14.25">
      <c r="A727" s="6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</row>
    <row r="728" spans="1:46" ht="14.25">
      <c r="A728" s="6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</row>
    <row r="729" spans="1:46" ht="14.25">
      <c r="A729" s="6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</row>
    <row r="730" spans="1:46" ht="14.25">
      <c r="A730" s="6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</row>
    <row r="731" spans="1:46" ht="14.25">
      <c r="A731" s="6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</row>
    <row r="732" spans="1:46" ht="14.25">
      <c r="A732" s="6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</row>
    <row r="733" spans="1:46" ht="14.25">
      <c r="A733" s="6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</row>
    <row r="734" spans="1:46" ht="14.25">
      <c r="A734" s="6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</row>
    <row r="735" spans="1:46" ht="14.25">
      <c r="A735" s="6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</row>
    <row r="736" spans="1:46" ht="14.25">
      <c r="A736" s="6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</row>
    <row r="737" spans="1:46" ht="14.25">
      <c r="A737" s="6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</row>
    <row r="738" spans="1:46" ht="14.25">
      <c r="A738" s="6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</row>
    <row r="739" spans="1:46" ht="14.25">
      <c r="A739" s="6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</row>
    <row r="740" spans="1:46" ht="14.25">
      <c r="A740" s="6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</row>
    <row r="741" spans="1:46" ht="14.25">
      <c r="A741" s="6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</row>
    <row r="742" spans="1:46" ht="14.25">
      <c r="A742" s="6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</row>
    <row r="743" spans="1:46" ht="14.25">
      <c r="A743" s="6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</row>
    <row r="744" spans="1:46" ht="14.25">
      <c r="A744" s="6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</row>
    <row r="745" spans="1:46" ht="14.25">
      <c r="A745" s="6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</row>
    <row r="746" spans="1:46" ht="14.25">
      <c r="A746" s="6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</row>
    <row r="747" spans="1:46" ht="14.25">
      <c r="A747" s="6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</row>
    <row r="748" spans="1:46" ht="14.25">
      <c r="A748" s="6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</row>
    <row r="749" spans="1:46" ht="14.25">
      <c r="A749" s="6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</row>
    <row r="750" spans="1:46" ht="14.25">
      <c r="A750" s="6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</row>
    <row r="751" spans="1:46" ht="14.25">
      <c r="A751" s="6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</row>
    <row r="752" spans="1:46" ht="14.25">
      <c r="A752" s="6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</row>
    <row r="753" spans="1:46" ht="14.25">
      <c r="A753" s="6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</row>
    <row r="754" spans="1:46" ht="14.25">
      <c r="A754" s="6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</row>
    <row r="755" spans="1:46" ht="14.25">
      <c r="A755" s="6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</row>
    <row r="756" spans="1:46" ht="14.25">
      <c r="A756" s="6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</row>
    <row r="757" spans="1:46" ht="14.25">
      <c r="A757" s="6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</row>
    <row r="758" spans="1:46" ht="14.25">
      <c r="A758" s="6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</row>
    <row r="759" spans="1:46" ht="14.25">
      <c r="A759" s="6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</row>
    <row r="760" spans="1:46" ht="14.25">
      <c r="A760" s="6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</row>
    <row r="761" spans="1:46" ht="14.25">
      <c r="A761" s="6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</row>
    <row r="762" spans="1:46" ht="14.25">
      <c r="A762" s="6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</row>
    <row r="763" spans="1:46" ht="14.25">
      <c r="A763" s="6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</row>
    <row r="764" spans="1:46" ht="14.25">
      <c r="A764" s="6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</row>
    <row r="765" spans="1:46" ht="14.25">
      <c r="A765" s="6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</row>
    <row r="766" spans="1:46" ht="14.25">
      <c r="A766" s="6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</row>
    <row r="767" spans="1:46" ht="14.25">
      <c r="A767" s="6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</row>
    <row r="768" spans="1:46" ht="14.25">
      <c r="A768" s="6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</row>
    <row r="769" spans="1:46" ht="14.25">
      <c r="A769" s="6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</row>
    <row r="770" spans="1:46" ht="14.25">
      <c r="A770" s="6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</row>
    <row r="771" spans="1:46" ht="14.25">
      <c r="A771" s="6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</row>
    <row r="772" spans="1:46" ht="14.25">
      <c r="A772" s="6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</row>
    <row r="773" spans="1:46" ht="14.25">
      <c r="A773" s="6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</row>
    <row r="774" spans="1:46" ht="14.25">
      <c r="A774" s="6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</row>
    <row r="775" spans="1:46" ht="14.25">
      <c r="A775" s="6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</row>
    <row r="776" spans="1:46" ht="14.25">
      <c r="A776" s="6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</row>
    <row r="777" spans="1:46" ht="14.25">
      <c r="A777" s="6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</row>
    <row r="778" spans="1:46" ht="14.25">
      <c r="A778" s="6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</row>
    <row r="779" spans="1:46" ht="14.25">
      <c r="A779" s="6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</row>
    <row r="780" spans="1:46" ht="14.25">
      <c r="A780" s="6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</row>
    <row r="781" spans="1:46" ht="14.25">
      <c r="A781" s="6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</row>
    <row r="782" spans="1:46" ht="14.25">
      <c r="A782" s="6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</row>
    <row r="783" spans="1:46" ht="14.25">
      <c r="A783" s="6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</row>
    <row r="784" spans="1:46" ht="14.25">
      <c r="A784" s="6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</row>
    <row r="785" spans="1:46" ht="14.25">
      <c r="A785" s="6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</row>
    <row r="786" spans="1:46" ht="14.25">
      <c r="A786" s="6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</row>
    <row r="787" spans="1:46" ht="14.25">
      <c r="A787" s="6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</row>
    <row r="788" spans="1:46" ht="14.25">
      <c r="A788" s="6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</row>
    <row r="789" spans="1:46" ht="14.25">
      <c r="A789" s="6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</row>
    <row r="790" spans="1:46" ht="14.25">
      <c r="A790" s="6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</row>
    <row r="791" spans="1:46" ht="14.25">
      <c r="A791" s="6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</row>
    <row r="792" spans="1:46" ht="14.25">
      <c r="A792" s="6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</row>
    <row r="793" spans="1:46" ht="14.25">
      <c r="A793" s="6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</row>
    <row r="794" spans="1:46" ht="14.25">
      <c r="A794" s="6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</row>
    <row r="795" spans="1:46" ht="14.25">
      <c r="A795" s="6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</row>
    <row r="796" spans="1:46" ht="14.25">
      <c r="A796" s="6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</row>
    <row r="797" spans="1:46" ht="14.25">
      <c r="A797" s="6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</row>
    <row r="798" spans="1:46" ht="14.25">
      <c r="A798" s="6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</row>
    <row r="799" spans="1:46" ht="14.25">
      <c r="A799" s="6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</row>
    <row r="800" spans="1:46" ht="14.25">
      <c r="A800" s="6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</row>
    <row r="801" spans="1:46" ht="14.25">
      <c r="A801" s="6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</row>
    <row r="802" spans="1:46" ht="14.25">
      <c r="A802" s="6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</row>
    <row r="803" spans="1:46" ht="14.25">
      <c r="A803" s="6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</row>
    <row r="804" spans="1:46" ht="14.25">
      <c r="A804" s="6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</row>
    <row r="805" spans="1:46" ht="14.25">
      <c r="A805" s="6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</row>
    <row r="806" spans="1:46" ht="14.25">
      <c r="A806" s="6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</row>
    <row r="807" spans="1:46" ht="14.25">
      <c r="A807" s="6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</row>
    <row r="808" spans="1:46" ht="14.25">
      <c r="A808" s="6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</row>
    <row r="809" spans="1:46" ht="14.25">
      <c r="A809" s="6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</row>
    <row r="810" spans="1:46" ht="14.25">
      <c r="A810" s="6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</row>
    <row r="811" spans="1:46" ht="14.25">
      <c r="A811" s="6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</row>
    <row r="812" spans="1:46" ht="14.25">
      <c r="A812" s="6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</row>
    <row r="813" spans="1:46" ht="14.25">
      <c r="A813" s="6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</row>
    <row r="814" spans="1:46" ht="14.25">
      <c r="A814" s="6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</row>
    <row r="815" spans="1:46" ht="14.25">
      <c r="A815" s="6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</row>
    <row r="816" spans="1:46" ht="14.25">
      <c r="A816" s="6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</row>
    <row r="817" spans="1:46" ht="14.25">
      <c r="A817" s="6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</row>
    <row r="818" spans="1:46" ht="14.25">
      <c r="A818" s="6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</row>
    <row r="819" spans="1:46" ht="14.25">
      <c r="A819" s="6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</row>
    <row r="820" spans="1:46" ht="14.25">
      <c r="A820" s="6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</row>
    <row r="821" spans="1:46" ht="14.25">
      <c r="A821" s="6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</row>
    <row r="822" spans="1:46" ht="14.25">
      <c r="A822" s="6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</row>
    <row r="823" spans="1:46" ht="14.25">
      <c r="A823" s="6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</row>
    <row r="824" spans="1:46" ht="14.25">
      <c r="A824" s="6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</row>
    <row r="825" spans="1:46" ht="14.25">
      <c r="A825" s="6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</row>
    <row r="826" spans="1:46" ht="14.25">
      <c r="A826" s="6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</row>
    <row r="827" spans="1:46" ht="14.25">
      <c r="A827" s="6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</row>
    <row r="828" spans="1:46" ht="14.25">
      <c r="A828" s="6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</row>
    <row r="829" spans="1:46" ht="14.25">
      <c r="A829" s="6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</row>
    <row r="830" spans="1:46" ht="14.25">
      <c r="A830" s="6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</row>
    <row r="831" spans="1:46" ht="14.25">
      <c r="A831" s="6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</row>
    <row r="832" spans="1:46" ht="14.25">
      <c r="A832" s="6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</row>
    <row r="833" spans="1:46" ht="14.25">
      <c r="A833" s="6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</row>
    <row r="834" spans="1:46" ht="14.25">
      <c r="A834" s="6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</row>
    <row r="835" spans="1:46" ht="14.25">
      <c r="A835" s="6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</row>
    <row r="836" spans="1:46" ht="14.25">
      <c r="A836" s="6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</row>
    <row r="837" spans="1:46" ht="14.25">
      <c r="A837" s="6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</row>
    <row r="838" spans="1:46" ht="14.25">
      <c r="A838" s="6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</row>
    <row r="839" spans="1:46" ht="14.25">
      <c r="A839" s="6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</row>
    <row r="840" spans="1:46" ht="14.25">
      <c r="A840" s="6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</row>
    <row r="841" spans="1:46" ht="14.25">
      <c r="A841" s="6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</row>
    <row r="842" spans="1:46" ht="14.25">
      <c r="A842" s="6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</row>
    <row r="843" spans="1:46" ht="14.25">
      <c r="A843" s="6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</row>
    <row r="844" spans="1:46" ht="14.25">
      <c r="A844" s="6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</row>
    <row r="845" spans="1:46" ht="14.25">
      <c r="A845" s="6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</row>
    <row r="846" spans="1:46" ht="14.25">
      <c r="A846" s="6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</row>
    <row r="847" spans="1:46" ht="14.25">
      <c r="A847" s="6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</row>
    <row r="848" spans="1:46" ht="14.25">
      <c r="A848" s="6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</row>
    <row r="849" spans="1:46" ht="14.25">
      <c r="A849" s="6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</row>
    <row r="850" spans="1:46" ht="14.25">
      <c r="A850" s="6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</row>
    <row r="851" spans="1:46" ht="14.25">
      <c r="A851" s="6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</row>
    <row r="852" spans="1:46" ht="14.25">
      <c r="A852" s="6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</row>
    <row r="853" spans="1:46" ht="14.25">
      <c r="A853" s="6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</row>
    <row r="854" spans="1:46" ht="14.25">
      <c r="A854" s="6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</row>
    <row r="855" spans="1:46" ht="14.25">
      <c r="A855" s="6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</row>
    <row r="856" spans="1:46" ht="14.25">
      <c r="A856" s="6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</row>
    <row r="857" spans="1:46" ht="14.25">
      <c r="A857" s="6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</row>
    <row r="858" spans="1:46" ht="14.25">
      <c r="A858" s="6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</row>
    <row r="859" spans="1:46" ht="14.25">
      <c r="A859" s="6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</row>
    <row r="860" spans="1:46" ht="14.25">
      <c r="A860" s="6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</row>
    <row r="861" spans="1:46" ht="14.25">
      <c r="A861" s="6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</row>
    <row r="862" spans="1:46" ht="14.25">
      <c r="A862" s="6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</row>
    <row r="863" spans="1:46" ht="14.25">
      <c r="A863" s="6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</row>
    <row r="864" spans="1:46" ht="14.25">
      <c r="A864" s="6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</row>
    <row r="865" spans="1:46" ht="14.25">
      <c r="A865" s="6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</row>
    <row r="866" spans="1:46" ht="14.25">
      <c r="A866" s="6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</row>
    <row r="867" spans="1:46" ht="14.25">
      <c r="A867" s="6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</row>
    <row r="868" spans="1:46" ht="14.25">
      <c r="A868" s="6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</row>
    <row r="869" spans="1:46" ht="14.25">
      <c r="A869" s="6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</row>
    <row r="870" spans="1:46" ht="14.25">
      <c r="A870" s="6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</row>
    <row r="871" spans="1:46" ht="14.25">
      <c r="A871" s="6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</row>
    <row r="872" spans="1:46" ht="14.25">
      <c r="A872" s="6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</row>
    <row r="873" spans="1:46" ht="14.25">
      <c r="A873" s="6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</row>
    <row r="874" spans="1:46" ht="14.25">
      <c r="A874" s="6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</row>
    <row r="875" spans="1:46" ht="14.25">
      <c r="A875" s="6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</row>
    <row r="876" spans="1:46" ht="14.25">
      <c r="A876" s="6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</row>
    <row r="877" spans="1:46" ht="14.25">
      <c r="A877" s="6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</row>
    <row r="878" spans="1:46" ht="14.25">
      <c r="A878" s="6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</row>
    <row r="879" spans="1:46" ht="14.25">
      <c r="A879" s="6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</row>
    <row r="880" spans="1:46" ht="14.25">
      <c r="A880" s="6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</row>
    <row r="881" spans="1:46" ht="14.25">
      <c r="A881" s="6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</row>
    <row r="882" spans="1:46" ht="14.25">
      <c r="A882" s="6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</row>
    <row r="883" spans="1:46" ht="14.25">
      <c r="A883" s="6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</row>
    <row r="884" spans="1:46" ht="14.25">
      <c r="A884" s="6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</row>
    <row r="885" spans="1:46" ht="14.25">
      <c r="A885" s="6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</row>
    <row r="886" spans="1:46" ht="14.25">
      <c r="A886" s="6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</row>
    <row r="887" spans="1:46" ht="14.25">
      <c r="A887" s="6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</row>
    <row r="888" spans="1:46" ht="14.25">
      <c r="A888" s="6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</row>
    <row r="889" spans="1:46" ht="14.25">
      <c r="A889" s="6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</row>
    <row r="890" spans="1:46" ht="14.25">
      <c r="A890" s="6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</row>
    <row r="891" spans="1:46" ht="14.25">
      <c r="A891" s="6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</row>
    <row r="892" spans="1:46" ht="14.25">
      <c r="A892" s="6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</row>
    <row r="893" spans="1:46" ht="14.25">
      <c r="A893" s="6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</row>
    <row r="894" spans="1:46" ht="14.25">
      <c r="A894" s="6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</row>
    <row r="895" spans="1:46" ht="14.25">
      <c r="A895" s="6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</row>
    <row r="896" spans="1:46" ht="14.25">
      <c r="A896" s="6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</row>
    <row r="897" spans="1:46" ht="14.25">
      <c r="A897" s="6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</row>
    <row r="898" spans="1:46" ht="14.25">
      <c r="A898" s="6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</row>
    <row r="899" spans="1:46" ht="14.25">
      <c r="A899" s="6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</row>
    <row r="900" spans="1:46" ht="14.25">
      <c r="A900" s="6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</row>
    <row r="901" spans="1:46" ht="14.25">
      <c r="A901" s="6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</row>
    <row r="902" spans="1:46" ht="14.25">
      <c r="A902" s="6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</row>
    <row r="903" spans="1:46" ht="14.25">
      <c r="A903" s="6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</row>
    <row r="904" spans="1:46" ht="14.25">
      <c r="A904" s="6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</row>
    <row r="905" spans="1:46" ht="14.25">
      <c r="A905" s="6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</row>
    <row r="906" spans="1:46" ht="14.25">
      <c r="A906" s="6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</row>
    <row r="907" spans="1:46" ht="14.25">
      <c r="A907" s="6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</row>
    <row r="908" spans="1:46" ht="14.25">
      <c r="A908" s="6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</row>
    <row r="909" spans="1:46" ht="14.25">
      <c r="A909" s="6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</row>
    <row r="910" spans="1:46" ht="14.25">
      <c r="A910" s="6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</row>
    <row r="911" spans="1:46" ht="14.25">
      <c r="A911" s="6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</row>
    <row r="912" spans="1:46" ht="14.25">
      <c r="A912" s="6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</row>
    <row r="913" spans="1:46" ht="14.25">
      <c r="A913" s="6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</row>
    <row r="914" spans="1:46" ht="14.25">
      <c r="A914" s="6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</row>
    <row r="915" spans="1:46" ht="14.25">
      <c r="A915" s="6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</row>
    <row r="916" spans="1:46" ht="14.25">
      <c r="A916" s="6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</row>
    <row r="917" spans="1:46" ht="14.25">
      <c r="A917" s="6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</row>
    <row r="918" spans="1:46" ht="14.25">
      <c r="A918" s="6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</row>
    <row r="919" spans="1:46" ht="14.25">
      <c r="A919" s="6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</row>
    <row r="920" spans="1:46" ht="14.25">
      <c r="A920" s="6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</row>
    <row r="921" spans="1:46" ht="14.25">
      <c r="A921" s="6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</row>
    <row r="922" spans="1:46" ht="14.25">
      <c r="A922" s="6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</row>
    <row r="923" spans="1:46" ht="14.25">
      <c r="A923" s="6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</row>
    <row r="924" spans="1:46" ht="14.25">
      <c r="A924" s="6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</row>
    <row r="925" spans="1:46" ht="14.25">
      <c r="A925" s="6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</row>
    <row r="926" spans="1:46" ht="14.25">
      <c r="A926" s="6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</row>
    <row r="927" spans="1:46" ht="14.25">
      <c r="A927" s="6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</row>
    <row r="928" spans="1:46" ht="14.25">
      <c r="A928" s="6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</row>
    <row r="929" spans="1:46" ht="14.25">
      <c r="A929" s="6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</row>
    <row r="930" spans="1:46" ht="14.25">
      <c r="A930" s="6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</row>
    <row r="931" spans="1:46" ht="14.25">
      <c r="A931" s="6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</row>
    <row r="932" spans="1:46" ht="14.25">
      <c r="A932" s="6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</row>
    <row r="933" spans="1:46" ht="14.25">
      <c r="A933" s="6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</row>
    <row r="934" spans="1:46" ht="14.25">
      <c r="A934" s="6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</row>
    <row r="935" spans="1:46" ht="14.25">
      <c r="A935" s="6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</row>
    <row r="936" spans="1:46" ht="14.25">
      <c r="A936" s="6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</row>
    <row r="937" spans="1:46" ht="14.25">
      <c r="A937" s="6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</row>
    <row r="938" spans="1:46" ht="14.25">
      <c r="A938" s="6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</row>
    <row r="939" spans="1:46" ht="14.25">
      <c r="A939" s="6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</row>
    <row r="940" spans="1:46" ht="14.25">
      <c r="A940" s="6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</row>
    <row r="941" spans="1:46" ht="14.25">
      <c r="A941" s="6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</row>
    <row r="942" spans="1:46" ht="14.25">
      <c r="A942" s="6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</row>
    <row r="943" spans="1:46" ht="14.25">
      <c r="A943" s="6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</row>
    <row r="944" spans="1:46" ht="14.25">
      <c r="A944" s="6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</row>
    <row r="945" spans="1:46" ht="14.25">
      <c r="A945" s="6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</row>
    <row r="946" spans="1:46" ht="14.25">
      <c r="A946" s="6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</row>
    <row r="947" spans="1:46" ht="14.25">
      <c r="A947" s="6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</row>
    <row r="948" spans="1:46" ht="14.25">
      <c r="A948" s="6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</row>
    <row r="949" spans="1:46" ht="14.25">
      <c r="A949" s="6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</row>
    <row r="950" spans="1:46" ht="14.25">
      <c r="A950" s="6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</row>
    <row r="951" spans="1:46" ht="14.25">
      <c r="A951" s="6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</row>
    <row r="952" spans="1:46" ht="14.25">
      <c r="A952" s="6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</row>
    <row r="953" spans="1:46" ht="14.25">
      <c r="A953" s="6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</row>
    <row r="954" spans="1:46" ht="14.25">
      <c r="A954" s="6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</row>
    <row r="955" spans="1:46" ht="14.25">
      <c r="A955" s="6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</row>
    <row r="956" spans="1:46" ht="14.25">
      <c r="A956" s="6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</row>
    <row r="957" spans="1:46" ht="14.25">
      <c r="A957" s="6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</row>
    <row r="958" spans="1:46" ht="14.25">
      <c r="A958" s="6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</row>
    <row r="959" spans="1:46" ht="14.25">
      <c r="A959" s="6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</row>
    <row r="960" spans="1:46" ht="14.25">
      <c r="A960" s="6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</row>
    <row r="961" spans="1:46" ht="14.25">
      <c r="A961" s="6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</row>
    <row r="962" spans="1:46" ht="14.25">
      <c r="A962" s="6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</row>
    <row r="963" spans="1:46" ht="14.25">
      <c r="A963" s="6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</row>
    <row r="964" spans="1:46" ht="14.25">
      <c r="A964" s="6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</row>
    <row r="965" spans="1:46" ht="14.25">
      <c r="A965" s="6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</row>
    <row r="966" spans="1:46" ht="14.25">
      <c r="A966" s="6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</row>
    <row r="967" spans="1:46" ht="14.25">
      <c r="A967" s="6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</row>
    <row r="968" spans="1:46" ht="14.25">
      <c r="A968" s="6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</row>
    <row r="969" spans="1:46" ht="14.25">
      <c r="A969" s="6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</row>
    <row r="970" spans="1:46" ht="14.25">
      <c r="A970" s="6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</row>
    <row r="971" spans="1:46" ht="14.25">
      <c r="A971" s="6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</row>
    <row r="972" spans="1:46" ht="14.25">
      <c r="A972" s="6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</row>
    <row r="973" spans="1:46" ht="14.25">
      <c r="A973" s="6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</row>
    <row r="974" spans="1:46" ht="14.25">
      <c r="A974" s="6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</row>
    <row r="975" spans="1:46" ht="14.25">
      <c r="A975" s="6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</row>
    <row r="976" spans="1:46" ht="14.25">
      <c r="A976" s="6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</row>
    <row r="977" spans="1:46" ht="14.25">
      <c r="A977" s="6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</row>
    <row r="978" spans="1:46" ht="14.25">
      <c r="A978" s="6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</row>
    <row r="979" spans="1:46" ht="14.25">
      <c r="A979" s="6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</row>
    <row r="980" spans="1:46" ht="14.25">
      <c r="A980" s="6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</row>
    <row r="981" spans="1:46" ht="14.25">
      <c r="A981" s="6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</row>
    <row r="982" spans="1:46" ht="14.25">
      <c r="A982" s="6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</row>
    <row r="983" spans="1:46" ht="14.25">
      <c r="A983" s="6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</row>
    <row r="984" spans="1:46" ht="14.25">
      <c r="A984" s="6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</row>
    <row r="985" spans="1:46" ht="14.25">
      <c r="A985" s="6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</row>
    <row r="986" spans="1:46" ht="14.25">
      <c r="A986" s="6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</row>
    <row r="987" spans="1:46" ht="14.25">
      <c r="A987" s="6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</row>
    <row r="988" spans="1:46" ht="14.25">
      <c r="A988" s="6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</row>
    <row r="989" spans="1:46" ht="14.25">
      <c r="A989" s="6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</row>
    <row r="990" spans="1:46" ht="14.25">
      <c r="A990" s="6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</row>
    <row r="991" spans="1:46" ht="14.25">
      <c r="A991" s="6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</row>
    <row r="992" spans="1:46" ht="14.25">
      <c r="A992" s="6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</row>
    <row r="993" spans="1:46" ht="14.25">
      <c r="A993" s="6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</row>
    <row r="994" spans="1:46" ht="14.25">
      <c r="A994" s="6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</row>
    <row r="995" spans="1:46" ht="14.25">
      <c r="A995" s="6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</row>
    <row r="996" spans="1:46" ht="14.25">
      <c r="A996" s="6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</row>
    <row r="997" spans="1:46" ht="14.25">
      <c r="A997" s="6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</row>
    <row r="998" spans="1:46" ht="14.25">
      <c r="A998" s="6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</row>
    <row r="999" spans="1:46" ht="14.25">
      <c r="A999" s="6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</row>
    <row r="1000" spans="1:46" ht="14.25">
      <c r="A1000" s="6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</row>
    <row r="1001" spans="1:46" ht="14.25">
      <c r="A1001" s="6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</row>
    <row r="1002" spans="1:46" ht="14.25">
      <c r="A1002" s="6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</row>
    <row r="1003" spans="1:46" ht="14.25">
      <c r="A1003" s="6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</row>
    <row r="1004" spans="1:46" ht="14.25">
      <c r="A1004" s="6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</row>
    <row r="1005" spans="1:46" ht="14.25">
      <c r="A1005" s="6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</row>
    <row r="1006" spans="1:46" ht="14.25">
      <c r="A1006" s="6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</row>
    <row r="1007" spans="1:46" ht="14.25">
      <c r="A1007" s="6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</row>
    <row r="1008" spans="1:46" ht="14.25">
      <c r="A1008" s="6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</row>
    <row r="1009" spans="1:46" ht="14.25">
      <c r="A1009" s="6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</row>
    <row r="1010" spans="1:46" ht="14.25">
      <c r="A1010" s="6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</row>
    <row r="1011" spans="1:46" ht="14.25">
      <c r="A1011" s="6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</row>
    <row r="1012" spans="1:46" ht="14.25">
      <c r="A1012" s="6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</row>
    <row r="1013" spans="1:46" ht="14.25">
      <c r="A1013" s="6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</row>
    <row r="1014" spans="1:46" ht="14.25">
      <c r="A1014" s="6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</row>
    <row r="1015" spans="1:46" ht="14.25">
      <c r="A1015" s="6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</row>
    <row r="1016" spans="1:46" ht="14.25">
      <c r="A1016" s="6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</row>
    <row r="1017" spans="1:46" ht="14.25">
      <c r="A1017" s="6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</row>
    <row r="1018" spans="1:46" ht="14.25">
      <c r="A1018" s="6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</row>
    <row r="1019" spans="1:46" ht="14.25">
      <c r="A1019" s="6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</row>
    <row r="1020" spans="1:46" ht="14.25">
      <c r="A1020" s="6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</row>
    <row r="1021" spans="1:46" ht="14.25">
      <c r="A1021" s="6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</row>
    <row r="1022" spans="1:46" ht="14.25">
      <c r="A1022" s="6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</row>
    <row r="1023" spans="1:46" ht="14.25">
      <c r="A1023" s="6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</row>
    <row r="1024" spans="1:46" ht="14.25">
      <c r="A1024" s="6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</row>
    <row r="1025" spans="1:46" ht="14.25">
      <c r="A1025" s="6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</row>
    <row r="1026" spans="1:46" ht="14.25">
      <c r="A1026" s="6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</row>
    <row r="1027" spans="1:46" ht="14.25">
      <c r="A1027" s="6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</row>
    <row r="1028" spans="1:46" ht="14.25">
      <c r="A1028" s="6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</row>
    <row r="1029" spans="1:46" ht="14.25">
      <c r="A1029" s="6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</row>
    <row r="1030" spans="1:46" ht="14.25">
      <c r="A1030" s="6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</row>
    <row r="1031" spans="1:46" ht="14.25">
      <c r="A1031" s="6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</row>
    <row r="1032" spans="1:46" ht="14.25">
      <c r="A1032" s="6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</row>
    <row r="1033" spans="1:46" ht="14.25">
      <c r="A1033" s="6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</row>
    <row r="1034" spans="1:46" ht="14.25">
      <c r="A1034" s="6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</row>
    <row r="1035" spans="1:46" ht="14.25">
      <c r="A1035" s="6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</row>
    <row r="1036" spans="1:46" ht="14.25">
      <c r="A1036" s="6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</row>
    <row r="1037" spans="1:46" ht="14.25">
      <c r="A1037" s="6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</row>
    <row r="1038" spans="1:46" ht="14.25">
      <c r="A1038" s="6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</row>
    <row r="1039" spans="1:46" ht="14.25">
      <c r="A1039" s="6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</row>
    <row r="1040" spans="1:46" ht="14.25">
      <c r="A1040" s="6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</row>
    <row r="1041" spans="1:46" ht="14.25">
      <c r="A1041" s="6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</row>
    <row r="1042" spans="1:46" ht="14.25">
      <c r="A1042" s="6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</row>
    <row r="1043" spans="1:46" ht="14.25">
      <c r="A1043" s="6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</row>
    <row r="1044" spans="1:46" ht="14.25">
      <c r="A1044" s="6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</row>
    <row r="1045" spans="1:46" ht="14.25">
      <c r="A1045" s="6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</row>
    <row r="1046" spans="1:46" ht="14.25">
      <c r="A1046" s="6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</row>
    <row r="1047" spans="1:46" ht="14.25">
      <c r="A1047" s="6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</row>
    <row r="1048" spans="1:46" ht="14.25">
      <c r="A1048" s="6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</row>
    <row r="1049" spans="1:46" ht="14.25">
      <c r="A1049" s="6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</row>
    <row r="1050" spans="1:46" ht="14.25">
      <c r="A1050" s="6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</row>
    <row r="1051" spans="1:46" ht="14.25">
      <c r="A1051" s="6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</row>
    <row r="1052" spans="1:46" ht="14.25">
      <c r="A1052" s="6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</row>
    <row r="1053" spans="1:46" ht="14.25">
      <c r="A1053" s="6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</row>
    <row r="1054" spans="1:46" ht="14.25">
      <c r="A1054" s="6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</row>
    <row r="1055" spans="1:46" ht="14.25">
      <c r="A1055" s="6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</row>
    <row r="1056" spans="1:46" ht="14.25">
      <c r="A1056" s="6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</row>
    <row r="1057" spans="1:46" ht="14.25">
      <c r="A1057" s="6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</row>
    <row r="1058" spans="1:46" ht="14.25">
      <c r="A1058" s="6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</row>
    <row r="1059" spans="1:46" ht="14.25">
      <c r="A1059" s="6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</row>
    <row r="1060" spans="1:46" ht="14.25">
      <c r="A1060" s="6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</row>
    <row r="1061" spans="1:46" ht="14.25">
      <c r="A1061" s="6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</row>
    <row r="1062" spans="1:46" ht="14.25">
      <c r="A1062" s="6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</row>
    <row r="1063" spans="1:46" ht="14.25">
      <c r="A1063" s="6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</row>
    <row r="1064" spans="1:46" ht="14.25">
      <c r="A1064" s="6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</row>
    <row r="1065" spans="1:46" ht="14.25">
      <c r="A1065" s="6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</row>
    <row r="1066" spans="1:46" ht="14.25">
      <c r="A1066" s="6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</row>
    <row r="1067" spans="1:46" ht="14.25">
      <c r="A1067" s="6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</row>
    <row r="1068" spans="1:46" ht="14.25">
      <c r="A1068" s="6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</row>
    <row r="1069" spans="1:46" ht="14.25">
      <c r="A1069" s="6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</row>
    <row r="1070" spans="1:46" ht="14.25">
      <c r="A1070" s="6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</row>
    <row r="1071" spans="1:46" ht="14.25">
      <c r="A1071" s="6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</row>
    <row r="1072" spans="1:46" ht="14.25">
      <c r="A1072" s="6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</row>
    <row r="1073" spans="1:46" ht="14.25">
      <c r="A1073" s="6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</row>
    <row r="1074" spans="1:46" ht="14.25">
      <c r="A1074" s="6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</row>
    <row r="1075" spans="1:46" ht="14.25">
      <c r="A1075" s="6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</row>
    <row r="1076" spans="1:46" ht="14.25">
      <c r="A1076" s="6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</row>
    <row r="1077" spans="1:46" ht="14.25">
      <c r="A1077" s="6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</row>
    <row r="1078" spans="1:46" ht="14.25">
      <c r="A1078" s="6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</row>
    <row r="1079" spans="1:46" ht="14.25">
      <c r="A1079" s="6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</row>
    <row r="1080" spans="1:46" ht="14.25">
      <c r="A1080" s="6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</row>
    <row r="1081" spans="1:46" ht="14.25">
      <c r="A1081" s="6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</row>
    <row r="1082" spans="1:46" ht="14.25">
      <c r="A1082" s="6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</row>
    <row r="1083" spans="1:46" ht="14.25">
      <c r="A1083" s="6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</row>
    <row r="1084" spans="1:46" ht="14.25">
      <c r="A1084" s="6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</row>
    <row r="1085" spans="1:46" ht="14.25">
      <c r="A1085" s="6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</row>
    <row r="1086" spans="1:46" ht="14.25">
      <c r="A1086" s="6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</row>
    <row r="1087" spans="1:46" ht="14.25">
      <c r="A1087" s="6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</row>
    <row r="1088" spans="1:46" ht="14.25">
      <c r="A1088" s="6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</row>
    <row r="1089" spans="1:46" ht="14.25">
      <c r="A1089" s="6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</row>
    <row r="1090" spans="1:46" ht="14.25">
      <c r="A1090" s="6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</row>
    <row r="1091" spans="1:46" ht="14.25">
      <c r="A1091" s="6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</row>
    <row r="1092" spans="1:46" ht="14.25">
      <c r="A1092" s="6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</row>
    <row r="1093" spans="1:46" ht="14.25">
      <c r="A1093" s="6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</row>
    <row r="1094" spans="1:46" ht="14.25">
      <c r="A1094" s="6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</row>
    <row r="1095" spans="1:46" ht="14.25">
      <c r="A1095" s="6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</row>
    <row r="1096" spans="1:46" ht="14.25">
      <c r="A1096" s="6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</row>
    <row r="1097" spans="1:46" ht="14.25">
      <c r="A1097" s="6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</row>
    <row r="1098" spans="1:46" ht="14.25">
      <c r="A1098" s="6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</row>
    <row r="1099" spans="1:46" ht="14.25">
      <c r="A1099" s="6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</row>
    <row r="1100" spans="1:46" ht="14.25">
      <c r="A1100" s="6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</row>
    <row r="1101" spans="1:46" ht="14.25">
      <c r="A1101" s="6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</row>
    <row r="1102" spans="1:46" ht="14.25">
      <c r="A1102" s="6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</row>
    <row r="1103" spans="1:46" ht="14.25">
      <c r="A1103" s="6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</row>
    <row r="1104" spans="1:46" ht="14.25">
      <c r="A1104" s="6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</row>
    <row r="1105" spans="1:46" ht="14.25">
      <c r="A1105" s="6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</row>
    <row r="1106" spans="1:46" ht="14.25">
      <c r="A1106" s="6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</row>
    <row r="1107" spans="1:46" ht="14.25">
      <c r="A1107" s="6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</row>
    <row r="1108" spans="1:46" ht="14.25">
      <c r="A1108" s="6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</row>
    <row r="1109" spans="1:46" ht="14.25">
      <c r="A1109" s="6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</row>
    <row r="1110" spans="1:46" ht="14.25">
      <c r="A1110" s="6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</row>
    <row r="1111" spans="1:46" ht="14.25">
      <c r="A1111" s="6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</row>
    <row r="1112" spans="1:46" ht="14.25">
      <c r="A1112" s="6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</row>
    <row r="1113" spans="1:46" ht="14.25">
      <c r="A1113" s="6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</row>
    <row r="1114" spans="1:46" ht="14.25">
      <c r="A1114" s="6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</row>
    <row r="1115" spans="1:46" ht="14.25">
      <c r="A1115" s="6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</row>
    <row r="1116" spans="1:46" ht="14.25">
      <c r="A1116" s="6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</row>
    <row r="1117" spans="1:46" ht="14.25">
      <c r="A1117" s="6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</row>
    <row r="1118" spans="1:46" ht="14.25">
      <c r="A1118" s="6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</row>
    <row r="1119" spans="1:46" ht="14.25">
      <c r="A1119" s="6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</row>
    <row r="1120" spans="1:46" ht="14.25">
      <c r="A1120" s="6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</row>
    <row r="1121" spans="1:46" ht="14.25">
      <c r="A1121" s="6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</row>
    <row r="1122" spans="1:46" ht="14.25">
      <c r="A1122" s="6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</row>
    <row r="1123" spans="1:46" ht="14.25">
      <c r="A1123" s="6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</row>
    <row r="1124" spans="1:46" ht="14.25">
      <c r="A1124" s="6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</row>
    <row r="1125" spans="1:46" ht="14.25">
      <c r="A1125" s="6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</row>
    <row r="1126" spans="1:46" ht="14.25">
      <c r="A1126" s="6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</row>
    <row r="1127" spans="1:46" ht="14.25">
      <c r="A1127" s="6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</row>
    <row r="1128" spans="1:46" ht="14.25">
      <c r="A1128" s="6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</row>
    <row r="1129" spans="1:46" ht="14.25">
      <c r="A1129" s="6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</row>
    <row r="1130" spans="1:46" ht="14.25">
      <c r="A1130" s="6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</row>
    <row r="1131" spans="1:46" ht="14.25">
      <c r="A1131" s="6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</row>
    <row r="1132" spans="1:46" ht="14.25">
      <c r="A1132" s="6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</row>
    <row r="1133" spans="1:46" ht="14.25">
      <c r="A1133" s="6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</row>
    <row r="1134" spans="1:46" ht="14.25">
      <c r="A1134" s="6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</row>
    <row r="1135" spans="1:46" ht="14.25">
      <c r="A1135" s="6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</row>
    <row r="1136" spans="1:46" ht="14.25">
      <c r="A1136" s="6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</row>
    <row r="1137" spans="1:46" ht="14.25">
      <c r="A1137" s="6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</row>
    <row r="1138" spans="1:46" ht="14.25">
      <c r="A1138" s="6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</row>
    <row r="1139" spans="1:46" ht="14.25">
      <c r="A1139" s="6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</row>
    <row r="1140" spans="1:46" ht="14.25">
      <c r="A1140" s="6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</row>
    <row r="1141" spans="1:46" ht="14.25">
      <c r="A1141" s="6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</row>
    <row r="1142" spans="1:46" ht="14.25">
      <c r="A1142" s="6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</row>
    <row r="1143" spans="1:46" ht="14.25">
      <c r="A1143" s="6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</row>
    <row r="1144" spans="1:46" ht="14.25">
      <c r="A1144" s="6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</row>
    <row r="1145" spans="1:46" ht="14.25">
      <c r="A1145" s="6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</row>
    <row r="1146" spans="1:46" ht="14.25">
      <c r="A1146" s="6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</row>
    <row r="1147" spans="1:46" ht="14.25">
      <c r="A1147" s="6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</row>
    <row r="1148" spans="1:46" ht="14.25">
      <c r="A1148" s="6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</row>
    <row r="1149" spans="1:46" ht="14.25">
      <c r="A1149" s="6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</row>
    <row r="1150" spans="1:46" ht="14.25">
      <c r="A1150" s="6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</row>
    <row r="1151" spans="1:46" ht="14.25">
      <c r="A1151" s="6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</row>
    <row r="1152" spans="1:46" ht="14.25">
      <c r="A1152" s="6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</row>
    <row r="1153" spans="1:46" ht="14.25">
      <c r="A1153" s="6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</row>
    <row r="1154" spans="1:46" ht="14.25">
      <c r="A1154" s="6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</row>
    <row r="1155" spans="1:46" ht="14.25">
      <c r="A1155" s="6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</row>
    <row r="1156" spans="1:46" ht="14.25">
      <c r="A1156" s="6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</row>
    <row r="1157" spans="1:46" ht="14.25">
      <c r="A1157" s="6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</row>
    <row r="1158" spans="1:46" ht="14.25">
      <c r="A1158" s="6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</row>
    <row r="1159" spans="1:46" ht="14.25">
      <c r="A1159" s="6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</row>
    <row r="1160" spans="1:46" ht="14.25">
      <c r="A1160" s="6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</row>
    <row r="1161" spans="1:46" ht="14.25">
      <c r="A1161" s="6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</row>
    <row r="1162" spans="1:46" ht="14.25">
      <c r="A1162" s="6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</row>
    <row r="1163" spans="1:46" ht="14.25">
      <c r="A1163" s="6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</row>
    <row r="1164" spans="1:46" ht="14.25">
      <c r="A1164" s="6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</row>
    <row r="1165" spans="1:46" ht="14.25">
      <c r="A1165" s="6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</row>
    <row r="1166" spans="1:46" ht="14.25">
      <c r="A1166" s="6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</row>
    <row r="1167" spans="1:46" ht="14.25">
      <c r="A1167" s="6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</row>
    <row r="1168" spans="1:46" ht="14.25">
      <c r="A1168" s="6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</row>
    <row r="1169" spans="1:46" ht="14.25">
      <c r="A1169" s="6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</row>
    <row r="1170" spans="1:46" ht="14.25">
      <c r="A1170" s="6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</row>
    <row r="1171" spans="1:46" ht="14.25">
      <c r="A1171" s="6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</row>
    <row r="1172" spans="1:46" ht="14.25">
      <c r="A1172" s="6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</row>
    <row r="1173" spans="1:46" ht="14.25">
      <c r="A1173" s="6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</row>
    <row r="1174" spans="1:46" ht="14.25">
      <c r="A1174" s="6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</row>
    <row r="1175" spans="1:46" ht="14.25">
      <c r="A1175" s="6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</row>
    <row r="1176" spans="1:46" ht="14.25">
      <c r="A1176" s="6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</row>
    <row r="1177" spans="1:46" ht="14.25">
      <c r="A1177" s="6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</row>
    <row r="1178" spans="1:46" ht="14.25">
      <c r="A1178" s="6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</row>
    <row r="1179" spans="1:46" ht="14.25">
      <c r="A1179" s="6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</row>
    <row r="1180" spans="1:46" ht="14.25">
      <c r="A1180" s="6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</row>
    <row r="1181" spans="1:46" ht="14.25">
      <c r="A1181" s="6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</row>
    <row r="1182" spans="1:46" ht="14.25">
      <c r="A1182" s="6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</row>
    <row r="1183" spans="1:46" ht="14.25">
      <c r="A1183" s="6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</row>
    <row r="1184" spans="1:46" ht="14.25">
      <c r="A1184" s="6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</row>
    <row r="1185" spans="1:46" ht="14.25">
      <c r="A1185" s="6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</row>
    <row r="1186" spans="1:46" ht="14.25">
      <c r="A1186" s="6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</row>
    <row r="1187" spans="1:46" ht="14.25">
      <c r="A1187" s="6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</row>
    <row r="1188" spans="1:46" ht="14.25">
      <c r="A1188" s="6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</row>
    <row r="1189" spans="1:46" ht="14.25">
      <c r="A1189" s="6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</row>
    <row r="1190" spans="1:46" ht="14.25">
      <c r="A1190" s="6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</row>
    <row r="1191" spans="1:46" ht="14.25">
      <c r="A1191" s="6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</row>
    <row r="1192" spans="1:46" ht="14.25">
      <c r="A1192" s="6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</row>
    <row r="1193" spans="1:46" ht="14.25">
      <c r="A1193" s="6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</row>
    <row r="1194" spans="1:46" ht="14.25">
      <c r="A1194" s="6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</row>
    <row r="1195" spans="1:46" ht="14.25">
      <c r="A1195" s="6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</row>
    <row r="1196" spans="1:46" ht="14.25">
      <c r="A1196" s="6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</row>
    <row r="1197" spans="1:46" ht="14.25">
      <c r="A1197" s="6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</row>
    <row r="1198" spans="1:46" ht="14.25">
      <c r="A1198" s="6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</row>
    <row r="1199" spans="1:46" ht="14.25">
      <c r="A1199" s="6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</row>
    <row r="1200" spans="1:46" ht="14.25">
      <c r="A1200" s="6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</row>
    <row r="1201" spans="1:46" ht="14.25">
      <c r="A1201" s="6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</row>
    <row r="1202" spans="1:46" ht="14.25">
      <c r="A1202" s="6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</row>
    <row r="1203" spans="1:46" ht="14.25">
      <c r="A1203" s="6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</row>
    <row r="1204" spans="1:46" ht="14.25">
      <c r="A1204" s="6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</row>
    <row r="1205" spans="1:46" ht="14.25">
      <c r="A1205" s="6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</row>
    <row r="1206" spans="1:46" ht="14.25">
      <c r="A1206" s="6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</row>
    <row r="1207" spans="1:46" ht="14.25">
      <c r="A1207" s="6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</row>
    <row r="1208" spans="1:46" ht="14.25">
      <c r="A1208" s="6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</row>
    <row r="1209" spans="1:46" ht="14.25">
      <c r="A1209" s="6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</row>
    <row r="1210" spans="1:46" ht="14.25">
      <c r="A1210" s="6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</row>
    <row r="1211" spans="1:46" ht="14.25">
      <c r="A1211" s="6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</row>
    <row r="1212" spans="1:46" ht="14.25">
      <c r="A1212" s="6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</row>
    <row r="1213" spans="1:46" ht="14.25">
      <c r="A1213" s="6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</row>
    <row r="1214" spans="1:46" ht="14.25">
      <c r="A1214" s="6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</row>
    <row r="1215" spans="1:46" ht="14.25">
      <c r="A1215" s="6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</row>
    <row r="1216" spans="1:46" ht="14.25">
      <c r="A1216" s="6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</row>
    <row r="1217" spans="1:46" ht="14.25">
      <c r="A1217" s="6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</row>
    <row r="1218" spans="1:46" ht="14.25">
      <c r="A1218" s="6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</row>
    <row r="1219" spans="1:46" ht="14.25">
      <c r="A1219" s="6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</row>
    <row r="1220" spans="1:46" ht="14.25">
      <c r="A1220" s="6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</row>
    <row r="1221" spans="1:46" ht="14.25">
      <c r="A1221" s="6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</row>
    <row r="1222" spans="1:46" ht="14.25">
      <c r="A1222" s="6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</row>
    <row r="1223" spans="1:46" ht="14.25">
      <c r="A1223" s="6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</row>
    <row r="1224" spans="1:46" ht="14.25">
      <c r="A1224" s="6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</row>
    <row r="1225" spans="1:46" ht="14.25">
      <c r="A1225" s="6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</row>
    <row r="1226" spans="1:46" ht="14.25">
      <c r="A1226" s="6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</row>
    <row r="1227" spans="1:46" ht="14.25">
      <c r="A1227" s="6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</row>
    <row r="1228" spans="1:46" ht="14.25">
      <c r="A1228" s="6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</row>
    <row r="1229" spans="1:46" ht="14.25">
      <c r="A1229" s="6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</row>
    <row r="1230" spans="1:46" ht="14.25">
      <c r="A1230" s="6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</row>
    <row r="1231" spans="1:46" ht="14.25">
      <c r="A1231" s="6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</row>
    <row r="1232" spans="1:46" ht="14.25">
      <c r="A1232" s="6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</row>
    <row r="1233" spans="1:46" ht="14.25">
      <c r="A1233" s="6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</row>
    <row r="1234" spans="1:46" ht="14.25">
      <c r="A1234" s="6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</row>
    <row r="1235" spans="1:46" ht="14.25">
      <c r="A1235" s="6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</row>
    <row r="1236" spans="1:46" ht="14.25">
      <c r="A1236" s="6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</row>
    <row r="1237" spans="1:46" ht="14.25">
      <c r="A1237" s="6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</row>
    <row r="1238" spans="1:46" ht="14.25">
      <c r="A1238" s="6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</row>
    <row r="1239" spans="1:46" ht="14.25">
      <c r="A1239" s="6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</row>
    <row r="1240" spans="1:46" ht="14.25">
      <c r="A1240" s="6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</row>
    <row r="1241" spans="1:46" ht="14.25">
      <c r="A1241" s="6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</row>
    <row r="1242" spans="1:46" ht="14.25">
      <c r="A1242" s="6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</row>
    <row r="1243" spans="1:46" ht="14.25">
      <c r="A1243" s="6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</row>
    <row r="1244" spans="1:46" ht="14.25">
      <c r="A1244" s="6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</row>
    <row r="1245" spans="1:46" ht="14.25">
      <c r="A1245" s="6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</row>
    <row r="1246" spans="1:46" ht="14.25">
      <c r="A1246" s="6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</row>
    <row r="1247" spans="1:46" ht="14.25">
      <c r="A1247" s="6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</row>
    <row r="1248" spans="1:46" ht="14.25">
      <c r="A1248" s="6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</row>
    <row r="1249" spans="1:46" ht="14.25">
      <c r="A1249" s="6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</row>
    <row r="1250" spans="1:46" ht="14.25">
      <c r="A1250" s="6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</row>
    <row r="1251" spans="1:46" ht="14.25">
      <c r="A1251" s="6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</row>
    <row r="1252" spans="1:46" ht="14.25">
      <c r="A1252" s="6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</row>
    <row r="1253" spans="1:46" ht="14.25">
      <c r="A1253" s="6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</row>
    <row r="1254" spans="1:46" ht="14.25">
      <c r="A1254" s="6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</row>
    <row r="1255" spans="1:46" ht="14.25">
      <c r="A1255" s="6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</row>
    <row r="1256" spans="1:46" ht="14.25">
      <c r="A1256" s="6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</row>
    <row r="1257" spans="1:46" ht="14.25">
      <c r="A1257" s="6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</row>
    <row r="1258" spans="1:46" ht="14.25">
      <c r="A1258" s="6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</row>
    <row r="1259" spans="1:46" ht="14.25">
      <c r="A1259" s="6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</row>
    <row r="1260" spans="1:46" ht="14.25">
      <c r="A1260" s="6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</row>
    <row r="1261" spans="1:46" ht="14.25">
      <c r="A1261" s="6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</row>
    <row r="1262" spans="1:46" ht="14.25">
      <c r="A1262" s="6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</row>
    <row r="1263" spans="1:46" ht="14.25">
      <c r="A1263" s="6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</row>
    <row r="1264" spans="1:46" ht="14.25">
      <c r="A1264" s="6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</row>
    <row r="1265" spans="1:46" ht="14.25">
      <c r="A1265" s="6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</row>
    <row r="1266" spans="1:46" ht="14.25">
      <c r="A1266" s="6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</row>
    <row r="1267" spans="1:46" ht="14.25">
      <c r="A1267" s="6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</row>
    <row r="1268" spans="1:46" ht="14.25">
      <c r="A1268" s="6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</row>
    <row r="1269" spans="1:46" ht="14.25">
      <c r="A1269" s="6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</row>
    <row r="1270" spans="1:46" ht="14.25">
      <c r="A1270" s="6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</row>
    <row r="1271" spans="1:46" ht="14.25">
      <c r="A1271" s="6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</row>
    <row r="1272" spans="1:46" ht="14.25">
      <c r="A1272" s="6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</row>
    <row r="1273" spans="1:46" ht="14.25">
      <c r="A1273" s="6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</row>
    <row r="1274" spans="1:46" ht="14.25">
      <c r="A1274" s="6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</row>
    <row r="1275" spans="1:46" ht="14.25">
      <c r="A1275" s="6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</row>
    <row r="1276" spans="1:46" ht="14.25">
      <c r="A1276" s="6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</row>
    <row r="1277" spans="1:46" ht="14.25">
      <c r="A1277" s="6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</row>
    <row r="1278" spans="1:46" ht="14.25">
      <c r="A1278" s="6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</row>
    <row r="1279" spans="1:46" ht="14.25">
      <c r="A1279" s="6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</row>
    <row r="1280" spans="1:46" ht="14.25">
      <c r="A1280" s="6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</row>
    <row r="1281" spans="1:46" ht="14.25">
      <c r="A1281" s="6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</row>
    <row r="1282" spans="1:46" ht="14.25">
      <c r="A1282" s="6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</row>
    <row r="1283" spans="1:46" ht="14.25">
      <c r="A1283" s="6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</row>
    <row r="1284" spans="1:46" ht="14.25">
      <c r="A1284" s="6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</row>
    <row r="1285" spans="1:46" ht="14.25">
      <c r="A1285" s="6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</row>
    <row r="1286" spans="1:46" ht="14.25">
      <c r="A1286" s="6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</row>
    <row r="1287" spans="1:46" ht="14.25">
      <c r="A1287" s="6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</row>
    <row r="1288" spans="1:46" ht="14.25">
      <c r="A1288" s="6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</row>
    <row r="1289" spans="1:46" ht="14.25">
      <c r="A1289" s="6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</row>
    <row r="1290" spans="1:46" ht="14.25">
      <c r="A1290" s="6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</row>
    <row r="1291" spans="1:46" ht="14.25">
      <c r="A1291" s="6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</row>
    <row r="1292" spans="1:46" ht="14.25">
      <c r="A1292" s="6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</row>
    <row r="1293" spans="1:46" ht="14.25">
      <c r="A1293" s="6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</row>
    <row r="1294" spans="1:46" ht="14.25">
      <c r="A1294" s="6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</row>
    <row r="1295" spans="1:46" ht="14.25">
      <c r="A1295" s="6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</row>
    <row r="1296" spans="1:46" ht="14.25">
      <c r="A1296" s="6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</row>
    <row r="1297" spans="1:46" ht="14.25">
      <c r="A1297" s="6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</row>
    <row r="1298" spans="1:46" ht="14.25">
      <c r="A1298" s="6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</row>
    <row r="1299" spans="1:46" ht="14.25">
      <c r="A1299" s="6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</row>
    <row r="1300" spans="1:46" ht="14.25">
      <c r="A1300" s="6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</row>
    <row r="1301" spans="1:46" ht="14.25">
      <c r="A1301" s="6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</row>
    <row r="1302" spans="1:46" ht="14.25">
      <c r="A1302" s="6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</row>
    <row r="1303" spans="1:46" ht="14.25">
      <c r="A1303" s="6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</row>
    <row r="1304" spans="1:46" ht="14.25">
      <c r="A1304" s="6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</row>
    <row r="1305" spans="1:46" ht="14.25">
      <c r="A1305" s="6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</row>
    <row r="1306" spans="1:46" ht="14.25">
      <c r="A1306" s="6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</row>
    <row r="1307" spans="1:46" ht="14.25">
      <c r="A1307" s="6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</row>
    <row r="1308" spans="1:46" ht="14.25">
      <c r="A1308" s="6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</row>
    <row r="1309" spans="1:46" ht="14.25">
      <c r="A1309" s="6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</row>
    <row r="1310" spans="1:46" ht="14.25">
      <c r="A1310" s="6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</row>
    <row r="1311" spans="1:46" ht="14.25">
      <c r="A1311" s="6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</row>
    <row r="1312" spans="1:46" ht="14.25">
      <c r="A1312" s="6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</row>
    <row r="1313" spans="1:46" ht="14.25">
      <c r="A1313" s="6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</row>
    <row r="1314" spans="1:46" ht="14.25">
      <c r="A1314" s="6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</row>
    <row r="1315" spans="1:46" ht="14.25">
      <c r="A1315" s="6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</row>
    <row r="1316" spans="1:46" ht="14.25">
      <c r="A1316" s="6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</row>
    <row r="1317" spans="1:46" ht="14.25">
      <c r="A1317" s="6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</row>
    <row r="1318" spans="1:46" ht="14.25">
      <c r="A1318" s="6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</row>
    <row r="1319" spans="1:46" ht="14.25">
      <c r="A1319" s="6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</row>
    <row r="1320" spans="1:46" ht="14.25">
      <c r="A1320" s="6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</row>
    <row r="1321" spans="1:46" ht="14.25">
      <c r="A1321" s="6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</row>
    <row r="1322" spans="1:46" ht="14.25">
      <c r="A1322" s="6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</row>
    <row r="1323" spans="1:46" ht="14.25">
      <c r="A1323" s="6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</row>
    <row r="1324" spans="1:46" ht="14.25">
      <c r="A1324" s="6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</row>
    <row r="1325" spans="1:46" ht="14.25">
      <c r="A1325" s="6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</row>
    <row r="1326" spans="1:46" ht="14.25">
      <c r="A1326" s="6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</row>
    <row r="1327" spans="1:46" ht="14.25">
      <c r="A1327" s="6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</row>
    <row r="1328" spans="1:46" ht="14.25">
      <c r="A1328" s="6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</row>
    <row r="1329" spans="1:46" ht="14.25">
      <c r="A1329" s="6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</row>
    <row r="1330" spans="1:46" ht="14.25">
      <c r="A1330" s="6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</row>
    <row r="1331" spans="1:46" ht="14.25">
      <c r="A1331" s="6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</row>
    <row r="1332" spans="1:46" ht="14.25">
      <c r="A1332" s="6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</row>
    <row r="1333" spans="1:46" ht="14.25">
      <c r="A1333" s="6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</row>
    <row r="1334" spans="1:46" ht="14.25">
      <c r="A1334" s="6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</row>
    <row r="1335" spans="1:46" ht="14.25">
      <c r="A1335" s="6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</row>
    <row r="1336" spans="1:46" ht="14.25">
      <c r="A1336" s="6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</row>
    <row r="1337" spans="1:46" ht="14.25">
      <c r="A1337" s="6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</row>
    <row r="1338" spans="1:46" ht="14.25">
      <c r="A1338" s="6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</row>
    <row r="1339" spans="1:46" ht="14.25">
      <c r="A1339" s="6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</row>
    <row r="1340" spans="1:46" ht="14.25">
      <c r="A1340" s="6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</row>
    <row r="1341" spans="1:46" ht="14.25">
      <c r="A1341" s="6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</row>
    <row r="1342" spans="1:46" ht="14.25">
      <c r="A1342" s="6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</row>
    <row r="1343" spans="1:46" ht="14.25">
      <c r="A1343" s="6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</row>
    <row r="1344" spans="1:46" ht="14.25">
      <c r="A1344" s="6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</row>
    <row r="1345" spans="1:46" ht="14.25">
      <c r="A1345" s="6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</row>
    <row r="1346" spans="1:46" ht="14.25">
      <c r="A1346" s="6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</row>
    <row r="1347" spans="1:46" ht="14.25">
      <c r="A1347" s="6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</row>
    <row r="1348" spans="1:46" ht="14.25">
      <c r="A1348" s="6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</row>
    <row r="1349" spans="1:46" ht="14.25">
      <c r="A1349" s="6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</row>
    <row r="1350" spans="1:46" ht="14.25">
      <c r="A1350" s="6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</row>
    <row r="1351" spans="1:46" ht="14.25">
      <c r="A1351" s="6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</row>
    <row r="1352" spans="1:46" ht="14.25">
      <c r="A1352" s="6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</row>
    <row r="1353" spans="1:46" ht="14.25">
      <c r="A1353" s="6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</row>
    <row r="1354" spans="1:46" ht="14.25">
      <c r="A1354" s="6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</row>
    <row r="1355" spans="1:46" ht="14.25">
      <c r="A1355" s="6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</row>
    <row r="1356" spans="1:46" ht="14.25">
      <c r="A1356" s="6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</row>
    <row r="1357" spans="1:46" ht="14.25">
      <c r="A1357" s="6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</row>
    <row r="1358" spans="1:46" ht="14.25">
      <c r="A1358" s="6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</row>
    <row r="1359" spans="1:46" ht="14.25">
      <c r="A1359" s="6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</row>
    <row r="1360" spans="1:46" ht="14.25">
      <c r="A1360" s="6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</row>
    <row r="1361" spans="1:46" ht="14.25">
      <c r="A1361" s="6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</row>
    <row r="1362" spans="1:46" ht="14.25">
      <c r="A1362" s="6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</row>
    <row r="1363" spans="1:46" ht="14.25">
      <c r="A1363" s="6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</row>
    <row r="1364" spans="1:46" ht="14.25">
      <c r="A1364" s="6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</row>
    <row r="1365" spans="1:46" ht="14.25">
      <c r="A1365" s="6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</row>
    <row r="1366" spans="1:46" ht="14.25">
      <c r="A1366" s="6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</row>
    <row r="1367" spans="1:46" ht="14.25">
      <c r="A1367" s="6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</row>
    <row r="1368" spans="1:46" ht="14.25">
      <c r="A1368" s="6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</row>
    <row r="1369" spans="1:46" ht="14.25">
      <c r="A1369" s="6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</row>
    <row r="1370" spans="1:46" ht="14.25">
      <c r="A1370" s="6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</row>
    <row r="1371" spans="1:46" ht="14.25">
      <c r="A1371" s="6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</row>
    <row r="1372" spans="1:46" ht="14.25">
      <c r="A1372" s="6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</row>
    <row r="1373" spans="1:46" ht="14.25">
      <c r="A1373" s="6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</row>
    <row r="1374" spans="1:46" ht="14.25">
      <c r="A1374" s="6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</row>
    <row r="1375" spans="1:46" ht="14.25">
      <c r="A1375" s="6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</row>
    <row r="1376" spans="1:46" ht="14.25">
      <c r="A1376" s="6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</row>
    <row r="1377" spans="1:46" ht="14.25">
      <c r="A1377" s="6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</row>
    <row r="1378" spans="1:46" ht="14.25">
      <c r="A1378" s="6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</row>
    <row r="1379" spans="1:46" ht="14.25">
      <c r="A1379" s="6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</row>
    <row r="1380" spans="1:46" ht="14.25">
      <c r="A1380" s="6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</row>
    <row r="1381" spans="1:46" ht="14.25">
      <c r="A1381" s="6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</row>
    <row r="1382" spans="1:46" ht="14.25">
      <c r="A1382" s="6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</row>
    <row r="1383" spans="1:46" ht="14.25">
      <c r="A1383" s="6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</row>
    <row r="1384" spans="1:46" ht="14.25">
      <c r="A1384" s="6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</row>
    <row r="1385" spans="1:46" ht="14.25">
      <c r="A1385" s="6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</row>
    <row r="1386" spans="1:46" ht="14.25">
      <c r="A1386" s="6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</row>
    <row r="1387" spans="1:46" ht="14.25">
      <c r="A1387" s="6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</row>
    <row r="1388" spans="1:46" ht="14.25">
      <c r="A1388" s="6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</row>
    <row r="1389" spans="1:46" ht="14.25">
      <c r="A1389" s="6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</row>
    <row r="1390" spans="1:46" ht="14.25">
      <c r="A1390" s="6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</row>
    <row r="1391" spans="1:46" ht="14.25">
      <c r="A1391" s="6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</row>
    <row r="1392" spans="1:46" ht="14.25">
      <c r="A1392" s="6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</row>
    <row r="1393" spans="1:46" ht="14.25">
      <c r="A1393" s="6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</row>
    <row r="1394" spans="1:46" ht="14.25">
      <c r="A1394" s="6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</row>
    <row r="1395" spans="1:46" ht="14.25">
      <c r="A1395" s="6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</row>
    <row r="1396" spans="1:46" ht="14.25">
      <c r="A1396" s="6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</row>
    <row r="1397" spans="1:46" ht="14.25">
      <c r="A1397" s="6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</row>
    <row r="1398" spans="1:46" ht="14.25">
      <c r="A1398" s="6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</row>
    <row r="1399" spans="1:46" ht="14.25">
      <c r="A1399" s="6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</row>
    <row r="1400" spans="1:46" ht="14.25">
      <c r="A1400" s="6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</row>
    <row r="1401" spans="1:46" ht="14.25">
      <c r="A1401" s="6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</row>
    <row r="1402" spans="1:46" ht="14.25">
      <c r="A1402" s="6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</row>
    <row r="1403" spans="1:46" ht="14.25">
      <c r="A1403" s="6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</row>
    <row r="1404" spans="1:46" ht="14.25">
      <c r="A1404" s="6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</row>
    <row r="1405" spans="1:46" ht="14.25">
      <c r="A1405" s="6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</row>
    <row r="1406" spans="1:46" ht="14.25">
      <c r="A1406" s="6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  <c r="AP1406" s="9"/>
      <c r="AQ1406" s="9"/>
      <c r="AR1406" s="9"/>
      <c r="AS1406" s="9"/>
      <c r="AT1406" s="9"/>
    </row>
    <row r="1407" spans="1:46" ht="14.25">
      <c r="A1407" s="6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</row>
    <row r="1408" spans="1:46" ht="14.25">
      <c r="A1408" s="6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  <c r="AR1408" s="9"/>
      <c r="AS1408" s="9"/>
      <c r="AT1408" s="9"/>
    </row>
    <row r="1409" spans="1:46" ht="14.25">
      <c r="A1409" s="6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</row>
    <row r="1410" spans="1:46" ht="14.25">
      <c r="A1410" s="6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  <c r="AQ1410" s="9"/>
      <c r="AR1410" s="9"/>
      <c r="AS1410" s="9"/>
      <c r="AT1410" s="9"/>
    </row>
    <row r="1411" spans="1:46" ht="14.25">
      <c r="A1411" s="6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</row>
    <row r="1412" spans="1:46" ht="14.25">
      <c r="A1412" s="6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  <c r="AQ1412" s="9"/>
      <c r="AR1412" s="9"/>
      <c r="AS1412" s="9"/>
      <c r="AT1412" s="9"/>
    </row>
    <row r="1413" spans="1:46" ht="14.25">
      <c r="A1413" s="6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</row>
    <row r="1414" spans="1:46" ht="14.25">
      <c r="A1414" s="6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</row>
    <row r="1415" spans="1:46" ht="14.25">
      <c r="A1415" s="6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</row>
    <row r="1416" spans="1:46" ht="14.25">
      <c r="A1416" s="6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  <c r="AP1416" s="9"/>
      <c r="AQ1416" s="9"/>
      <c r="AR1416" s="9"/>
      <c r="AS1416" s="9"/>
      <c r="AT1416" s="9"/>
    </row>
    <row r="1417" spans="1:46" ht="14.25">
      <c r="A1417" s="6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</row>
    <row r="1418" spans="1:46" ht="14.25">
      <c r="A1418" s="6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  <c r="AP1418" s="9"/>
      <c r="AQ1418" s="9"/>
      <c r="AR1418" s="9"/>
      <c r="AS1418" s="9"/>
      <c r="AT1418" s="9"/>
    </row>
    <row r="1419" spans="1:46" ht="14.25">
      <c r="A1419" s="6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</row>
    <row r="1420" spans="1:46" ht="14.25">
      <c r="A1420" s="6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  <c r="AP1420" s="9"/>
      <c r="AQ1420" s="9"/>
      <c r="AR1420" s="9"/>
      <c r="AS1420" s="9"/>
      <c r="AT1420" s="9"/>
    </row>
    <row r="1421" spans="1:46" ht="14.25">
      <c r="A1421" s="6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</row>
    <row r="1422" spans="1:46" ht="14.25">
      <c r="A1422" s="6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</row>
    <row r="1423" spans="1:46" ht="14.25">
      <c r="A1423" s="6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</row>
    <row r="1424" spans="1:46" ht="14.25">
      <c r="A1424" s="6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</row>
    <row r="1425" spans="1:46" ht="14.25">
      <c r="A1425" s="6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</row>
    <row r="1426" spans="1:46" ht="14.25">
      <c r="A1426" s="6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</row>
    <row r="1427" spans="1:46" ht="14.25">
      <c r="A1427" s="6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</row>
    <row r="1428" spans="1:46" ht="14.25">
      <c r="A1428" s="6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</row>
    <row r="1429" spans="1:46" ht="14.25">
      <c r="A1429" s="6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</row>
    <row r="1430" spans="1:46" ht="14.25">
      <c r="A1430" s="6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</row>
    <row r="1431" spans="1:46" ht="14.25">
      <c r="A1431" s="6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</row>
    <row r="1432" spans="1:46" ht="14.25">
      <c r="A1432" s="6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</row>
    <row r="1433" spans="1:46" ht="14.25">
      <c r="A1433" s="6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</row>
    <row r="1434" spans="1:46" ht="14.25">
      <c r="A1434" s="6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</row>
    <row r="1435" spans="1:46" ht="14.25">
      <c r="A1435" s="6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</row>
    <row r="1436" spans="1:46" ht="14.25">
      <c r="A1436" s="6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</row>
    <row r="1437" spans="1:46" ht="14.25">
      <c r="A1437" s="6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</row>
    <row r="1438" spans="1:46" ht="14.25">
      <c r="A1438" s="6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</row>
    <row r="1439" spans="1:46" ht="14.25">
      <c r="A1439" s="6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</row>
    <row r="1440" spans="1:46" ht="14.25">
      <c r="A1440" s="6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</row>
    <row r="1441" spans="1:46" ht="14.25">
      <c r="A1441" s="6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</row>
    <row r="1442" spans="1:46" ht="14.25">
      <c r="A1442" s="6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</row>
    <row r="1443" spans="1:46" ht="14.25">
      <c r="A1443" s="6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</row>
    <row r="1444" spans="1:46" ht="14.25">
      <c r="A1444" s="6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</row>
    <row r="1445" spans="1:46" ht="14.25">
      <c r="A1445" s="6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</row>
    <row r="1446" spans="1:46" ht="14.25">
      <c r="A1446" s="6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</row>
    <row r="1447" spans="1:46" ht="14.25">
      <c r="A1447" s="6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</row>
    <row r="1448" spans="1:46" ht="14.25">
      <c r="A1448" s="6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</row>
    <row r="1449" spans="1:46" ht="14.25">
      <c r="A1449" s="6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</row>
    <row r="1450" spans="1:46" ht="14.25">
      <c r="A1450" s="6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</row>
    <row r="1451" spans="1:46" ht="14.25">
      <c r="A1451" s="6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</row>
    <row r="1452" spans="1:46" ht="14.25">
      <c r="A1452" s="6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</row>
    <row r="1453" spans="1:46" ht="14.25">
      <c r="A1453" s="6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</row>
    <row r="1454" spans="1:46" ht="14.25">
      <c r="A1454" s="6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</row>
    <row r="1455" spans="1:46" ht="14.25">
      <c r="A1455" s="6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</row>
    <row r="1456" spans="1:46" ht="14.25">
      <c r="A1456" s="6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</row>
    <row r="1457" spans="1:46" ht="14.25">
      <c r="A1457" s="6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</row>
    <row r="1458" spans="1:46" ht="14.25">
      <c r="A1458" s="6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</row>
    <row r="1459" spans="1:46" ht="14.25">
      <c r="A1459" s="6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</row>
    <row r="1460" spans="1:46" ht="14.25">
      <c r="A1460" s="6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</row>
    <row r="1461" spans="1:46" ht="14.25">
      <c r="A1461" s="6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</row>
    <row r="1462" spans="1:46" ht="14.25">
      <c r="A1462" s="6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</row>
    <row r="1463" spans="1:46" ht="14.25">
      <c r="A1463" s="6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</row>
    <row r="1464" spans="1:46" ht="14.25">
      <c r="A1464" s="6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</row>
    <row r="1465" spans="1:46" ht="14.25">
      <c r="A1465" s="6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</row>
    <row r="1466" spans="1:46" ht="14.25">
      <c r="A1466" s="6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</row>
    <row r="1467" spans="1:46" ht="14.25">
      <c r="A1467" s="6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</row>
    <row r="1468" spans="1:46" ht="14.25">
      <c r="A1468" s="6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</row>
    <row r="1469" spans="1:46" ht="14.25">
      <c r="A1469" s="6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</row>
    <row r="1470" spans="1:46" ht="14.25">
      <c r="A1470" s="6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</row>
    <row r="1471" spans="1:46" ht="14.25">
      <c r="A1471" s="6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</row>
    <row r="1472" spans="1:46" ht="14.25">
      <c r="A1472" s="6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</row>
    <row r="1473" spans="1:46" ht="14.25">
      <c r="A1473" s="6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</row>
    <row r="1474" spans="1:46" ht="14.25">
      <c r="A1474" s="6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</row>
    <row r="1475" spans="1:46" ht="14.25">
      <c r="A1475" s="6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</row>
    <row r="1476" spans="1:46" ht="14.25">
      <c r="A1476" s="6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</row>
    <row r="1477" spans="1:46" ht="14.25">
      <c r="A1477" s="6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</row>
    <row r="1478" spans="1:46" ht="14.25">
      <c r="A1478" s="6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</row>
    <row r="1479" spans="1:46" ht="14.25">
      <c r="A1479" s="6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</row>
    <row r="1480" spans="1:46" ht="14.25">
      <c r="A1480" s="6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</row>
    <row r="1481" spans="1:46" ht="14.25">
      <c r="A1481" s="6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</row>
    <row r="1482" spans="1:46" ht="14.25">
      <c r="A1482" s="6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</row>
    <row r="1483" spans="1:46" ht="14.25">
      <c r="A1483" s="6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</row>
    <row r="1484" spans="1:46" ht="14.25">
      <c r="A1484" s="6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</row>
    <row r="1485" spans="1:46" ht="14.25">
      <c r="A1485" s="6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</row>
    <row r="1486" spans="1:46" ht="14.25">
      <c r="A1486" s="6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</row>
    <row r="1487" spans="1:46" ht="14.25">
      <c r="A1487" s="6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</row>
    <row r="1488" spans="1:46" ht="14.25">
      <c r="A1488" s="6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</row>
    <row r="1489" spans="1:46" ht="14.25">
      <c r="A1489" s="6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</row>
    <row r="1490" spans="1:46" ht="14.25">
      <c r="A1490" s="6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</row>
    <row r="1491" spans="1:46" ht="14.25">
      <c r="A1491" s="6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</row>
    <row r="1492" spans="1:46" ht="14.25">
      <c r="A1492" s="6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</row>
    <row r="1493" spans="1:46" ht="14.25">
      <c r="A1493" s="6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</row>
    <row r="1494" spans="1:46" ht="14.25">
      <c r="A1494" s="6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</row>
    <row r="1495" spans="1:46" ht="14.25">
      <c r="A1495" s="6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</row>
    <row r="1496" spans="1:46" ht="14.25">
      <c r="A1496" s="6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</row>
    <row r="1497" spans="1:46" ht="14.25">
      <c r="A1497" s="6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</row>
    <row r="1498" spans="1:46" ht="14.25">
      <c r="A1498" s="6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</row>
    <row r="1499" spans="1:46" ht="14.25">
      <c r="A1499" s="6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</row>
    <row r="1500" spans="1:46" ht="14.25">
      <c r="A1500" s="6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</row>
    <row r="1501" spans="1:46" ht="14.25">
      <c r="A1501" s="6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</row>
    <row r="1502" spans="1:46" ht="14.25">
      <c r="A1502" s="6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</row>
    <row r="1503" spans="1:46" ht="14.25">
      <c r="A1503" s="6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</row>
    <row r="1504" spans="1:46" ht="14.25">
      <c r="A1504" s="6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</row>
    <row r="1505" spans="1:46" ht="14.25">
      <c r="A1505" s="6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</row>
    <row r="1506" spans="1:46" ht="14.25">
      <c r="A1506" s="6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</row>
    <row r="1507" spans="1:46" ht="14.25">
      <c r="A1507" s="6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</row>
    <row r="1508" spans="1:46" ht="14.25">
      <c r="A1508" s="6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</row>
    <row r="1509" spans="1:46" ht="14.25">
      <c r="A1509" s="6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</row>
    <row r="1510" spans="1:46" ht="14.25">
      <c r="A1510" s="6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</row>
    <row r="1511" spans="1:46" ht="14.25">
      <c r="A1511" s="6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</row>
    <row r="1512" spans="1:46" ht="14.25">
      <c r="A1512" s="6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</row>
    <row r="1513" spans="1:46" ht="14.25">
      <c r="A1513" s="6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</row>
    <row r="1514" spans="1:46" ht="14.25">
      <c r="A1514" s="6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</row>
    <row r="1515" spans="1:46" ht="14.25">
      <c r="A1515" s="6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</row>
    <row r="1516" spans="1:46" ht="14.25">
      <c r="A1516" s="6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</row>
    <row r="1517" spans="1:46" ht="14.25">
      <c r="A1517" s="6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</row>
    <row r="1518" spans="1:46" ht="14.25">
      <c r="A1518" s="6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</row>
    <row r="1519" spans="1:46" ht="14.25">
      <c r="A1519" s="6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</row>
    <row r="1520" spans="1:46" ht="14.25">
      <c r="A1520" s="6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</row>
    <row r="1521" spans="1:46" ht="14.25">
      <c r="A1521" s="6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</row>
    <row r="1522" spans="1:46" ht="14.25">
      <c r="A1522" s="6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</row>
    <row r="1523" spans="1:46" ht="14.25">
      <c r="A1523" s="6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</row>
    <row r="1524" spans="1:46" ht="14.25">
      <c r="A1524" s="6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  <c r="AO1524" s="9"/>
      <c r="AP1524" s="9"/>
      <c r="AQ1524" s="9"/>
      <c r="AR1524" s="9"/>
      <c r="AS1524" s="9"/>
      <c r="AT1524" s="9"/>
    </row>
    <row r="1525" spans="1:46" ht="14.25">
      <c r="A1525" s="6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</row>
    <row r="1526" spans="1:46" ht="14.25">
      <c r="A1526" s="6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  <c r="AO1526" s="9"/>
      <c r="AP1526" s="9"/>
      <c r="AQ1526" s="9"/>
      <c r="AR1526" s="9"/>
      <c r="AS1526" s="9"/>
      <c r="AT1526" s="9"/>
    </row>
    <row r="1527" spans="1:46" ht="14.25">
      <c r="A1527" s="6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</row>
    <row r="1528" spans="1:46" ht="14.25">
      <c r="A1528" s="6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  <c r="AO1528" s="9"/>
      <c r="AP1528" s="9"/>
      <c r="AQ1528" s="9"/>
      <c r="AR1528" s="9"/>
      <c r="AS1528" s="9"/>
      <c r="AT1528" s="9"/>
    </row>
    <row r="1529" spans="1:46" ht="14.25">
      <c r="A1529" s="6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</row>
    <row r="1530" spans="1:46" ht="14.25">
      <c r="A1530" s="6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</row>
    <row r="1531" spans="1:46" ht="14.25">
      <c r="A1531" s="6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</row>
    <row r="1532" spans="1:46" ht="14.25">
      <c r="A1532" s="6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</row>
    <row r="1533" spans="1:46" ht="14.25">
      <c r="A1533" s="6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</row>
    <row r="1534" spans="1:46" ht="14.25">
      <c r="A1534" s="6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</row>
    <row r="1535" spans="1:46" ht="14.25">
      <c r="A1535" s="6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</row>
    <row r="1536" spans="1:46" ht="14.25">
      <c r="A1536" s="6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</row>
    <row r="1537" spans="1:46" ht="14.25">
      <c r="A1537" s="6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</row>
    <row r="1538" spans="1:46" ht="14.25">
      <c r="A1538" s="6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</row>
    <row r="1539" spans="1:46" ht="14.25">
      <c r="A1539" s="6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</row>
    <row r="1540" spans="1:46" ht="14.25">
      <c r="A1540" s="6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</row>
    <row r="1541" spans="1:46" ht="14.25">
      <c r="A1541" s="6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</row>
    <row r="1542" spans="1:46" ht="14.25">
      <c r="A1542" s="6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</row>
    <row r="1543" spans="1:46" ht="14.25">
      <c r="A1543" s="6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</row>
    <row r="1544" spans="1:46" ht="14.25">
      <c r="A1544" s="6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</row>
    <row r="1545" spans="1:46" ht="14.25">
      <c r="A1545" s="6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  <c r="AO1545" s="9"/>
      <c r="AP1545" s="9"/>
      <c r="AQ1545" s="9"/>
      <c r="AR1545" s="9"/>
      <c r="AS1545" s="9"/>
      <c r="AT1545" s="9"/>
    </row>
    <row r="1546" spans="1:46" ht="14.25">
      <c r="A1546" s="6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</row>
    <row r="1547" spans="1:46" ht="14.25">
      <c r="A1547" s="6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  <c r="AO1547" s="9"/>
      <c r="AP1547" s="9"/>
      <c r="AQ1547" s="9"/>
      <c r="AR1547" s="9"/>
      <c r="AS1547" s="9"/>
      <c r="AT1547" s="9"/>
    </row>
    <row r="1548" spans="1:46" ht="14.25">
      <c r="A1548" s="6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</row>
    <row r="1549" spans="1:46" ht="14.25">
      <c r="A1549" s="6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  <c r="AO1549" s="9"/>
      <c r="AP1549" s="9"/>
      <c r="AQ1549" s="9"/>
      <c r="AR1549" s="9"/>
      <c r="AS1549" s="9"/>
      <c r="AT1549" s="9"/>
    </row>
    <row r="1550" spans="1:46" ht="14.25">
      <c r="A1550" s="6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</row>
    <row r="1551" spans="1:46" ht="14.25">
      <c r="A1551" s="6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  <c r="AO1551" s="9"/>
      <c r="AP1551" s="9"/>
      <c r="AQ1551" s="9"/>
      <c r="AR1551" s="9"/>
      <c r="AS1551" s="9"/>
      <c r="AT1551" s="9"/>
    </row>
    <row r="1552" spans="1:46" ht="14.25">
      <c r="A1552" s="6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</row>
    <row r="1553" spans="1:46" ht="14.25">
      <c r="A1553" s="6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  <c r="AO1553" s="9"/>
      <c r="AP1553" s="9"/>
      <c r="AQ1553" s="9"/>
      <c r="AR1553" s="9"/>
      <c r="AS1553" s="9"/>
      <c r="AT1553" s="9"/>
    </row>
    <row r="1554" spans="1:46" ht="14.25">
      <c r="A1554" s="6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</row>
    <row r="1555" spans="1:46" ht="14.25">
      <c r="A1555" s="6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  <c r="AO1555" s="9"/>
      <c r="AP1555" s="9"/>
      <c r="AQ1555" s="9"/>
      <c r="AR1555" s="9"/>
      <c r="AS1555" s="9"/>
      <c r="AT1555" s="9"/>
    </row>
    <row r="1556" spans="1:46" ht="14.25">
      <c r="A1556" s="6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</row>
    <row r="1557" spans="1:46" ht="14.25">
      <c r="A1557" s="6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  <c r="AO1557" s="9"/>
      <c r="AP1557" s="9"/>
      <c r="AQ1557" s="9"/>
      <c r="AR1557" s="9"/>
      <c r="AS1557" s="9"/>
      <c r="AT1557" s="9"/>
    </row>
    <row r="1558" spans="1:46" ht="14.25">
      <c r="A1558" s="6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</row>
    <row r="1559" spans="1:46" ht="14.25">
      <c r="A1559" s="6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  <c r="AO1559" s="9"/>
      <c r="AP1559" s="9"/>
      <c r="AQ1559" s="9"/>
      <c r="AR1559" s="9"/>
      <c r="AS1559" s="9"/>
      <c r="AT1559" s="9"/>
    </row>
    <row r="1560" spans="1:46" ht="14.25">
      <c r="A1560" s="6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</row>
    <row r="1561" spans="1:46" ht="14.25">
      <c r="A1561" s="6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</row>
    <row r="1562" spans="1:46" ht="14.25">
      <c r="A1562" s="6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  <c r="AO1562" s="9"/>
      <c r="AP1562" s="9"/>
      <c r="AQ1562" s="9"/>
      <c r="AR1562" s="9"/>
      <c r="AS1562" s="9"/>
      <c r="AT1562" s="9"/>
    </row>
    <row r="1563" spans="1:46" ht="14.25">
      <c r="A1563" s="6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</row>
    <row r="1564" spans="1:46" ht="14.25">
      <c r="A1564" s="6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  <c r="AO1564" s="9"/>
      <c r="AP1564" s="9"/>
      <c r="AQ1564" s="9"/>
      <c r="AR1564" s="9"/>
      <c r="AS1564" s="9"/>
      <c r="AT1564" s="9"/>
    </row>
    <row r="1565" spans="1:46" ht="14.25">
      <c r="A1565" s="6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</row>
    <row r="1566" spans="1:46" ht="14.25">
      <c r="A1566" s="6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</row>
    <row r="1567" spans="1:46" ht="14.25">
      <c r="A1567" s="6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</row>
    <row r="1568" spans="1:46" ht="14.25">
      <c r="A1568" s="6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  <c r="AO1568" s="9"/>
      <c r="AP1568" s="9"/>
      <c r="AQ1568" s="9"/>
      <c r="AR1568" s="9"/>
      <c r="AS1568" s="9"/>
      <c r="AT1568" s="9"/>
    </row>
    <row r="1569" spans="1:46" ht="14.25">
      <c r="A1569" s="6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</row>
    <row r="1570" spans="1:46" ht="14.25">
      <c r="A1570" s="6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</row>
    <row r="1571" spans="1:46" ht="14.25">
      <c r="A1571" s="6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</row>
    <row r="1572" spans="1:46" ht="14.25">
      <c r="A1572" s="6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  <c r="AS1572" s="9"/>
      <c r="AT1572" s="9"/>
    </row>
    <row r="1573" spans="1:46" ht="14.25">
      <c r="A1573" s="6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</row>
    <row r="1574" spans="1:46" ht="14.25">
      <c r="A1574" s="6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  <c r="AO1574" s="9"/>
      <c r="AP1574" s="9"/>
      <c r="AQ1574" s="9"/>
      <c r="AR1574" s="9"/>
      <c r="AS1574" s="9"/>
      <c r="AT1574" s="9"/>
    </row>
    <row r="1575" spans="1:46" ht="14.25">
      <c r="A1575" s="6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</row>
    <row r="1576" spans="1:46" ht="14.25">
      <c r="A1576" s="6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</row>
    <row r="1577" spans="1:46" ht="14.25">
      <c r="A1577" s="6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  <c r="AN1577" s="9"/>
      <c r="AO1577" s="9"/>
      <c r="AP1577" s="9"/>
      <c r="AQ1577" s="9"/>
      <c r="AR1577" s="9"/>
      <c r="AS1577" s="9"/>
      <c r="AT1577" s="9"/>
    </row>
    <row r="1578" spans="1:46" ht="14.25">
      <c r="A1578" s="6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</row>
    <row r="1579" spans="1:46" ht="14.25">
      <c r="A1579" s="6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  <c r="AS1579" s="9"/>
      <c r="AT1579" s="9"/>
    </row>
    <row r="1580" spans="1:46" ht="14.25">
      <c r="A1580" s="6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  <c r="AO1580" s="9"/>
      <c r="AP1580" s="9"/>
      <c r="AQ1580" s="9"/>
      <c r="AR1580" s="9"/>
      <c r="AS1580" s="9"/>
      <c r="AT1580" s="9"/>
    </row>
    <row r="1581" spans="1:46" ht="14.25">
      <c r="A1581" s="6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  <c r="AS1581" s="9"/>
      <c r="AT1581" s="9"/>
    </row>
    <row r="1582" spans="1:46" ht="14.25">
      <c r="A1582" s="6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  <c r="AN1582" s="9"/>
      <c r="AO1582" s="9"/>
      <c r="AP1582" s="9"/>
      <c r="AQ1582" s="9"/>
      <c r="AR1582" s="9"/>
      <c r="AS1582" s="9"/>
      <c r="AT1582" s="9"/>
    </row>
    <row r="1583" spans="1:46" ht="14.25">
      <c r="A1583" s="6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  <c r="AS1583" s="9"/>
      <c r="AT1583" s="9"/>
    </row>
    <row r="1584" spans="1:46" ht="14.25">
      <c r="A1584" s="6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  <c r="AS1584" s="9"/>
      <c r="AT1584" s="9"/>
    </row>
    <row r="1585" spans="1:46" ht="14.25">
      <c r="A1585" s="6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/>
      <c r="AM1585" s="9"/>
      <c r="AN1585" s="9"/>
      <c r="AO1585" s="9"/>
      <c r="AP1585" s="9"/>
      <c r="AQ1585" s="9"/>
      <c r="AR1585" s="9"/>
      <c r="AS1585" s="9"/>
      <c r="AT1585" s="9"/>
    </row>
    <row r="1586" spans="1:46" ht="14.25">
      <c r="A1586" s="6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  <c r="AS1586" s="9"/>
      <c r="AT1586" s="9"/>
    </row>
    <row r="1587" spans="1:46" ht="14.25">
      <c r="A1587" s="6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</row>
    <row r="1588" spans="1:46" ht="14.25">
      <c r="A1588" s="6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</row>
    <row r="1589" spans="1:46" ht="14.25">
      <c r="A1589" s="6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</row>
    <row r="1590" spans="1:46" ht="14.25">
      <c r="A1590" s="6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</row>
    <row r="1591" spans="1:46" ht="14.25">
      <c r="A1591" s="6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</row>
    <row r="1592" spans="1:46" ht="14.25">
      <c r="A1592" s="6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</row>
    <row r="1593" spans="1:46" ht="14.25">
      <c r="A1593" s="6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</row>
    <row r="1594" spans="1:46" ht="14.25">
      <c r="A1594" s="6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</row>
    <row r="1595" spans="1:46" ht="14.25">
      <c r="A1595" s="6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</row>
    <row r="1596" spans="1:46" ht="14.25">
      <c r="A1596" s="6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</row>
    <row r="1597" spans="1:46" ht="14.25">
      <c r="A1597" s="6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</row>
    <row r="1598" spans="1:46" ht="14.25">
      <c r="A1598" s="6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</row>
    <row r="1599" spans="1:46" ht="14.25">
      <c r="A1599" s="6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</row>
    <row r="1600" spans="1:46" ht="14.25">
      <c r="A1600" s="6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  <c r="AS1600" s="9"/>
      <c r="AT1600" s="9"/>
    </row>
    <row r="1601" spans="1:46" ht="14.25">
      <c r="A1601" s="6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</row>
    <row r="1602" spans="1:46" ht="14.25">
      <c r="A1602" s="6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</row>
    <row r="1603" spans="1:46" ht="14.25">
      <c r="A1603" s="6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  <c r="AQ1603" s="9"/>
      <c r="AR1603" s="9"/>
      <c r="AS1603" s="9"/>
      <c r="AT1603" s="9"/>
    </row>
    <row r="1604" spans="1:46" ht="14.25">
      <c r="A1604" s="6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</row>
    <row r="1605" spans="1:46" ht="14.25">
      <c r="A1605" s="6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  <c r="AQ1605" s="9"/>
      <c r="AR1605" s="9"/>
      <c r="AS1605" s="9"/>
      <c r="AT1605" s="9"/>
    </row>
    <row r="1606" spans="1:46" ht="14.25">
      <c r="A1606" s="6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</row>
    <row r="1607" spans="1:46" ht="14.25">
      <c r="A1607" s="6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</row>
    <row r="1608" spans="1:46" ht="14.25">
      <c r="A1608" s="6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</row>
    <row r="1609" spans="1:46" ht="14.25">
      <c r="A1609" s="6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</row>
    <row r="1610" spans="1:46" ht="14.25">
      <c r="A1610" s="6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  <c r="AQ1610" s="9"/>
      <c r="AR1610" s="9"/>
      <c r="AS1610" s="9"/>
      <c r="AT1610" s="9"/>
    </row>
    <row r="1611" spans="1:46" ht="14.25">
      <c r="A1611" s="6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</row>
    <row r="1612" spans="1:46" ht="14.25">
      <c r="A1612" s="6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</row>
    <row r="1613" spans="1:46" ht="14.25">
      <c r="A1613" s="6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  <c r="AQ1613" s="9"/>
      <c r="AR1613" s="9"/>
      <c r="AS1613" s="9"/>
      <c r="AT1613" s="9"/>
    </row>
    <row r="1614" spans="1:46" ht="14.25">
      <c r="A1614" s="6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</row>
    <row r="1615" spans="1:46" ht="14.25">
      <c r="A1615" s="6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  <c r="AQ1615" s="9"/>
      <c r="AR1615" s="9"/>
      <c r="AS1615" s="9"/>
      <c r="AT1615" s="9"/>
    </row>
    <row r="1616" spans="1:46" ht="14.25">
      <c r="A1616" s="6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</row>
    <row r="1617" spans="1:46" ht="14.25">
      <c r="A1617" s="6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</row>
    <row r="1618" spans="1:46" ht="14.25">
      <c r="A1618" s="6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  <c r="AQ1618" s="9"/>
      <c r="AR1618" s="9"/>
      <c r="AS1618" s="9"/>
      <c r="AT1618" s="9"/>
    </row>
    <row r="1619" spans="1:46" ht="14.25">
      <c r="A1619" s="6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</row>
    <row r="1620" spans="1:46" ht="14.25">
      <c r="A1620" s="6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</row>
    <row r="1621" spans="1:46" ht="14.25">
      <c r="A1621" s="6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  <c r="AQ1621" s="9"/>
      <c r="AR1621" s="9"/>
      <c r="AS1621" s="9"/>
      <c r="AT1621" s="9"/>
    </row>
    <row r="1622" spans="1:46" ht="14.25">
      <c r="A1622" s="6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</row>
    <row r="1623" spans="1:46" ht="14.25">
      <c r="A1623" s="6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</row>
    <row r="1624" spans="1:46" ht="14.25">
      <c r="A1624" s="6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  <c r="AP1624" s="9"/>
      <c r="AQ1624" s="9"/>
      <c r="AR1624" s="9"/>
      <c r="AS1624" s="9"/>
      <c r="AT1624" s="9"/>
    </row>
    <row r="1625" spans="1:46" ht="14.25">
      <c r="A1625" s="6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</row>
    <row r="1626" spans="1:46" ht="14.25">
      <c r="A1626" s="6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</row>
    <row r="1627" spans="1:46" ht="14.25">
      <c r="A1627" s="6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</row>
    <row r="1628" spans="1:46" ht="14.25">
      <c r="A1628" s="6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  <c r="AQ1628" s="9"/>
      <c r="AR1628" s="9"/>
      <c r="AS1628" s="9"/>
      <c r="AT1628" s="9"/>
    </row>
    <row r="1629" spans="1:46" ht="14.25">
      <c r="A1629" s="6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  <c r="AQ1629" s="9"/>
      <c r="AR1629" s="9"/>
      <c r="AS1629" s="9"/>
      <c r="AT1629" s="9"/>
    </row>
    <row r="1630" spans="1:46" ht="14.25">
      <c r="A1630" s="6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/>
      <c r="AM1630" s="9"/>
      <c r="AN1630" s="9"/>
      <c r="AO1630" s="9"/>
      <c r="AP1630" s="9"/>
      <c r="AQ1630" s="9"/>
      <c r="AR1630" s="9"/>
      <c r="AS1630" s="9"/>
      <c r="AT1630" s="9"/>
    </row>
    <row r="1631" spans="1:46" ht="14.25">
      <c r="A1631" s="6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  <c r="AQ1631" s="9"/>
      <c r="AR1631" s="9"/>
      <c r="AS1631" s="9"/>
      <c r="AT1631" s="9"/>
    </row>
    <row r="1632" spans="1:46" ht="14.25">
      <c r="A1632" s="6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  <c r="AS1632" s="9"/>
      <c r="AT1632" s="9"/>
    </row>
    <row r="1633" spans="1:46" ht="14.25">
      <c r="A1633" s="6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/>
      <c r="AM1633" s="9"/>
      <c r="AN1633" s="9"/>
      <c r="AO1633" s="9"/>
      <c r="AP1633" s="9"/>
      <c r="AQ1633" s="9"/>
      <c r="AR1633" s="9"/>
      <c r="AS1633" s="9"/>
      <c r="AT1633" s="9"/>
    </row>
    <row r="1634" spans="1:46" ht="14.25">
      <c r="A1634" s="6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  <c r="AQ1634" s="9"/>
      <c r="AR1634" s="9"/>
      <c r="AS1634" s="9"/>
      <c r="AT1634" s="9"/>
    </row>
    <row r="1635" spans="1:46" ht="14.25">
      <c r="A1635" s="6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  <c r="AL1635" s="9"/>
      <c r="AM1635" s="9"/>
      <c r="AN1635" s="9"/>
      <c r="AO1635" s="9"/>
      <c r="AP1635" s="9"/>
      <c r="AQ1635" s="9"/>
      <c r="AR1635" s="9"/>
      <c r="AS1635" s="9"/>
      <c r="AT1635" s="9"/>
    </row>
    <row r="1636" spans="1:46" ht="14.25">
      <c r="A1636" s="6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  <c r="AS1636" s="9"/>
      <c r="AT1636" s="9"/>
    </row>
    <row r="1637" spans="1:46" ht="14.25">
      <c r="A1637" s="6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  <c r="AL1637" s="9"/>
      <c r="AM1637" s="9"/>
      <c r="AN1637" s="9"/>
      <c r="AO1637" s="9"/>
      <c r="AP1637" s="9"/>
      <c r="AQ1637" s="9"/>
      <c r="AR1637" s="9"/>
      <c r="AS1637" s="9"/>
      <c r="AT1637" s="9"/>
    </row>
    <row r="1638" spans="1:46" ht="14.25">
      <c r="A1638" s="6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  <c r="AQ1638" s="9"/>
      <c r="AR1638" s="9"/>
      <c r="AS1638" s="9"/>
      <c r="AT1638" s="9"/>
    </row>
    <row r="1639" spans="1:46" ht="14.25">
      <c r="A1639" s="6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  <c r="AQ1639" s="9"/>
      <c r="AR1639" s="9"/>
      <c r="AS1639" s="9"/>
      <c r="AT1639" s="9"/>
    </row>
    <row r="1640" spans="1:46" ht="14.25">
      <c r="A1640" s="6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  <c r="AQ1640" s="9"/>
      <c r="AR1640" s="9"/>
      <c r="AS1640" s="9"/>
      <c r="AT1640" s="9"/>
    </row>
    <row r="1641" spans="1:46" ht="14.25">
      <c r="A1641" s="6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  <c r="AS1641" s="9"/>
      <c r="AT1641" s="9"/>
    </row>
    <row r="1642" spans="1:46" ht="14.25">
      <c r="A1642" s="6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/>
      <c r="AM1642" s="9"/>
      <c r="AN1642" s="9"/>
      <c r="AO1642" s="9"/>
      <c r="AP1642" s="9"/>
      <c r="AQ1642" s="9"/>
      <c r="AR1642" s="9"/>
      <c r="AS1642" s="9"/>
      <c r="AT1642" s="9"/>
    </row>
    <row r="1643" spans="1:46" ht="14.25">
      <c r="A1643" s="6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  <c r="AQ1643" s="9"/>
      <c r="AR1643" s="9"/>
      <c r="AS1643" s="9"/>
      <c r="AT1643" s="9"/>
    </row>
    <row r="1644" spans="1:46" ht="14.25">
      <c r="A1644" s="6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  <c r="AO1644" s="9"/>
      <c r="AP1644" s="9"/>
      <c r="AQ1644" s="9"/>
      <c r="AR1644" s="9"/>
      <c r="AS1644" s="9"/>
      <c r="AT1644" s="9"/>
    </row>
    <row r="1645" spans="1:46" ht="14.25">
      <c r="A1645" s="6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  <c r="AS1645" s="9"/>
      <c r="AT1645" s="9"/>
    </row>
    <row r="1646" spans="1:46" ht="14.25">
      <c r="A1646" s="6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  <c r="AS1646" s="9"/>
      <c r="AT1646" s="9"/>
    </row>
    <row r="1647" spans="1:46" ht="14.25">
      <c r="A1647" s="6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  <c r="AS1647" s="9"/>
      <c r="AT1647" s="9"/>
    </row>
    <row r="1648" spans="1:46" ht="14.25">
      <c r="A1648" s="6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  <c r="AL1648" s="9"/>
      <c r="AM1648" s="9"/>
      <c r="AN1648" s="9"/>
      <c r="AO1648" s="9"/>
      <c r="AP1648" s="9"/>
      <c r="AQ1648" s="9"/>
      <c r="AR1648" s="9"/>
      <c r="AS1648" s="9"/>
      <c r="AT1648" s="9"/>
    </row>
    <row r="1649" spans="1:46" ht="14.25">
      <c r="A1649" s="6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</row>
    <row r="1650" spans="1:46" ht="14.25">
      <c r="A1650" s="6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  <c r="AO1650" s="9"/>
      <c r="AP1650" s="9"/>
      <c r="AQ1650" s="9"/>
      <c r="AR1650" s="9"/>
      <c r="AS1650" s="9"/>
      <c r="AT1650" s="9"/>
    </row>
    <row r="1651" spans="1:46" ht="14.25">
      <c r="A1651" s="6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</row>
    <row r="1652" spans="1:46" ht="14.25">
      <c r="A1652" s="6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</row>
    <row r="1653" spans="1:46" ht="14.25">
      <c r="A1653" s="6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</row>
    <row r="1654" spans="1:46" ht="14.25">
      <c r="A1654" s="6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</row>
    <row r="1655" spans="1:46" ht="14.25">
      <c r="A1655" s="6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</row>
    <row r="1656" spans="1:46" ht="14.25">
      <c r="A1656" s="6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</row>
    <row r="1657" spans="1:46" ht="14.25">
      <c r="A1657" s="6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</row>
    <row r="1658" spans="1:46" ht="14.25">
      <c r="A1658" s="6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</row>
    <row r="1659" spans="1:46" ht="14.25">
      <c r="A1659" s="6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</row>
    <row r="1660" spans="1:46" ht="14.25">
      <c r="A1660" s="6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  <c r="AQ1660" s="9"/>
      <c r="AR1660" s="9"/>
      <c r="AS1660" s="9"/>
      <c r="AT1660" s="9"/>
    </row>
    <row r="1661" spans="1:46" ht="14.25">
      <c r="A1661" s="6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</row>
    <row r="1662" spans="1:46" ht="14.25">
      <c r="A1662" s="6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</row>
    <row r="1663" spans="1:46" ht="14.25">
      <c r="A1663" s="6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  <c r="AQ1663" s="9"/>
      <c r="AR1663" s="9"/>
      <c r="AS1663" s="9"/>
      <c r="AT1663" s="9"/>
    </row>
    <row r="1664" spans="1:46" ht="14.25">
      <c r="A1664" s="6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</row>
    <row r="1665" spans="1:46" ht="14.25">
      <c r="A1665" s="6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</row>
    <row r="1666" spans="1:46" ht="14.25">
      <c r="A1666" s="6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</row>
    <row r="1667" spans="1:46" ht="14.25">
      <c r="A1667" s="6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</row>
    <row r="1668" spans="1:46" ht="14.25">
      <c r="A1668" s="6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</row>
    <row r="1669" spans="1:46" ht="14.25">
      <c r="A1669" s="6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</row>
    <row r="1670" spans="1:46" ht="14.25">
      <c r="A1670" s="6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</row>
    <row r="1671" spans="1:46" ht="14.25">
      <c r="A1671" s="6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</row>
    <row r="1672" spans="1:46" ht="14.25">
      <c r="A1672" s="6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</row>
    <row r="1673" spans="1:46" ht="14.25">
      <c r="A1673" s="6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</row>
    <row r="1674" spans="1:46" ht="14.25">
      <c r="A1674" s="6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</row>
    <row r="1675" spans="1:46" ht="14.25">
      <c r="A1675" s="6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</row>
    <row r="1676" spans="1:46" ht="14.25">
      <c r="A1676" s="6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</row>
    <row r="1677" spans="1:46" ht="14.25">
      <c r="A1677" s="6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</row>
    <row r="1678" spans="1:46" ht="14.25">
      <c r="A1678" s="6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</row>
    <row r="1679" spans="1:46" ht="14.25">
      <c r="A1679" s="6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</row>
    <row r="1680" spans="1:46" ht="14.25">
      <c r="A1680" s="6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</row>
    <row r="1681" spans="1:46" ht="14.25">
      <c r="A1681" s="6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</row>
    <row r="1682" spans="1:46" ht="14.25">
      <c r="A1682" s="6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  <c r="AS1682" s="9"/>
      <c r="AT1682" s="9"/>
    </row>
    <row r="1683" spans="1:46" ht="14.25">
      <c r="A1683" s="6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</row>
    <row r="1684" spans="1:46" ht="14.25">
      <c r="A1684" s="6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</row>
    <row r="1685" spans="1:46" ht="14.25">
      <c r="A1685" s="6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  <c r="AO1685" s="9"/>
      <c r="AP1685" s="9"/>
      <c r="AQ1685" s="9"/>
      <c r="AR1685" s="9"/>
      <c r="AS1685" s="9"/>
      <c r="AT1685" s="9"/>
    </row>
    <row r="1686" spans="1:46" ht="14.25">
      <c r="A1686" s="6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  <c r="AS1686" s="9"/>
      <c r="AT1686" s="9"/>
    </row>
    <row r="1687" spans="1:46" ht="14.25">
      <c r="A1687" s="6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  <c r="AO1687" s="9"/>
      <c r="AP1687" s="9"/>
      <c r="AQ1687" s="9"/>
      <c r="AR1687" s="9"/>
      <c r="AS1687" s="9"/>
      <c r="AT1687" s="9"/>
    </row>
    <row r="1688" spans="1:46" ht="14.25">
      <c r="A1688" s="6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</row>
    <row r="1689" spans="1:46" ht="14.25">
      <c r="A1689" s="6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  <c r="AS1689" s="9"/>
      <c r="AT1689" s="9"/>
    </row>
    <row r="1690" spans="1:46" ht="14.25">
      <c r="A1690" s="6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  <c r="AO1690" s="9"/>
      <c r="AP1690" s="9"/>
      <c r="AQ1690" s="9"/>
      <c r="AR1690" s="9"/>
      <c r="AS1690" s="9"/>
      <c r="AT1690" s="9"/>
    </row>
    <row r="1691" spans="1:46" ht="14.25">
      <c r="A1691" s="6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</row>
    <row r="1692" spans="1:46" ht="14.25">
      <c r="A1692" s="6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</row>
    <row r="1693" spans="1:46" ht="14.25">
      <c r="A1693" s="6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  <c r="AO1693" s="9"/>
      <c r="AP1693" s="9"/>
      <c r="AQ1693" s="9"/>
      <c r="AR1693" s="9"/>
      <c r="AS1693" s="9"/>
      <c r="AT1693" s="9"/>
    </row>
    <row r="1694" spans="1:46" ht="14.25">
      <c r="A1694" s="6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  <c r="AS1694" s="9"/>
      <c r="AT1694" s="9"/>
    </row>
    <row r="1695" spans="1:46" ht="14.25">
      <c r="A1695" s="6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</row>
    <row r="1696" spans="1:46" ht="14.25">
      <c r="A1696" s="6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</row>
    <row r="1697" spans="1:46" ht="14.25">
      <c r="A1697" s="6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  <c r="AO1697" s="9"/>
      <c r="AP1697" s="9"/>
      <c r="AQ1697" s="9"/>
      <c r="AR1697" s="9"/>
      <c r="AS1697" s="9"/>
      <c r="AT1697" s="9"/>
    </row>
    <row r="1698" spans="1:46" ht="14.25">
      <c r="A1698" s="6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</row>
    <row r="1699" spans="1:46" ht="14.25">
      <c r="A1699" s="6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</row>
    <row r="1700" spans="1:46" ht="14.25">
      <c r="A1700" s="6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  <c r="AO1700" s="9"/>
      <c r="AP1700" s="9"/>
      <c r="AQ1700" s="9"/>
      <c r="AR1700" s="9"/>
      <c r="AS1700" s="9"/>
      <c r="AT1700" s="9"/>
    </row>
    <row r="1701" spans="1:46" ht="14.25">
      <c r="A1701" s="6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</row>
    <row r="1702" spans="1:46" ht="14.25">
      <c r="A1702" s="6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</row>
    <row r="1703" spans="1:46" ht="14.25">
      <c r="A1703" s="6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</row>
    <row r="1704" spans="1:46" ht="14.25">
      <c r="A1704" s="6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  <c r="AS1704" s="9"/>
      <c r="AT1704" s="9"/>
    </row>
    <row r="1705" spans="1:46" ht="14.25">
      <c r="A1705" s="6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  <c r="AO1705" s="9"/>
      <c r="AP1705" s="9"/>
      <c r="AQ1705" s="9"/>
      <c r="AR1705" s="9"/>
      <c r="AS1705" s="9"/>
      <c r="AT1705" s="9"/>
    </row>
    <row r="1706" spans="1:46" ht="14.25">
      <c r="A1706" s="6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</row>
    <row r="1707" spans="1:46" ht="14.25">
      <c r="A1707" s="6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</row>
    <row r="1708" spans="1:46" ht="14.25">
      <c r="A1708" s="6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</row>
    <row r="1709" spans="1:46" ht="14.25">
      <c r="A1709" s="6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</row>
    <row r="1710" spans="1:46" ht="14.25">
      <c r="A1710" s="6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</row>
    <row r="1711" spans="1:46" ht="14.25">
      <c r="A1711" s="6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</row>
    <row r="1712" spans="1:46" ht="14.25">
      <c r="A1712" s="6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  <c r="AQ1712" s="9"/>
      <c r="AR1712" s="9"/>
      <c r="AS1712" s="9"/>
      <c r="AT1712" s="9"/>
    </row>
    <row r="1713" spans="1:46" ht="14.25">
      <c r="A1713" s="6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</row>
    <row r="1714" spans="1:46" ht="14.25">
      <c r="A1714" s="6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</row>
    <row r="1715" spans="1:46" ht="14.25">
      <c r="A1715" s="6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</row>
    <row r="1716" spans="1:46" ht="14.25">
      <c r="A1716" s="6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</row>
    <row r="1717" spans="1:46" ht="14.25">
      <c r="A1717" s="6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</row>
    <row r="1718" spans="1:46" ht="14.25">
      <c r="A1718" s="6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</row>
    <row r="1719" spans="1:46" ht="14.25">
      <c r="A1719" s="6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</row>
    <row r="1720" spans="1:46" ht="14.25">
      <c r="A1720" s="6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</row>
    <row r="1721" spans="1:46" ht="14.25">
      <c r="A1721" s="6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</row>
    <row r="1722" spans="1:46" ht="14.25">
      <c r="A1722" s="6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</row>
    <row r="1723" spans="1:46" ht="14.25">
      <c r="A1723" s="6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</row>
    <row r="1724" spans="1:46" ht="14.25">
      <c r="A1724" s="6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</row>
    <row r="1725" spans="1:46" ht="14.25">
      <c r="A1725" s="6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</row>
    <row r="1726" spans="1:46" ht="14.25">
      <c r="A1726" s="6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</row>
    <row r="1727" spans="1:46" ht="14.25">
      <c r="A1727" s="6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</row>
    <row r="1728" spans="1:46" ht="14.25">
      <c r="A1728" s="6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</row>
    <row r="1729" spans="1:46" ht="14.25">
      <c r="A1729" s="6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</row>
    <row r="1730" spans="1:46" ht="14.25">
      <c r="A1730" s="6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</row>
    <row r="1731" spans="1:46" ht="14.25">
      <c r="A1731" s="6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</row>
    <row r="1732" spans="1:46" ht="14.25">
      <c r="A1732" s="6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  <c r="AQ1732" s="9"/>
      <c r="AR1732" s="9"/>
      <c r="AS1732" s="9"/>
      <c r="AT1732" s="9"/>
    </row>
    <row r="1733" spans="1:46" ht="14.25">
      <c r="A1733" s="6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</row>
    <row r="1734" spans="1:46" ht="14.25">
      <c r="A1734" s="6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</row>
    <row r="1735" spans="1:46" ht="14.25">
      <c r="A1735" s="6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</row>
    <row r="1736" spans="1:46" ht="14.25">
      <c r="A1736" s="6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</row>
    <row r="1737" spans="1:46" ht="14.25">
      <c r="A1737" s="6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</row>
    <row r="1738" spans="1:46" ht="14.25">
      <c r="A1738" s="6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</row>
    <row r="1739" spans="1:46" ht="14.25">
      <c r="A1739" s="6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</row>
    <row r="1740" spans="1:46" ht="14.25">
      <c r="A1740" s="6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</row>
    <row r="1741" spans="1:46" ht="14.25">
      <c r="A1741" s="6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</row>
    <row r="1742" spans="1:46" ht="14.25">
      <c r="A1742" s="6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</row>
    <row r="1743" spans="1:46" ht="14.25">
      <c r="A1743" s="6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</row>
    <row r="1744" spans="1:46" ht="14.25">
      <c r="A1744" s="6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  <c r="AS1744" s="9"/>
      <c r="AT1744" s="9"/>
    </row>
    <row r="1745" spans="1:46" ht="14.25">
      <c r="A1745" s="6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</row>
    <row r="1746" spans="1:46" ht="14.25">
      <c r="A1746" s="6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</row>
    <row r="1747" spans="1:46" ht="14.25">
      <c r="A1747" s="6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  <c r="AO1747" s="9"/>
      <c r="AP1747" s="9"/>
      <c r="AQ1747" s="9"/>
      <c r="AR1747" s="9"/>
      <c r="AS1747" s="9"/>
      <c r="AT1747" s="9"/>
    </row>
    <row r="1748" spans="1:46" ht="14.25">
      <c r="A1748" s="6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</row>
    <row r="1749" spans="1:46" ht="14.25">
      <c r="A1749" s="6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</row>
    <row r="1750" spans="1:46" ht="14.25">
      <c r="A1750" s="6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</row>
    <row r="1751" spans="1:46" ht="14.25">
      <c r="A1751" s="6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</row>
    <row r="1752" spans="1:46" ht="14.25">
      <c r="A1752" s="6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</row>
    <row r="1753" spans="1:46" ht="14.25">
      <c r="A1753" s="6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</row>
    <row r="1754" spans="1:46" ht="14.25">
      <c r="A1754" s="6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</row>
    <row r="1755" spans="1:46" ht="14.25">
      <c r="A1755" s="6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</row>
    <row r="1756" spans="1:46" ht="14.25">
      <c r="A1756" s="6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</row>
    <row r="1757" spans="1:46" ht="14.25">
      <c r="A1757" s="6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</row>
    <row r="1758" spans="1:46" ht="14.25">
      <c r="A1758" s="6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</row>
    <row r="1759" spans="1:46" ht="14.25">
      <c r="A1759" s="6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</row>
    <row r="1760" spans="1:46" ht="14.25">
      <c r="A1760" s="6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</row>
    <row r="1761" spans="1:46" ht="14.25">
      <c r="A1761" s="6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</row>
    <row r="1762" spans="1:46" ht="14.25">
      <c r="A1762" s="6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</row>
    <row r="1763" spans="1:46" ht="14.25">
      <c r="A1763" s="6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</row>
    <row r="1764" spans="1:46" ht="14.25">
      <c r="A1764" s="6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</row>
    <row r="1765" spans="1:46" ht="14.25">
      <c r="A1765" s="6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</row>
    <row r="1766" spans="1:46" ht="14.25">
      <c r="A1766" s="6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</row>
    <row r="1767" spans="1:46" ht="14.25">
      <c r="A1767" s="6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</row>
    <row r="1768" spans="1:46" ht="14.25">
      <c r="A1768" s="6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</row>
    <row r="1769" spans="1:46" ht="14.25">
      <c r="A1769" s="6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</row>
    <row r="1770" spans="1:46" ht="14.25">
      <c r="A1770" s="6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  <c r="AS1770" s="9"/>
      <c r="AT1770" s="9"/>
    </row>
    <row r="1771" spans="1:46" ht="14.25">
      <c r="A1771" s="6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</row>
    <row r="1772" spans="1:46" ht="14.25">
      <c r="A1772" s="6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</row>
    <row r="1773" spans="1:46" ht="14.25">
      <c r="A1773" s="6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  <c r="AS1773" s="9"/>
      <c r="AT1773" s="9"/>
    </row>
    <row r="1774" spans="1:46" ht="14.25">
      <c r="A1774" s="6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</row>
    <row r="1775" spans="1:46" ht="14.25">
      <c r="A1775" s="6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  <c r="AS1775" s="9"/>
      <c r="AT1775" s="9"/>
    </row>
    <row r="1776" spans="1:46" ht="14.25">
      <c r="A1776" s="6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</row>
    <row r="1777" spans="1:46" ht="14.25">
      <c r="A1777" s="6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</row>
    <row r="1778" spans="1:46" ht="14.25">
      <c r="A1778" s="6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  <c r="AS1778" s="9"/>
      <c r="AT1778" s="9"/>
    </row>
    <row r="1779" spans="1:46" ht="14.25">
      <c r="A1779" s="6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</row>
    <row r="1780" spans="1:46" ht="14.25">
      <c r="A1780" s="6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</row>
    <row r="1781" spans="1:46" ht="14.25">
      <c r="A1781" s="6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  <c r="AS1781" s="9"/>
      <c r="AT1781" s="9"/>
    </row>
    <row r="1782" spans="1:46" ht="14.25">
      <c r="A1782" s="6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</row>
    <row r="1783" spans="1:46" ht="14.25">
      <c r="A1783" s="6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</row>
    <row r="1784" spans="1:46" ht="14.25">
      <c r="A1784" s="6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</row>
    <row r="1785" spans="1:46" ht="14.25">
      <c r="A1785" s="6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</row>
    <row r="1786" spans="1:46" ht="14.25">
      <c r="A1786" s="6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</row>
    <row r="1787" spans="1:46" ht="14.25">
      <c r="A1787" s="6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</row>
    <row r="1788" spans="1:46" ht="14.25">
      <c r="A1788" s="6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</row>
    <row r="1789" spans="1:46" ht="14.25">
      <c r="A1789" s="6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</row>
    <row r="1790" spans="1:46" ht="14.25">
      <c r="A1790" s="6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</row>
    <row r="1791" spans="1:46" ht="14.25">
      <c r="A1791" s="6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</row>
    <row r="1792" spans="1:46" ht="14.25">
      <c r="A1792" s="6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</row>
    <row r="1793" spans="1:46" ht="14.25">
      <c r="A1793" s="6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</row>
    <row r="1794" spans="1:46" ht="14.25">
      <c r="A1794" s="6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</row>
    <row r="1795" spans="1:46" ht="14.25">
      <c r="A1795" s="6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</row>
    <row r="1796" spans="1:46" ht="14.25">
      <c r="A1796" s="6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</row>
    <row r="1797" spans="1:46" ht="14.25">
      <c r="A1797" s="6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</row>
    <row r="1798" spans="1:46" ht="14.25">
      <c r="A1798" s="6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</row>
    <row r="1799" spans="1:46" ht="14.25">
      <c r="A1799" s="6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  <c r="AO1799" s="9"/>
      <c r="AP1799" s="9"/>
      <c r="AQ1799" s="9"/>
      <c r="AR1799" s="9"/>
      <c r="AS1799" s="9"/>
      <c r="AT1799" s="9"/>
    </row>
    <row r="1800" spans="1:46" ht="14.25">
      <c r="A1800" s="6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  <c r="AS1800" s="9"/>
      <c r="AT1800" s="9"/>
    </row>
    <row r="1801" spans="1:46" ht="14.25">
      <c r="A1801" s="6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  <c r="AS1801" s="9"/>
      <c r="AT1801" s="9"/>
    </row>
    <row r="1802" spans="1:46" ht="14.25">
      <c r="A1802" s="6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  <c r="AO1802" s="9"/>
      <c r="AP1802" s="9"/>
      <c r="AQ1802" s="9"/>
      <c r="AR1802" s="9"/>
      <c r="AS1802" s="9"/>
      <c r="AT1802" s="9"/>
    </row>
    <row r="1803" spans="1:46" ht="14.25">
      <c r="A1803" s="6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</row>
    <row r="1804" spans="1:46" ht="14.25">
      <c r="A1804" s="6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  <c r="AO1804" s="9"/>
      <c r="AP1804" s="9"/>
      <c r="AQ1804" s="9"/>
      <c r="AR1804" s="9"/>
      <c r="AS1804" s="9"/>
      <c r="AT1804" s="9"/>
    </row>
    <row r="1805" spans="1:46" ht="14.25">
      <c r="A1805" s="6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</row>
    <row r="1806" spans="1:46" ht="14.25">
      <c r="A1806" s="6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  <c r="AO1806" s="9"/>
      <c r="AP1806" s="9"/>
      <c r="AQ1806" s="9"/>
      <c r="AR1806" s="9"/>
      <c r="AS1806" s="9"/>
      <c r="AT1806" s="9"/>
    </row>
    <row r="1807" spans="1:46" ht="14.25">
      <c r="A1807" s="6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  <c r="AS1807" s="9"/>
      <c r="AT1807" s="9"/>
    </row>
    <row r="1808" spans="1:46" ht="14.25">
      <c r="A1808" s="6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  <c r="AS1808" s="9"/>
      <c r="AT1808" s="9"/>
    </row>
    <row r="1809" spans="1:46" ht="14.25">
      <c r="A1809" s="6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</row>
    <row r="1810" spans="1:46" ht="14.25">
      <c r="A1810" s="6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  <c r="AO1810" s="9"/>
      <c r="AP1810" s="9"/>
      <c r="AQ1810" s="9"/>
      <c r="AR1810" s="9"/>
      <c r="AS1810" s="9"/>
      <c r="AT1810" s="9"/>
    </row>
    <row r="1811" spans="1:46" ht="14.25">
      <c r="A1811" s="6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</row>
    <row r="1812" spans="1:46" ht="14.25">
      <c r="A1812" s="6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  <c r="AO1812" s="9"/>
      <c r="AP1812" s="9"/>
      <c r="AQ1812" s="9"/>
      <c r="AR1812" s="9"/>
      <c r="AS1812" s="9"/>
      <c r="AT1812" s="9"/>
    </row>
    <row r="1813" spans="1:46" ht="14.25">
      <c r="A1813" s="6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/>
      <c r="AT1813" s="9"/>
    </row>
    <row r="1814" spans="1:46" ht="14.25">
      <c r="A1814" s="6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  <c r="AO1814" s="9"/>
      <c r="AP1814" s="9"/>
      <c r="AQ1814" s="9"/>
      <c r="AR1814" s="9"/>
      <c r="AS1814" s="9"/>
      <c r="AT1814" s="9"/>
    </row>
    <row r="1815" spans="1:46" ht="14.25">
      <c r="A1815" s="6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</row>
    <row r="1816" spans="1:46" ht="14.25">
      <c r="A1816" s="6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  <c r="AO1816" s="9"/>
      <c r="AP1816" s="9"/>
      <c r="AQ1816" s="9"/>
      <c r="AR1816" s="9"/>
      <c r="AS1816" s="9"/>
      <c r="AT1816" s="9"/>
    </row>
    <row r="1817" spans="1:46" ht="14.25">
      <c r="A1817" s="6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</row>
    <row r="1818" spans="1:46" ht="14.25">
      <c r="A1818" s="6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</row>
    <row r="1819" spans="1:46" ht="14.25">
      <c r="A1819" s="6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  <c r="AO1819" s="9"/>
      <c r="AP1819" s="9"/>
      <c r="AQ1819" s="9"/>
      <c r="AR1819" s="9"/>
      <c r="AS1819" s="9"/>
      <c r="AT1819" s="9"/>
    </row>
    <row r="1820" spans="1:46" ht="14.25">
      <c r="A1820" s="6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</row>
    <row r="1821" spans="1:46" ht="14.25">
      <c r="A1821" s="6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  <c r="AS1821" s="9"/>
      <c r="AT1821" s="9"/>
    </row>
    <row r="1822" spans="1:46" ht="14.25">
      <c r="A1822" s="6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  <c r="AO1822" s="9"/>
      <c r="AP1822" s="9"/>
      <c r="AQ1822" s="9"/>
      <c r="AR1822" s="9"/>
      <c r="AS1822" s="9"/>
      <c r="AT1822" s="9"/>
    </row>
    <row r="1823" spans="1:46" ht="14.25">
      <c r="A1823" s="6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</row>
    <row r="1824" spans="1:46" ht="14.25">
      <c r="A1824" s="6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</row>
    <row r="1825" spans="1:46" ht="14.25">
      <c r="A1825" s="6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  <c r="AO1825" s="9"/>
      <c r="AP1825" s="9"/>
      <c r="AQ1825" s="9"/>
      <c r="AR1825" s="9"/>
      <c r="AS1825" s="9"/>
      <c r="AT1825" s="9"/>
    </row>
    <row r="1826" spans="1:46" ht="14.25">
      <c r="A1826" s="6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</row>
    <row r="1827" spans="1:46" ht="14.25">
      <c r="A1827" s="6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</row>
    <row r="1828" spans="1:46" ht="14.25">
      <c r="A1828" s="6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</row>
    <row r="1829" spans="1:46" ht="14.25">
      <c r="A1829" s="6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</row>
    <row r="1830" spans="1:46" ht="14.25">
      <c r="A1830" s="6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/>
      <c r="AS1830" s="9"/>
      <c r="AT1830" s="9"/>
    </row>
    <row r="1831" spans="1:46" ht="14.25">
      <c r="A1831" s="6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</row>
    <row r="1832" spans="1:46" ht="14.25">
      <c r="A1832" s="6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</row>
    <row r="1833" spans="1:46" ht="14.25">
      <c r="A1833" s="6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/>
      <c r="AR1833" s="9"/>
      <c r="AS1833" s="9"/>
      <c r="AT1833" s="9"/>
    </row>
    <row r="1834" spans="1:46" ht="14.25">
      <c r="A1834" s="6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</row>
    <row r="1835" spans="1:46" ht="14.25">
      <c r="A1835" s="6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  <c r="AS1835" s="9"/>
      <c r="AT1835" s="9"/>
    </row>
    <row r="1836" spans="1:46" ht="14.25">
      <c r="A1836" s="6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</row>
    <row r="1837" spans="1:46" ht="14.25">
      <c r="A1837" s="6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</row>
    <row r="1838" spans="1:46" ht="14.25">
      <c r="A1838" s="6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  <c r="AQ1838" s="9"/>
      <c r="AR1838" s="9"/>
      <c r="AS1838" s="9"/>
      <c r="AT1838" s="9"/>
    </row>
    <row r="1839" spans="1:46" ht="14.25">
      <c r="A1839" s="6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</row>
    <row r="1840" spans="1:46" ht="14.25">
      <c r="A1840" s="6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</row>
    <row r="1841" spans="1:46" ht="14.25">
      <c r="A1841" s="6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  <c r="AS1841" s="9"/>
      <c r="AT1841" s="9"/>
    </row>
    <row r="1842" spans="1:46" ht="14.25">
      <c r="A1842" s="6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</row>
    <row r="1843" spans="1:46" ht="14.25">
      <c r="A1843" s="6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</row>
    <row r="1844" spans="1:46" ht="14.25">
      <c r="A1844" s="6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  <c r="AQ1844" s="9"/>
      <c r="AR1844" s="9"/>
      <c r="AS1844" s="9"/>
      <c r="AT1844" s="9"/>
    </row>
    <row r="1845" spans="1:46" ht="14.25">
      <c r="A1845" s="6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</row>
    <row r="1846" spans="1:46" ht="14.25">
      <c r="A1846" s="6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</row>
    <row r="1847" spans="1:46" ht="14.25">
      <c r="A1847" s="6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  <c r="AQ1847" s="9"/>
      <c r="AR1847" s="9"/>
      <c r="AS1847" s="9"/>
      <c r="AT1847" s="9"/>
    </row>
    <row r="1848" spans="1:46" ht="14.25">
      <c r="A1848" s="6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</row>
    <row r="1849" spans="1:46" ht="14.25">
      <c r="A1849" s="6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</row>
    <row r="1850" spans="1:46" ht="14.25">
      <c r="A1850" s="6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  <c r="AQ1850" s="9"/>
      <c r="AR1850" s="9"/>
      <c r="AS1850" s="9"/>
      <c r="AT1850" s="9"/>
    </row>
    <row r="1851" spans="1:46" ht="14.25">
      <c r="A1851" s="6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</row>
    <row r="1852" spans="1:46" ht="14.25">
      <c r="A1852" s="6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</row>
    <row r="1853" spans="1:46" ht="14.25">
      <c r="A1853" s="6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  <c r="AS1853" s="9"/>
      <c r="AT1853" s="9"/>
    </row>
    <row r="1854" spans="1:46" ht="14.25">
      <c r="A1854" s="6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</row>
    <row r="1855" spans="1:46" ht="14.25">
      <c r="A1855" s="6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  <c r="AS1855" s="9"/>
      <c r="AT1855" s="9"/>
    </row>
    <row r="1856" spans="1:46" ht="14.25">
      <c r="A1856" s="6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</row>
    <row r="1857" spans="1:46" ht="14.25">
      <c r="A1857" s="6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  <c r="AO1857" s="9"/>
      <c r="AP1857" s="9"/>
      <c r="AQ1857" s="9"/>
      <c r="AR1857" s="9"/>
      <c r="AS1857" s="9"/>
      <c r="AT1857" s="9"/>
    </row>
    <row r="1858" spans="1:46" ht="14.25">
      <c r="A1858" s="6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  <c r="AS1858" s="9"/>
      <c r="AT1858" s="9"/>
    </row>
    <row r="1859" spans="1:46" ht="14.25">
      <c r="A1859" s="6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  <c r="AS1859" s="9"/>
      <c r="AT1859" s="9"/>
    </row>
    <row r="1860" spans="1:46" ht="14.25">
      <c r="A1860" s="6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  <c r="AS1860" s="9"/>
      <c r="AT1860" s="9"/>
    </row>
    <row r="1861" spans="1:46" ht="14.25">
      <c r="A1861" s="6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</row>
    <row r="1862" spans="1:46" ht="14.25">
      <c r="A1862" s="6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</row>
    <row r="1863" spans="1:46" ht="14.25">
      <c r="A1863" s="6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</row>
    <row r="1864" spans="1:46" ht="14.25">
      <c r="A1864" s="6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  <c r="AQ1864" s="9"/>
      <c r="AR1864" s="9"/>
      <c r="AS1864" s="9"/>
      <c r="AT1864" s="9"/>
    </row>
    <row r="1865" spans="1:46" ht="14.25">
      <c r="A1865" s="6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/>
      <c r="AS1865" s="9"/>
      <c r="AT1865" s="9"/>
    </row>
    <row r="1866" spans="1:46" ht="14.25">
      <c r="A1866" s="6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/>
      <c r="AS1866" s="9"/>
      <c r="AT1866" s="9"/>
    </row>
    <row r="1867" spans="1:46" ht="14.25">
      <c r="A1867" s="6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</row>
    <row r="1868" spans="1:46" ht="14.25">
      <c r="A1868" s="6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</row>
    <row r="1869" spans="1:46" ht="14.25">
      <c r="A1869" s="6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  <c r="AQ1869" s="9"/>
      <c r="AR1869" s="9"/>
      <c r="AS1869" s="9"/>
      <c r="AT1869" s="9"/>
    </row>
    <row r="1870" spans="1:46" ht="14.25">
      <c r="A1870" s="6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</row>
    <row r="1871" spans="1:46" ht="14.25">
      <c r="A1871" s="6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</row>
    <row r="1872" spans="1:46" ht="14.25">
      <c r="A1872" s="6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</row>
    <row r="1873" spans="1:46" ht="14.25">
      <c r="A1873" s="6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</row>
    <row r="1874" spans="1:46" ht="14.25">
      <c r="A1874" s="6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</row>
    <row r="1875" spans="1:46" ht="14.25">
      <c r="A1875" s="6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  <c r="AS1875" s="9"/>
      <c r="AT1875" s="9"/>
    </row>
    <row r="1876" spans="1:46" ht="14.25">
      <c r="A1876" s="6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</row>
    <row r="1877" spans="1:46" ht="14.25">
      <c r="A1877" s="6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</row>
    <row r="1878" spans="1:46" ht="14.25">
      <c r="A1878" s="6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  <c r="AQ1878" s="9"/>
      <c r="AR1878" s="9"/>
      <c r="AS1878" s="9"/>
      <c r="AT1878" s="9"/>
    </row>
    <row r="1879" spans="1:46" ht="14.25">
      <c r="A1879" s="6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</row>
    <row r="1880" spans="1:46" ht="14.25">
      <c r="A1880" s="6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  <c r="AQ1880" s="9"/>
      <c r="AR1880" s="9"/>
      <c r="AS1880" s="9"/>
      <c r="AT1880" s="9"/>
    </row>
    <row r="1881" spans="1:46" ht="14.25">
      <c r="A1881" s="6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</row>
    <row r="1882" spans="1:46" ht="14.25">
      <c r="A1882" s="6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</row>
    <row r="1883" spans="1:46" ht="14.25">
      <c r="A1883" s="6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  <c r="AS1883" s="9"/>
      <c r="AT1883" s="9"/>
    </row>
    <row r="1884" spans="1:46" ht="14.25">
      <c r="A1884" s="6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</row>
    <row r="1885" spans="1:46" ht="14.25">
      <c r="A1885" s="6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</row>
    <row r="1886" spans="1:46" ht="14.25">
      <c r="A1886" s="6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</row>
    <row r="1887" spans="1:46" ht="14.25">
      <c r="A1887" s="6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</row>
    <row r="1888" spans="1:46" ht="14.25">
      <c r="A1888" s="6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</row>
    <row r="1889" spans="1:46" ht="14.25">
      <c r="A1889" s="6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</row>
    <row r="1890" spans="1:46" ht="14.25">
      <c r="A1890" s="6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</row>
    <row r="1891" spans="1:46" ht="14.25">
      <c r="A1891" s="6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</row>
    <row r="1892" spans="1:46" ht="14.25">
      <c r="A1892" s="6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</row>
    <row r="1893" spans="1:46" ht="14.25">
      <c r="A1893" s="6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</row>
    <row r="1894" spans="1:46" ht="14.25">
      <c r="A1894" s="6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</row>
    <row r="1895" spans="1:46" ht="14.25">
      <c r="A1895" s="6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</row>
    <row r="1896" spans="1:46" ht="14.25">
      <c r="A1896" s="6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</row>
    <row r="1897" spans="1:46" ht="14.25">
      <c r="A1897" s="6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</row>
    <row r="1898" spans="1:46" ht="14.25">
      <c r="A1898" s="6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  <c r="AS1898" s="9"/>
      <c r="AT1898" s="9"/>
    </row>
    <row r="1899" spans="1:46" ht="14.25">
      <c r="A1899" s="6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</row>
    <row r="1900" spans="1:46" ht="14.25">
      <c r="A1900" s="6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Q1900" s="9"/>
      <c r="AR1900" s="9"/>
      <c r="AS1900" s="9"/>
      <c r="AT1900" s="9"/>
    </row>
    <row r="1901" spans="1:46" ht="14.25">
      <c r="A1901" s="6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</row>
    <row r="1902" spans="1:46" ht="14.25">
      <c r="A1902" s="6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  <c r="AO1902" s="9"/>
      <c r="AP1902" s="9"/>
      <c r="AQ1902" s="9"/>
      <c r="AR1902" s="9"/>
      <c r="AS1902" s="9"/>
      <c r="AT1902" s="9"/>
    </row>
    <row r="1903" spans="1:46" ht="14.25">
      <c r="A1903" s="6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</row>
    <row r="1904" spans="1:46" ht="14.25">
      <c r="A1904" s="6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</row>
    <row r="1905" spans="1:46" ht="14.25">
      <c r="A1905" s="6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  <c r="AO1905" s="9"/>
      <c r="AP1905" s="9"/>
      <c r="AQ1905" s="9"/>
      <c r="AR1905" s="9"/>
      <c r="AS1905" s="9"/>
      <c r="AT1905" s="9"/>
    </row>
    <row r="1906" spans="1:46" ht="14.25">
      <c r="A1906" s="6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</row>
    <row r="1907" spans="1:46" ht="14.25">
      <c r="A1907" s="6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9"/>
    </row>
    <row r="1908" spans="1:46" ht="14.25">
      <c r="A1908" s="6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</row>
    <row r="1909" spans="1:46" ht="14.25">
      <c r="A1909" s="6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</row>
    <row r="1910" spans="1:46" ht="14.25">
      <c r="A1910" s="6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</row>
    <row r="1911" spans="1:46" ht="14.25">
      <c r="A1911" s="6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  <c r="AO1911" s="9"/>
      <c r="AP1911" s="9"/>
      <c r="AQ1911" s="9"/>
      <c r="AR1911" s="9"/>
      <c r="AS1911" s="9"/>
      <c r="AT1911" s="9"/>
    </row>
    <row r="1912" spans="1:46" ht="14.25">
      <c r="A1912" s="6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/>
      <c r="AR1912" s="9"/>
      <c r="AS1912" s="9"/>
      <c r="AT1912" s="9"/>
    </row>
    <row r="1913" spans="1:46" ht="14.25">
      <c r="A1913" s="6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  <c r="AS1913" s="9"/>
      <c r="AT1913" s="9"/>
    </row>
    <row r="1914" spans="1:46" ht="14.25">
      <c r="A1914" s="6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  <c r="AO1914" s="9"/>
      <c r="AP1914" s="9"/>
      <c r="AQ1914" s="9"/>
      <c r="AR1914" s="9"/>
      <c r="AS1914" s="9"/>
      <c r="AT1914" s="9"/>
    </row>
    <row r="1915" spans="1:46" ht="14.25">
      <c r="A1915" s="6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</row>
    <row r="1916" spans="1:46" ht="14.25">
      <c r="A1916" s="6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</row>
    <row r="1917" spans="1:46" ht="14.25">
      <c r="A1917" s="6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</row>
    <row r="1918" spans="1:46" ht="14.25">
      <c r="A1918" s="6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</row>
    <row r="1919" spans="1:46" ht="14.25">
      <c r="A1919" s="6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</row>
    <row r="1920" spans="1:46" ht="14.25">
      <c r="A1920" s="6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</row>
    <row r="1921" spans="1:46" ht="14.25">
      <c r="A1921" s="6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  <c r="AO1921" s="9"/>
      <c r="AP1921" s="9"/>
      <c r="AQ1921" s="9"/>
      <c r="AR1921" s="9"/>
      <c r="AS1921" s="9"/>
      <c r="AT1921" s="9"/>
    </row>
    <row r="1922" spans="1:46" ht="14.25">
      <c r="A1922" s="6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  <c r="AQ1922" s="9"/>
      <c r="AR1922" s="9"/>
      <c r="AS1922" s="9"/>
      <c r="AT1922" s="9"/>
    </row>
    <row r="1923" spans="1:46" ht="14.25">
      <c r="A1923" s="6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  <c r="AS1923" s="9"/>
      <c r="AT1923" s="9"/>
    </row>
    <row r="1924" spans="1:46" ht="14.25">
      <c r="A1924" s="6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  <c r="AQ1924" s="9"/>
      <c r="AR1924" s="9"/>
      <c r="AS1924" s="9"/>
      <c r="AT1924" s="9"/>
    </row>
    <row r="1925" spans="1:46" ht="14.25">
      <c r="A1925" s="6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  <c r="AS1925" s="9"/>
      <c r="AT1925" s="9"/>
    </row>
    <row r="1926" spans="1:46" ht="14.25">
      <c r="A1926" s="6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  <c r="AQ1926" s="9"/>
      <c r="AR1926" s="9"/>
      <c r="AS1926" s="9"/>
      <c r="AT1926" s="9"/>
    </row>
    <row r="1927" spans="1:46" ht="14.25">
      <c r="A1927" s="6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  <c r="AQ1927" s="9"/>
      <c r="AR1927" s="9"/>
      <c r="AS1927" s="9"/>
      <c r="AT1927" s="9"/>
    </row>
    <row r="1928" spans="1:46" ht="14.25">
      <c r="A1928" s="6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  <c r="AQ1928" s="9"/>
      <c r="AR1928" s="9"/>
      <c r="AS1928" s="9"/>
      <c r="AT1928" s="9"/>
    </row>
    <row r="1929" spans="1:46" ht="14.25">
      <c r="A1929" s="6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  <c r="AS1929" s="9"/>
      <c r="AT1929" s="9"/>
    </row>
    <row r="1930" spans="1:46" ht="14.25">
      <c r="A1930" s="6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  <c r="AQ1930" s="9"/>
      <c r="AR1930" s="9"/>
      <c r="AS1930" s="9"/>
      <c r="AT1930" s="9"/>
    </row>
    <row r="1931" spans="1:46" ht="14.25">
      <c r="A1931" s="6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  <c r="AS1931" s="9"/>
      <c r="AT1931" s="9"/>
    </row>
    <row r="1932" spans="1:46" ht="14.25">
      <c r="A1932" s="6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  <c r="AS1932" s="9"/>
      <c r="AT1932" s="9"/>
    </row>
    <row r="1933" spans="1:46" ht="14.25">
      <c r="A1933" s="6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  <c r="AS1933" s="9"/>
      <c r="AT1933" s="9"/>
    </row>
    <row r="1934" spans="1:46" ht="14.25">
      <c r="A1934" s="6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  <c r="AQ1934" s="9"/>
      <c r="AR1934" s="9"/>
      <c r="AS1934" s="9"/>
      <c r="AT1934" s="9"/>
    </row>
    <row r="1935" spans="1:46" ht="14.25">
      <c r="A1935" s="6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  <c r="AQ1935" s="9"/>
      <c r="AR1935" s="9"/>
      <c r="AS1935" s="9"/>
      <c r="AT1935" s="9"/>
    </row>
    <row r="1936" spans="1:46" ht="14.25">
      <c r="A1936" s="6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  <c r="AQ1936" s="9"/>
      <c r="AR1936" s="9"/>
      <c r="AS1936" s="9"/>
      <c r="AT1936" s="9"/>
    </row>
    <row r="1937" spans="1:46" ht="14.25">
      <c r="A1937" s="6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  <c r="AP1937" s="9"/>
      <c r="AQ1937" s="9"/>
      <c r="AR1937" s="9"/>
      <c r="AS1937" s="9"/>
      <c r="AT1937" s="9"/>
    </row>
    <row r="1938" spans="1:46" ht="14.25">
      <c r="A1938" s="6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  <c r="AQ1938" s="9"/>
      <c r="AR1938" s="9"/>
      <c r="AS1938" s="9"/>
      <c r="AT1938" s="9"/>
    </row>
    <row r="1939" spans="1:46" ht="14.25">
      <c r="A1939" s="6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  <c r="AP1939" s="9"/>
      <c r="AQ1939" s="9"/>
      <c r="AR1939" s="9"/>
      <c r="AS1939" s="9"/>
      <c r="AT1939" s="9"/>
    </row>
    <row r="1940" spans="1:46" ht="14.25">
      <c r="A1940" s="6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  <c r="AQ1940" s="9"/>
      <c r="AR1940" s="9"/>
      <c r="AS1940" s="9"/>
      <c r="AT1940" s="9"/>
    </row>
    <row r="1941" spans="1:46" ht="14.25">
      <c r="A1941" s="6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  <c r="AL1941" s="9"/>
      <c r="AM1941" s="9"/>
      <c r="AN1941" s="9"/>
      <c r="AO1941" s="9"/>
      <c r="AP1941" s="9"/>
      <c r="AQ1941" s="9"/>
      <c r="AR1941" s="9"/>
      <c r="AS1941" s="9"/>
      <c r="AT1941" s="9"/>
    </row>
    <row r="1942" spans="1:46" ht="14.25">
      <c r="A1942" s="6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  <c r="AQ1942" s="9"/>
      <c r="AR1942" s="9"/>
      <c r="AS1942" s="9"/>
      <c r="AT1942" s="9"/>
    </row>
    <row r="1943" spans="1:46" ht="14.25">
      <c r="A1943" s="6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/>
      <c r="AM1943" s="9"/>
      <c r="AN1943" s="9"/>
      <c r="AO1943" s="9"/>
      <c r="AP1943" s="9"/>
      <c r="AQ1943" s="9"/>
      <c r="AR1943" s="9"/>
      <c r="AS1943" s="9"/>
      <c r="AT1943" s="9"/>
    </row>
    <row r="1944" spans="1:46" ht="14.25">
      <c r="A1944" s="6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  <c r="AQ1944" s="9"/>
      <c r="AR1944" s="9"/>
      <c r="AS1944" s="9"/>
      <c r="AT1944" s="9"/>
    </row>
    <row r="1945" spans="1:46" ht="14.25">
      <c r="A1945" s="6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/>
      <c r="AM1945" s="9"/>
      <c r="AN1945" s="9"/>
      <c r="AO1945" s="9"/>
      <c r="AP1945" s="9"/>
      <c r="AQ1945" s="9"/>
      <c r="AR1945" s="9"/>
      <c r="AS1945" s="9"/>
      <c r="AT1945" s="9"/>
    </row>
    <row r="1946" spans="1:46" ht="14.25">
      <c r="A1946" s="6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</row>
    <row r="1947" spans="1:46" ht="14.25">
      <c r="A1947" s="6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  <c r="AQ1947" s="9"/>
      <c r="AR1947" s="9"/>
      <c r="AS1947" s="9"/>
      <c r="AT1947" s="9"/>
    </row>
    <row r="1948" spans="1:46" ht="14.25">
      <c r="A1948" s="6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/>
      <c r="AM1948" s="9"/>
      <c r="AN1948" s="9"/>
      <c r="AO1948" s="9"/>
      <c r="AP1948" s="9"/>
      <c r="AQ1948" s="9"/>
      <c r="AR1948" s="9"/>
      <c r="AS1948" s="9"/>
      <c r="AT1948" s="9"/>
    </row>
    <row r="1949" spans="1:46" ht="14.25">
      <c r="A1949" s="6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</row>
    <row r="1950" spans="1:46" ht="14.25">
      <c r="A1950" s="6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  <c r="AO1950" s="9"/>
      <c r="AP1950" s="9"/>
      <c r="AQ1950" s="9"/>
      <c r="AR1950" s="9"/>
      <c r="AS1950" s="9"/>
      <c r="AT1950" s="9"/>
    </row>
    <row r="1951" spans="1:46" ht="14.25">
      <c r="A1951" s="6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</row>
    <row r="1952" spans="1:46" ht="14.25">
      <c r="A1952" s="6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  <c r="AO1952" s="9"/>
      <c r="AP1952" s="9"/>
      <c r="AQ1952" s="9"/>
      <c r="AR1952" s="9"/>
      <c r="AS1952" s="9"/>
      <c r="AT1952" s="9"/>
    </row>
    <row r="1953" spans="1:46" ht="14.25">
      <c r="A1953" s="6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</row>
    <row r="1954" spans="1:46" ht="14.25">
      <c r="A1954" s="6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  <c r="AS1954" s="9"/>
      <c r="AT1954" s="9"/>
    </row>
    <row r="1955" spans="1:46" ht="14.25">
      <c r="A1955" s="6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/>
      <c r="AM1955" s="9"/>
      <c r="AN1955" s="9"/>
      <c r="AO1955" s="9"/>
      <c r="AP1955" s="9"/>
      <c r="AQ1955" s="9"/>
      <c r="AR1955" s="9"/>
      <c r="AS1955" s="9"/>
      <c r="AT1955" s="9"/>
    </row>
    <row r="1956" spans="1:46" ht="14.25">
      <c r="A1956" s="6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  <c r="AS1956" s="9"/>
      <c r="AT1956" s="9"/>
    </row>
    <row r="1957" spans="1:46" ht="14.25">
      <c r="A1957" s="6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  <c r="AO1957" s="9"/>
      <c r="AP1957" s="9"/>
      <c r="AQ1957" s="9"/>
      <c r="AR1957" s="9"/>
      <c r="AS1957" s="9"/>
      <c r="AT1957" s="9"/>
    </row>
    <row r="1958" spans="1:46" ht="14.25">
      <c r="A1958" s="6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  <c r="AQ1958" s="9"/>
      <c r="AR1958" s="9"/>
      <c r="AS1958" s="9"/>
      <c r="AT1958" s="9"/>
    </row>
    <row r="1959" spans="1:46" ht="14.25">
      <c r="A1959" s="6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  <c r="AQ1959" s="9"/>
      <c r="AR1959" s="9"/>
      <c r="AS1959" s="9"/>
      <c r="AT1959" s="9"/>
    </row>
    <row r="1960" spans="1:46" ht="14.25">
      <c r="A1960" s="6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/>
      <c r="AM1960" s="9"/>
      <c r="AN1960" s="9"/>
      <c r="AO1960" s="9"/>
      <c r="AP1960" s="9"/>
      <c r="AQ1960" s="9"/>
      <c r="AR1960" s="9"/>
      <c r="AS1960" s="9"/>
      <c r="AT1960" s="9"/>
    </row>
    <row r="1961" spans="1:46" ht="14.25">
      <c r="A1961" s="6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</row>
    <row r="1962" spans="1:46" ht="14.25">
      <c r="A1962" s="6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</row>
    <row r="1963" spans="1:46" ht="14.25">
      <c r="A1963" s="6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</row>
    <row r="1964" spans="1:46" ht="14.25">
      <c r="A1964" s="6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  <c r="AS1964" s="9"/>
      <c r="AT1964" s="9"/>
    </row>
    <row r="1965" spans="1:46" ht="14.25">
      <c r="A1965" s="6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</row>
    <row r="1966" spans="1:46" ht="14.25">
      <c r="A1966" s="6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</row>
    <row r="1967" spans="1:46" ht="14.25">
      <c r="A1967" s="6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  <c r="AO1967" s="9"/>
      <c r="AP1967" s="9"/>
      <c r="AQ1967" s="9"/>
      <c r="AR1967" s="9"/>
      <c r="AS1967" s="9"/>
      <c r="AT1967" s="9"/>
    </row>
    <row r="1968" spans="1:46" ht="14.25">
      <c r="A1968" s="6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  <c r="AS1968" s="9"/>
      <c r="AT1968" s="9"/>
    </row>
    <row r="1969" spans="1:46" ht="14.25">
      <c r="A1969" s="6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  <c r="AQ1969" s="9"/>
      <c r="AR1969" s="9"/>
      <c r="AS1969" s="9"/>
      <c r="AT1969" s="9"/>
    </row>
    <row r="1970" spans="1:46" ht="14.25">
      <c r="A1970" s="6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  <c r="AP1970" s="9"/>
      <c r="AQ1970" s="9"/>
      <c r="AR1970" s="9"/>
      <c r="AS1970" s="9"/>
      <c r="AT1970" s="9"/>
    </row>
    <row r="1971" spans="1:46" ht="14.25">
      <c r="A1971" s="6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/>
      <c r="AM1971" s="9"/>
      <c r="AN1971" s="9"/>
      <c r="AO1971" s="9"/>
      <c r="AP1971" s="9"/>
      <c r="AQ1971" s="9"/>
      <c r="AR1971" s="9"/>
      <c r="AS1971" s="9"/>
      <c r="AT1971" s="9"/>
    </row>
    <row r="1972" spans="1:46" ht="14.25">
      <c r="A1972" s="6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  <c r="AP1972" s="9"/>
      <c r="AQ1972" s="9"/>
      <c r="AR1972" s="9"/>
      <c r="AS1972" s="9"/>
      <c r="AT1972" s="9"/>
    </row>
    <row r="1973" spans="1:46" ht="14.25">
      <c r="A1973" s="6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/>
      <c r="AM1973" s="9"/>
      <c r="AN1973" s="9"/>
      <c r="AO1973" s="9"/>
      <c r="AP1973" s="9"/>
      <c r="AQ1973" s="9"/>
      <c r="AR1973" s="9"/>
      <c r="AS1973" s="9"/>
      <c r="AT1973" s="9"/>
    </row>
    <row r="1974" spans="1:46" ht="14.25">
      <c r="A1974" s="6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/>
      <c r="AQ1974" s="9"/>
      <c r="AR1974" s="9"/>
      <c r="AS1974" s="9"/>
      <c r="AT1974" s="9"/>
    </row>
    <row r="1975" spans="1:46" ht="14.25">
      <c r="A1975" s="6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  <c r="AS1975" s="9"/>
      <c r="AT1975" s="9"/>
    </row>
    <row r="1976" spans="1:46" ht="14.25">
      <c r="A1976" s="6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  <c r="AS1976" s="9"/>
      <c r="AT1976" s="9"/>
    </row>
    <row r="1977" spans="1:46" ht="14.25">
      <c r="A1977" s="6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  <c r="AS1977" s="9"/>
      <c r="AT1977" s="9"/>
    </row>
    <row r="1978" spans="1:46" ht="14.25">
      <c r="A1978" s="6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  <c r="AP1978" s="9"/>
      <c r="AQ1978" s="9"/>
      <c r="AR1978" s="9"/>
      <c r="AS1978" s="9"/>
      <c r="AT1978" s="9"/>
    </row>
    <row r="1979" spans="1:46" ht="14.25">
      <c r="A1979" s="6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/>
      <c r="AR1979" s="9"/>
      <c r="AS1979" s="9"/>
      <c r="AT1979" s="9"/>
    </row>
    <row r="1980" spans="1:46" ht="14.25">
      <c r="A1980" s="6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  <c r="AS1980" s="9"/>
      <c r="AT1980" s="9"/>
    </row>
    <row r="1981" spans="1:46" ht="14.25">
      <c r="A1981" s="6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  <c r="AQ1981" s="9"/>
      <c r="AR1981" s="9"/>
      <c r="AS1981" s="9"/>
      <c r="AT1981" s="9"/>
    </row>
    <row r="1982" spans="1:46" ht="14.25">
      <c r="A1982" s="6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  <c r="AQ1982" s="9"/>
      <c r="AR1982" s="9"/>
      <c r="AS1982" s="9"/>
      <c r="AT1982" s="9"/>
    </row>
    <row r="1983" spans="1:46" ht="14.25">
      <c r="A1983" s="6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  <c r="AQ1983" s="9"/>
      <c r="AR1983" s="9"/>
      <c r="AS1983" s="9"/>
      <c r="AT1983" s="9"/>
    </row>
    <row r="1984" spans="1:46" ht="14.25">
      <c r="A1984" s="6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</row>
    <row r="1985" spans="1:46" ht="14.25">
      <c r="A1985" s="6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  <c r="AQ1985" s="9"/>
      <c r="AR1985" s="9"/>
      <c r="AS1985" s="9"/>
      <c r="AT1985" s="9"/>
    </row>
    <row r="1986" spans="1:46" ht="14.25">
      <c r="A1986" s="6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</row>
    <row r="1987" spans="1:46" ht="14.25">
      <c r="A1987" s="6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  <c r="AQ1987" s="9"/>
      <c r="AR1987" s="9"/>
      <c r="AS1987" s="9"/>
      <c r="AT1987" s="9"/>
    </row>
    <row r="1988" spans="1:46" ht="14.25">
      <c r="A1988" s="6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/>
      <c r="AM1988" s="9"/>
      <c r="AN1988" s="9"/>
      <c r="AO1988" s="9"/>
      <c r="AP1988" s="9"/>
      <c r="AQ1988" s="9"/>
      <c r="AR1988" s="9"/>
      <c r="AS1988" s="9"/>
      <c r="AT1988" s="9"/>
    </row>
    <row r="1989" spans="1:46" ht="14.25">
      <c r="A1989" s="6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  <c r="AQ1989" s="9"/>
      <c r="AR1989" s="9"/>
      <c r="AS1989" s="9"/>
      <c r="AT1989" s="9"/>
    </row>
    <row r="1990" spans="1:46" ht="14.25">
      <c r="A1990" s="6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/>
      <c r="AM1990" s="9"/>
      <c r="AN1990" s="9"/>
      <c r="AO1990" s="9"/>
      <c r="AP1990" s="9"/>
      <c r="AQ1990" s="9"/>
      <c r="AR1990" s="9"/>
      <c r="AS1990" s="9"/>
      <c r="AT1990" s="9"/>
    </row>
    <row r="1991" spans="1:46" ht="14.25">
      <c r="A1991" s="6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</row>
    <row r="1992" spans="1:46" ht="14.25">
      <c r="A1992" s="6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  <c r="AO1992" s="9"/>
      <c r="AP1992" s="9"/>
      <c r="AQ1992" s="9"/>
      <c r="AR1992" s="9"/>
      <c r="AS1992" s="9"/>
      <c r="AT1992" s="9"/>
    </row>
    <row r="1993" spans="1:46" ht="14.25">
      <c r="A1993" s="6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</row>
    <row r="1994" spans="1:46" ht="14.25">
      <c r="A1994" s="6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</row>
    <row r="1995" spans="1:46" ht="14.25">
      <c r="A1995" s="6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</row>
    <row r="1996" spans="1:46" ht="14.25">
      <c r="A1996" s="6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</row>
    <row r="1997" spans="1:46" ht="14.25">
      <c r="A1997" s="6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</row>
    <row r="1998" spans="1:46" ht="14.25">
      <c r="A1998" s="6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</row>
    <row r="1999" spans="1:46" ht="14.25">
      <c r="A1999" s="6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/>
      <c r="AM1999" s="9"/>
      <c r="AN1999" s="9"/>
      <c r="AO1999" s="9"/>
      <c r="AP1999" s="9"/>
      <c r="AQ1999" s="9"/>
      <c r="AR1999" s="9"/>
      <c r="AS1999" s="9"/>
      <c r="AT1999" s="9"/>
    </row>
    <row r="2000" spans="1:46" ht="14.25">
      <c r="A2000" s="6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  <c r="AO2000" s="9"/>
      <c r="AP2000" s="9"/>
      <c r="AQ2000" s="9"/>
      <c r="AR2000" s="9"/>
      <c r="AS2000" s="9"/>
      <c r="AT2000" s="9"/>
    </row>
    <row r="2001" spans="1:46" ht="14.25">
      <c r="A2001" s="6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  <c r="AL2001" s="9"/>
      <c r="AM2001" s="9"/>
      <c r="AN2001" s="9"/>
      <c r="AO2001" s="9"/>
      <c r="AP2001" s="9"/>
      <c r="AQ2001" s="9"/>
      <c r="AR2001" s="9"/>
      <c r="AS2001" s="9"/>
      <c r="AT2001" s="9"/>
    </row>
    <row r="2002" spans="1:46" ht="14.25">
      <c r="A2002" s="6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  <c r="AO2002" s="9"/>
      <c r="AP2002" s="9"/>
      <c r="AQ2002" s="9"/>
      <c r="AR2002" s="9"/>
      <c r="AS2002" s="9"/>
      <c r="AT2002" s="9"/>
    </row>
    <row r="2003" spans="1:46" ht="14.25">
      <c r="A2003" s="6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  <c r="AL2003" s="9"/>
      <c r="AM2003" s="9"/>
      <c r="AN2003" s="9"/>
      <c r="AO2003" s="9"/>
      <c r="AP2003" s="9"/>
      <c r="AQ2003" s="9"/>
      <c r="AR2003" s="9"/>
      <c r="AS2003" s="9"/>
      <c r="AT2003" s="9"/>
    </row>
    <row r="2004" spans="1:46" ht="14.25">
      <c r="A2004" s="6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  <c r="AO2004" s="9"/>
      <c r="AP2004" s="9"/>
      <c r="AQ2004" s="9"/>
      <c r="AR2004" s="9"/>
      <c r="AS2004" s="9"/>
      <c r="AT2004" s="9"/>
    </row>
    <row r="2005" spans="1:46" ht="14.25">
      <c r="A2005" s="6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  <c r="AO2005" s="9"/>
      <c r="AP2005" s="9"/>
      <c r="AQ2005" s="9"/>
      <c r="AR2005" s="9"/>
      <c r="AS2005" s="9"/>
      <c r="AT2005" s="9"/>
    </row>
    <row r="2006" spans="1:46" ht="14.25">
      <c r="A2006" s="6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  <c r="AL2006" s="9"/>
      <c r="AM2006" s="9"/>
      <c r="AN2006" s="9"/>
      <c r="AO2006" s="9"/>
      <c r="AP2006" s="9"/>
      <c r="AQ2006" s="9"/>
      <c r="AR2006" s="9"/>
      <c r="AS2006" s="9"/>
      <c r="AT2006" s="9"/>
    </row>
    <row r="2007" spans="1:46" ht="14.25">
      <c r="A2007" s="6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  <c r="AO2007" s="9"/>
      <c r="AP2007" s="9"/>
      <c r="AQ2007" s="9"/>
      <c r="AR2007" s="9"/>
      <c r="AS2007" s="9"/>
      <c r="AT2007" s="9"/>
    </row>
    <row r="2008" spans="1:46" ht="14.25">
      <c r="A2008" s="6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  <c r="AG2008" s="9"/>
      <c r="AH2008" s="9"/>
      <c r="AI2008" s="9"/>
      <c r="AJ2008" s="9"/>
      <c r="AK2008" s="9"/>
      <c r="AL2008" s="9"/>
      <c r="AM2008" s="9"/>
      <c r="AN2008" s="9"/>
      <c r="AO2008" s="9"/>
      <c r="AP2008" s="9"/>
      <c r="AQ2008" s="9"/>
      <c r="AR2008" s="9"/>
      <c r="AS2008" s="9"/>
      <c r="AT2008" s="9"/>
    </row>
    <row r="2009" spans="1:46" ht="14.25">
      <c r="A2009" s="6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  <c r="AO2009" s="9"/>
      <c r="AP2009" s="9"/>
      <c r="AQ2009" s="9"/>
      <c r="AR2009" s="9"/>
      <c r="AS2009" s="9"/>
      <c r="AT2009" s="9"/>
    </row>
    <row r="2010" spans="1:46" ht="14.25">
      <c r="A2010" s="6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  <c r="AL2010" s="9"/>
      <c r="AM2010" s="9"/>
      <c r="AN2010" s="9"/>
      <c r="AO2010" s="9"/>
      <c r="AP2010" s="9"/>
      <c r="AQ2010" s="9"/>
      <c r="AR2010" s="9"/>
      <c r="AS2010" s="9"/>
      <c r="AT2010" s="9"/>
    </row>
    <row r="2011" spans="1:46" ht="14.25">
      <c r="A2011" s="6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  <c r="AO2011" s="9"/>
      <c r="AP2011" s="9"/>
      <c r="AQ2011" s="9"/>
      <c r="AR2011" s="9"/>
      <c r="AS2011" s="9"/>
      <c r="AT2011" s="9"/>
    </row>
    <row r="2012" spans="1:46" ht="14.25">
      <c r="A2012" s="6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  <c r="AL2012" s="9"/>
      <c r="AM2012" s="9"/>
      <c r="AN2012" s="9"/>
      <c r="AO2012" s="9"/>
      <c r="AP2012" s="9"/>
      <c r="AQ2012" s="9"/>
      <c r="AR2012" s="9"/>
      <c r="AS2012" s="9"/>
      <c r="AT2012" s="9"/>
    </row>
    <row r="2013" spans="1:46" ht="14.25">
      <c r="A2013" s="6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  <c r="AO2013" s="9"/>
      <c r="AP2013" s="9"/>
      <c r="AQ2013" s="9"/>
      <c r="AR2013" s="9"/>
      <c r="AS2013" s="9"/>
      <c r="AT2013" s="9"/>
    </row>
    <row r="2014" spans="1:46" ht="14.25">
      <c r="A2014" s="6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/>
      <c r="AL2014" s="9"/>
      <c r="AM2014" s="9"/>
      <c r="AN2014" s="9"/>
      <c r="AO2014" s="9"/>
      <c r="AP2014" s="9"/>
      <c r="AQ2014" s="9"/>
      <c r="AR2014" s="9"/>
      <c r="AS2014" s="9"/>
      <c r="AT2014" s="9"/>
    </row>
    <row r="2015" spans="1:46" ht="14.25">
      <c r="A2015" s="6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  <c r="AO2015" s="9"/>
      <c r="AP2015" s="9"/>
      <c r="AQ2015" s="9"/>
      <c r="AR2015" s="9"/>
      <c r="AS2015" s="9"/>
      <c r="AT2015" s="9"/>
    </row>
    <row r="2016" spans="1:46" ht="14.25">
      <c r="A2016" s="6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  <c r="AO2016" s="9"/>
      <c r="AP2016" s="9"/>
      <c r="AQ2016" s="9"/>
      <c r="AR2016" s="9"/>
      <c r="AS2016" s="9"/>
      <c r="AT2016" s="9"/>
    </row>
    <row r="2017" spans="1:46" ht="14.25">
      <c r="A2017" s="6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  <c r="AO2017" s="9"/>
      <c r="AP2017" s="9"/>
      <c r="AQ2017" s="9"/>
      <c r="AR2017" s="9"/>
      <c r="AS2017" s="9"/>
      <c r="AT2017" s="9"/>
    </row>
    <row r="2018" spans="1:46" ht="14.25">
      <c r="A2018" s="6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  <c r="AO2018" s="9"/>
      <c r="AP2018" s="9"/>
      <c r="AQ2018" s="9"/>
      <c r="AR2018" s="9"/>
      <c r="AS2018" s="9"/>
      <c r="AT2018" s="9"/>
    </row>
    <row r="2019" spans="1:46" ht="14.25">
      <c r="A2019" s="6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  <c r="AO2019" s="9"/>
      <c r="AP2019" s="9"/>
      <c r="AQ2019" s="9"/>
      <c r="AR2019" s="9"/>
      <c r="AS2019" s="9"/>
      <c r="AT2019" s="9"/>
    </row>
    <row r="2020" spans="1:46" ht="14.25">
      <c r="A2020" s="6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  <c r="AO2020" s="9"/>
      <c r="AP2020" s="9"/>
      <c r="AQ2020" s="9"/>
      <c r="AR2020" s="9"/>
      <c r="AS2020" s="9"/>
      <c r="AT2020" s="9"/>
    </row>
    <row r="2021" spans="1:46" ht="14.25">
      <c r="A2021" s="6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  <c r="AO2021" s="9"/>
      <c r="AP2021" s="9"/>
      <c r="AQ2021" s="9"/>
      <c r="AR2021" s="9"/>
      <c r="AS2021" s="9"/>
      <c r="AT2021" s="9"/>
    </row>
    <row r="2022" spans="1:46" ht="14.25">
      <c r="A2022" s="6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  <c r="AO2022" s="9"/>
      <c r="AP2022" s="9"/>
      <c r="AQ2022" s="9"/>
      <c r="AR2022" s="9"/>
      <c r="AS2022" s="9"/>
      <c r="AT2022" s="9"/>
    </row>
    <row r="2023" spans="1:46" ht="14.25">
      <c r="A2023" s="6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  <c r="AO2023" s="9"/>
      <c r="AP2023" s="9"/>
      <c r="AQ2023" s="9"/>
      <c r="AR2023" s="9"/>
      <c r="AS2023" s="9"/>
      <c r="AT2023" s="9"/>
    </row>
    <row r="2024" spans="1:46" ht="14.25">
      <c r="A2024" s="6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  <c r="AO2024" s="9"/>
      <c r="AP2024" s="9"/>
      <c r="AQ2024" s="9"/>
      <c r="AR2024" s="9"/>
      <c r="AS2024" s="9"/>
      <c r="AT2024" s="9"/>
    </row>
    <row r="2025" spans="1:46" ht="14.25">
      <c r="A2025" s="6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  <c r="AO2025" s="9"/>
      <c r="AP2025" s="9"/>
      <c r="AQ2025" s="9"/>
      <c r="AR2025" s="9"/>
      <c r="AS2025" s="9"/>
      <c r="AT2025" s="9"/>
    </row>
    <row r="2026" spans="1:46" ht="14.25">
      <c r="A2026" s="6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  <c r="AO2026" s="9"/>
      <c r="AP2026" s="9"/>
      <c r="AQ2026" s="9"/>
      <c r="AR2026" s="9"/>
      <c r="AS2026" s="9"/>
      <c r="AT2026" s="9"/>
    </row>
    <row r="2027" spans="1:46" ht="14.25">
      <c r="A2027" s="6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  <c r="AP2027" s="9"/>
      <c r="AQ2027" s="9"/>
      <c r="AR2027" s="9"/>
      <c r="AS2027" s="9"/>
      <c r="AT2027" s="9"/>
    </row>
    <row r="2028" spans="1:46" ht="14.25">
      <c r="A2028" s="6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  <c r="AO2028" s="9"/>
      <c r="AP2028" s="9"/>
      <c r="AQ2028" s="9"/>
      <c r="AR2028" s="9"/>
      <c r="AS2028" s="9"/>
      <c r="AT2028" s="9"/>
    </row>
    <row r="2029" spans="1:46" ht="14.25">
      <c r="A2029" s="6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  <c r="AP2029" s="9"/>
      <c r="AQ2029" s="9"/>
      <c r="AR2029" s="9"/>
      <c r="AS2029" s="9"/>
      <c r="AT2029" s="9"/>
    </row>
    <row r="2030" spans="1:46" ht="14.25">
      <c r="A2030" s="6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  <c r="AG2030" s="9"/>
      <c r="AH2030" s="9"/>
      <c r="AI2030" s="9"/>
      <c r="AJ2030" s="9"/>
      <c r="AK2030" s="9"/>
      <c r="AL2030" s="9"/>
      <c r="AM2030" s="9"/>
      <c r="AN2030" s="9"/>
      <c r="AO2030" s="9"/>
      <c r="AP2030" s="9"/>
      <c r="AQ2030" s="9"/>
      <c r="AR2030" s="9"/>
      <c r="AS2030" s="9"/>
      <c r="AT2030" s="9"/>
    </row>
    <row r="2031" spans="1:46" ht="14.25">
      <c r="A2031" s="6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  <c r="AO2031" s="9"/>
      <c r="AP2031" s="9"/>
      <c r="AQ2031" s="9"/>
      <c r="AR2031" s="9"/>
      <c r="AS2031" s="9"/>
      <c r="AT2031" s="9"/>
    </row>
    <row r="2032" spans="1:46" ht="14.25">
      <c r="A2032" s="6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  <c r="AO2032" s="9"/>
      <c r="AP2032" s="9"/>
      <c r="AQ2032" s="9"/>
      <c r="AR2032" s="9"/>
      <c r="AS2032" s="9"/>
      <c r="AT2032" s="9"/>
    </row>
    <row r="2033" spans="1:46" ht="14.25">
      <c r="A2033" s="6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/>
      <c r="AL2033" s="9"/>
      <c r="AM2033" s="9"/>
      <c r="AN2033" s="9"/>
      <c r="AO2033" s="9"/>
      <c r="AP2033" s="9"/>
      <c r="AQ2033" s="9"/>
      <c r="AR2033" s="9"/>
      <c r="AS2033" s="9"/>
      <c r="AT2033" s="9"/>
    </row>
    <row r="2034" spans="1:46" ht="14.25">
      <c r="A2034" s="6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  <c r="AO2034" s="9"/>
      <c r="AP2034" s="9"/>
      <c r="AQ2034" s="9"/>
      <c r="AR2034" s="9"/>
      <c r="AS2034" s="9"/>
      <c r="AT2034" s="9"/>
    </row>
    <row r="2035" spans="1:46" ht="14.25">
      <c r="A2035" s="6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  <c r="AO2035" s="9"/>
      <c r="AP2035" s="9"/>
      <c r="AQ2035" s="9"/>
      <c r="AR2035" s="9"/>
      <c r="AS2035" s="9"/>
      <c r="AT2035" s="9"/>
    </row>
    <row r="2036" spans="1:46" ht="14.25">
      <c r="A2036" s="6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  <c r="AO2036" s="9"/>
      <c r="AP2036" s="9"/>
      <c r="AQ2036" s="9"/>
      <c r="AR2036" s="9"/>
      <c r="AS2036" s="9"/>
      <c r="AT2036" s="9"/>
    </row>
    <row r="2037" spans="1:46" ht="14.25">
      <c r="A2037" s="6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  <c r="AO2037" s="9"/>
      <c r="AP2037" s="9"/>
      <c r="AQ2037" s="9"/>
      <c r="AR2037" s="9"/>
      <c r="AS2037" s="9"/>
      <c r="AT2037" s="9"/>
    </row>
    <row r="2038" spans="1:46" ht="14.25">
      <c r="A2038" s="6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  <c r="AO2038" s="9"/>
      <c r="AP2038" s="9"/>
      <c r="AQ2038" s="9"/>
      <c r="AR2038" s="9"/>
      <c r="AS2038" s="9"/>
      <c r="AT2038" s="9"/>
    </row>
    <row r="2039" spans="1:46" ht="14.25">
      <c r="A2039" s="6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  <c r="AO2039" s="9"/>
      <c r="AP2039" s="9"/>
      <c r="AQ2039" s="9"/>
      <c r="AR2039" s="9"/>
      <c r="AS2039" s="9"/>
      <c r="AT2039" s="9"/>
    </row>
    <row r="2040" spans="1:46" ht="14.25">
      <c r="A2040" s="6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  <c r="AO2040" s="9"/>
      <c r="AP2040" s="9"/>
      <c r="AQ2040" s="9"/>
      <c r="AR2040" s="9"/>
      <c r="AS2040" s="9"/>
      <c r="AT2040" s="9"/>
    </row>
    <row r="2041" spans="1:46" ht="14.25">
      <c r="A2041" s="6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  <c r="AO2041" s="9"/>
      <c r="AP2041" s="9"/>
      <c r="AQ2041" s="9"/>
      <c r="AR2041" s="9"/>
      <c r="AS2041" s="9"/>
      <c r="AT2041" s="9"/>
    </row>
    <row r="2042" spans="1:46" ht="14.25">
      <c r="A2042" s="6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  <c r="AO2042" s="9"/>
      <c r="AP2042" s="9"/>
      <c r="AQ2042" s="9"/>
      <c r="AR2042" s="9"/>
      <c r="AS2042" s="9"/>
      <c r="AT2042" s="9"/>
    </row>
    <row r="2043" spans="1:46" ht="14.25">
      <c r="A2043" s="6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  <c r="AO2043" s="9"/>
      <c r="AP2043" s="9"/>
      <c r="AQ2043" s="9"/>
      <c r="AR2043" s="9"/>
      <c r="AS2043" s="9"/>
      <c r="AT2043" s="9"/>
    </row>
    <row r="2044" spans="1:46" ht="14.25">
      <c r="A2044" s="6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  <c r="AO2044" s="9"/>
      <c r="AP2044" s="9"/>
      <c r="AQ2044" s="9"/>
      <c r="AR2044" s="9"/>
      <c r="AS2044" s="9"/>
      <c r="AT2044" s="9"/>
    </row>
    <row r="2045" spans="1:46" ht="14.25">
      <c r="A2045" s="6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  <c r="AO2045" s="9"/>
      <c r="AP2045" s="9"/>
      <c r="AQ2045" s="9"/>
      <c r="AR2045" s="9"/>
      <c r="AS2045" s="9"/>
      <c r="AT2045" s="9"/>
    </row>
    <row r="2046" spans="1:46" ht="14.25">
      <c r="A2046" s="6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  <c r="AO2046" s="9"/>
      <c r="AP2046" s="9"/>
      <c r="AQ2046" s="9"/>
      <c r="AR2046" s="9"/>
      <c r="AS2046" s="9"/>
      <c r="AT2046" s="9"/>
    </row>
    <row r="2047" spans="1:46" ht="14.25">
      <c r="A2047" s="6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  <c r="AO2047" s="9"/>
      <c r="AP2047" s="9"/>
      <c r="AQ2047" s="9"/>
      <c r="AR2047" s="9"/>
      <c r="AS2047" s="9"/>
      <c r="AT2047" s="9"/>
    </row>
    <row r="2048" spans="1:46" ht="14.25">
      <c r="A2048" s="6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  <c r="AO2048" s="9"/>
      <c r="AP2048" s="9"/>
      <c r="AQ2048" s="9"/>
      <c r="AR2048" s="9"/>
      <c r="AS2048" s="9"/>
      <c r="AT2048" s="9"/>
    </row>
    <row r="2049" spans="1:46" ht="14.25">
      <c r="A2049" s="6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  <c r="AO2049" s="9"/>
      <c r="AP2049" s="9"/>
      <c r="AQ2049" s="9"/>
      <c r="AR2049" s="9"/>
      <c r="AS2049" s="9"/>
      <c r="AT2049" s="9"/>
    </row>
    <row r="2050" spans="1:46" ht="14.25">
      <c r="A2050" s="6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  <c r="AL2050" s="9"/>
      <c r="AM2050" s="9"/>
      <c r="AN2050" s="9"/>
      <c r="AO2050" s="9"/>
      <c r="AP2050" s="9"/>
      <c r="AQ2050" s="9"/>
      <c r="AR2050" s="9"/>
      <c r="AS2050" s="9"/>
      <c r="AT2050" s="9"/>
    </row>
    <row r="2051" spans="1:46" ht="14.25">
      <c r="A2051" s="6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  <c r="AO2051" s="9"/>
      <c r="AP2051" s="9"/>
      <c r="AQ2051" s="9"/>
      <c r="AR2051" s="9"/>
      <c r="AS2051" s="9"/>
      <c r="AT2051" s="9"/>
    </row>
    <row r="2052" spans="1:46" ht="14.25">
      <c r="A2052" s="6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  <c r="AO2052" s="9"/>
      <c r="AP2052" s="9"/>
      <c r="AQ2052" s="9"/>
      <c r="AR2052" s="9"/>
      <c r="AS2052" s="9"/>
      <c r="AT2052" s="9"/>
    </row>
    <row r="2053" spans="1:46" ht="14.25">
      <c r="A2053" s="6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</row>
    <row r="2054" spans="1:46" ht="14.25">
      <c r="A2054" s="6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  <c r="AO2054" s="9"/>
      <c r="AP2054" s="9"/>
      <c r="AQ2054" s="9"/>
      <c r="AR2054" s="9"/>
      <c r="AS2054" s="9"/>
      <c r="AT2054" s="9"/>
    </row>
    <row r="2055" spans="1:46" ht="14.25">
      <c r="A2055" s="6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</row>
    <row r="2056" spans="1:46" ht="14.25">
      <c r="A2056" s="6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</row>
    <row r="2057" spans="1:46" ht="14.25">
      <c r="A2057" s="6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  <c r="AO2057" s="9"/>
      <c r="AP2057" s="9"/>
      <c r="AQ2057" s="9"/>
      <c r="AR2057" s="9"/>
      <c r="AS2057" s="9"/>
      <c r="AT2057" s="9"/>
    </row>
    <row r="2058" spans="1:46" ht="14.25">
      <c r="A2058" s="6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</row>
    <row r="2059" spans="1:46" ht="14.25">
      <c r="A2059" s="6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  <c r="AO2059" s="9"/>
      <c r="AP2059" s="9"/>
      <c r="AQ2059" s="9"/>
      <c r="AR2059" s="9"/>
      <c r="AS2059" s="9"/>
      <c r="AT2059" s="9"/>
    </row>
    <row r="2060" spans="1:46" ht="14.25">
      <c r="A2060" s="6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</row>
    <row r="2061" spans="1:46" ht="14.25">
      <c r="A2061" s="6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</row>
    <row r="2062" spans="1:46" ht="14.25">
      <c r="A2062" s="6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  <c r="AO2062" s="9"/>
      <c r="AP2062" s="9"/>
      <c r="AQ2062" s="9"/>
      <c r="AR2062" s="9"/>
      <c r="AS2062" s="9"/>
      <c r="AT2062" s="9"/>
    </row>
    <row r="2063" spans="1:46" ht="14.25">
      <c r="A2063" s="6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</row>
    <row r="2064" spans="1:46" ht="14.25">
      <c r="A2064" s="6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</row>
    <row r="2065" spans="1:46" ht="14.25">
      <c r="A2065" s="6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  <c r="AO2065" s="9"/>
      <c r="AP2065" s="9"/>
      <c r="AQ2065" s="9"/>
      <c r="AR2065" s="9"/>
      <c r="AS2065" s="9"/>
      <c r="AT2065" s="9"/>
    </row>
    <row r="2066" spans="1:46" ht="14.25">
      <c r="A2066" s="6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</row>
    <row r="2067" spans="1:46" ht="14.25">
      <c r="A2067" s="6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</row>
    <row r="2068" spans="1:46" ht="14.25">
      <c r="A2068" s="6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  <c r="AO2068" s="9"/>
      <c r="AP2068" s="9"/>
      <c r="AQ2068" s="9"/>
      <c r="AR2068" s="9"/>
      <c r="AS2068" s="9"/>
      <c r="AT2068" s="9"/>
    </row>
    <row r="2069" spans="1:46" ht="14.25">
      <c r="A2069" s="6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</row>
    <row r="2070" spans="1:46" ht="14.25">
      <c r="A2070" s="6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</row>
    <row r="2071" spans="1:46" ht="14.25">
      <c r="A2071" s="6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  <c r="AO2071" s="9"/>
      <c r="AP2071" s="9"/>
      <c r="AQ2071" s="9"/>
      <c r="AR2071" s="9"/>
      <c r="AS2071" s="9"/>
      <c r="AT2071" s="9"/>
    </row>
    <row r="2072" spans="1:46" ht="14.25">
      <c r="A2072" s="6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</row>
    <row r="2073" spans="1:46" ht="14.25">
      <c r="A2073" s="6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</row>
    <row r="2074" spans="1:46" ht="14.25">
      <c r="A2074" s="6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  <c r="AO2074" s="9"/>
      <c r="AP2074" s="9"/>
      <c r="AQ2074" s="9"/>
      <c r="AR2074" s="9"/>
      <c r="AS2074" s="9"/>
      <c r="AT2074" s="9"/>
    </row>
    <row r="2075" spans="1:46" ht="14.25">
      <c r="A2075" s="6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</row>
    <row r="2076" spans="1:46" ht="14.25">
      <c r="A2076" s="6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</row>
    <row r="2077" spans="1:46" ht="14.25">
      <c r="A2077" s="6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  <c r="AO2077" s="9"/>
      <c r="AP2077" s="9"/>
      <c r="AQ2077" s="9"/>
      <c r="AR2077" s="9"/>
      <c r="AS2077" s="9"/>
      <c r="AT2077" s="9"/>
    </row>
    <row r="2078" spans="1:46" ht="14.25">
      <c r="A2078" s="6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</row>
    <row r="2079" spans="1:46" ht="14.25">
      <c r="A2079" s="6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</row>
    <row r="2080" spans="1:46" ht="14.25">
      <c r="A2080" s="6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  <c r="AO2080" s="9"/>
      <c r="AP2080" s="9"/>
      <c r="AQ2080" s="9"/>
      <c r="AR2080" s="9"/>
      <c r="AS2080" s="9"/>
      <c r="AT2080" s="9"/>
    </row>
    <row r="2081" spans="1:46" ht="14.25">
      <c r="A2081" s="6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  <c r="AO2081" s="9"/>
      <c r="AP2081" s="9"/>
      <c r="AQ2081" s="9"/>
      <c r="AR2081" s="9"/>
      <c r="AS2081" s="9"/>
      <c r="AT2081" s="9"/>
    </row>
    <row r="2082" spans="1:46" ht="14.25">
      <c r="A2082" s="6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  <c r="AL2082" s="9"/>
      <c r="AM2082" s="9"/>
      <c r="AN2082" s="9"/>
      <c r="AO2082" s="9"/>
      <c r="AP2082" s="9"/>
      <c r="AQ2082" s="9"/>
      <c r="AR2082" s="9"/>
      <c r="AS2082" s="9"/>
      <c r="AT2082" s="9"/>
    </row>
    <row r="2083" spans="1:46" ht="14.25">
      <c r="A2083" s="6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  <c r="AO2083" s="9"/>
      <c r="AP2083" s="9"/>
      <c r="AQ2083" s="9"/>
      <c r="AR2083" s="9"/>
      <c r="AS2083" s="9"/>
      <c r="AT2083" s="9"/>
    </row>
    <row r="2084" spans="1:46" ht="14.25">
      <c r="A2084" s="6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  <c r="AO2084" s="9"/>
      <c r="AP2084" s="9"/>
      <c r="AQ2084" s="9"/>
      <c r="AR2084" s="9"/>
      <c r="AS2084" s="9"/>
      <c r="AT2084" s="9"/>
    </row>
    <row r="2085" spans="1:46" ht="14.25">
      <c r="A2085" s="6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  <c r="AO2085" s="9"/>
      <c r="AP2085" s="9"/>
      <c r="AQ2085" s="9"/>
      <c r="AR2085" s="9"/>
      <c r="AS2085" s="9"/>
      <c r="AT2085" s="9"/>
    </row>
    <row r="2086" spans="1:46" ht="14.25">
      <c r="A2086" s="6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  <c r="AO2086" s="9"/>
      <c r="AP2086" s="9"/>
      <c r="AQ2086" s="9"/>
      <c r="AR2086" s="9"/>
      <c r="AS2086" s="9"/>
      <c r="AT2086" s="9"/>
    </row>
    <row r="2087" spans="1:46" ht="14.25">
      <c r="A2087" s="6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  <c r="AO2087" s="9"/>
      <c r="AP2087" s="9"/>
      <c r="AQ2087" s="9"/>
      <c r="AR2087" s="9"/>
      <c r="AS2087" s="9"/>
      <c r="AT2087" s="9"/>
    </row>
    <row r="2088" spans="1:46" ht="14.25">
      <c r="A2088" s="6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  <c r="AO2088" s="9"/>
      <c r="AP2088" s="9"/>
      <c r="AQ2088" s="9"/>
      <c r="AR2088" s="9"/>
      <c r="AS2088" s="9"/>
      <c r="AT2088" s="9"/>
    </row>
    <row r="2089" spans="1:46" ht="14.25">
      <c r="A2089" s="6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/>
      <c r="AL2089" s="9"/>
      <c r="AM2089" s="9"/>
      <c r="AN2089" s="9"/>
      <c r="AO2089" s="9"/>
      <c r="AP2089" s="9"/>
      <c r="AQ2089" s="9"/>
      <c r="AR2089" s="9"/>
      <c r="AS2089" s="9"/>
      <c r="AT2089" s="9"/>
    </row>
    <row r="2090" spans="1:46" ht="14.25">
      <c r="A2090" s="6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  <c r="AO2090" s="9"/>
      <c r="AP2090" s="9"/>
      <c r="AQ2090" s="9"/>
      <c r="AR2090" s="9"/>
      <c r="AS2090" s="9"/>
      <c r="AT2090" s="9"/>
    </row>
    <row r="2091" spans="1:46" ht="14.25">
      <c r="A2091" s="6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  <c r="AO2091" s="9"/>
      <c r="AP2091" s="9"/>
      <c r="AQ2091" s="9"/>
      <c r="AR2091" s="9"/>
      <c r="AS2091" s="9"/>
      <c r="AT2091" s="9"/>
    </row>
    <row r="2092" spans="1:46" ht="14.25">
      <c r="A2092" s="6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  <c r="AG2092" s="9"/>
      <c r="AH2092" s="9"/>
      <c r="AI2092" s="9"/>
      <c r="AJ2092" s="9"/>
      <c r="AK2092" s="9"/>
      <c r="AL2092" s="9"/>
      <c r="AM2092" s="9"/>
      <c r="AN2092" s="9"/>
      <c r="AO2092" s="9"/>
      <c r="AP2092" s="9"/>
      <c r="AQ2092" s="9"/>
      <c r="AR2092" s="9"/>
      <c r="AS2092" s="9"/>
      <c r="AT2092" s="9"/>
    </row>
    <row r="2093" spans="1:46" ht="14.25">
      <c r="A2093" s="6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  <c r="AC2093" s="9"/>
      <c r="AD2093" s="9"/>
      <c r="AE2093" s="9"/>
      <c r="AF2093" s="9"/>
      <c r="AG2093" s="9"/>
      <c r="AH2093" s="9"/>
      <c r="AI2093" s="9"/>
      <c r="AJ2093" s="9"/>
      <c r="AK2093" s="9"/>
      <c r="AL2093" s="9"/>
      <c r="AM2093" s="9"/>
      <c r="AN2093" s="9"/>
      <c r="AO2093" s="9"/>
      <c r="AP2093" s="9"/>
      <c r="AQ2093" s="9"/>
      <c r="AR2093" s="9"/>
      <c r="AS2093" s="9"/>
      <c r="AT2093" s="9"/>
    </row>
    <row r="2094" spans="1:46" ht="14.25">
      <c r="A2094" s="6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9"/>
      <c r="X2094" s="9"/>
      <c r="Y2094" s="9"/>
      <c r="Z2094" s="9"/>
      <c r="AA2094" s="9"/>
      <c r="AB2094" s="9"/>
      <c r="AC2094" s="9"/>
      <c r="AD2094" s="9"/>
      <c r="AE2094" s="9"/>
      <c r="AF2094" s="9"/>
      <c r="AG2094" s="9"/>
      <c r="AH2094" s="9"/>
      <c r="AI2094" s="9"/>
      <c r="AJ2094" s="9"/>
      <c r="AK2094" s="9"/>
      <c r="AL2094" s="9"/>
      <c r="AM2094" s="9"/>
      <c r="AN2094" s="9"/>
      <c r="AO2094" s="9"/>
      <c r="AP2094" s="9"/>
      <c r="AQ2094" s="9"/>
      <c r="AR2094" s="9"/>
      <c r="AS2094" s="9"/>
      <c r="AT2094" s="9"/>
    </row>
    <row r="2095" spans="1:46" ht="14.25">
      <c r="A2095" s="6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9"/>
      <c r="X2095" s="9"/>
      <c r="Y2095" s="9"/>
      <c r="Z2095" s="9"/>
      <c r="AA2095" s="9"/>
      <c r="AB2095" s="9"/>
      <c r="AC2095" s="9"/>
      <c r="AD2095" s="9"/>
      <c r="AE2095" s="9"/>
      <c r="AF2095" s="9"/>
      <c r="AG2095" s="9"/>
      <c r="AH2095" s="9"/>
      <c r="AI2095" s="9"/>
      <c r="AJ2095" s="9"/>
      <c r="AK2095" s="9"/>
      <c r="AL2095" s="9"/>
      <c r="AM2095" s="9"/>
      <c r="AN2095" s="9"/>
      <c r="AO2095" s="9"/>
      <c r="AP2095" s="9"/>
      <c r="AQ2095" s="9"/>
      <c r="AR2095" s="9"/>
      <c r="AS2095" s="9"/>
      <c r="AT2095" s="9"/>
    </row>
    <row r="2096" spans="1:46" ht="14.25">
      <c r="A2096" s="6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9"/>
      <c r="X2096" s="9"/>
      <c r="Y2096" s="9"/>
      <c r="Z2096" s="9"/>
      <c r="AA2096" s="9"/>
      <c r="AB2096" s="9"/>
      <c r="AC2096" s="9"/>
      <c r="AD2096" s="9"/>
      <c r="AE2096" s="9"/>
      <c r="AF2096" s="9"/>
      <c r="AG2096" s="9"/>
      <c r="AH2096" s="9"/>
      <c r="AI2096" s="9"/>
      <c r="AJ2096" s="9"/>
      <c r="AK2096" s="9"/>
      <c r="AL2096" s="9"/>
      <c r="AM2096" s="9"/>
      <c r="AN2096" s="9"/>
      <c r="AO2096" s="9"/>
      <c r="AP2096" s="9"/>
      <c r="AQ2096" s="9"/>
      <c r="AR2096" s="9"/>
      <c r="AS2096" s="9"/>
      <c r="AT2096" s="9"/>
    </row>
    <row r="2097" spans="1:46" ht="14.25">
      <c r="A2097" s="6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9"/>
      <c r="X2097" s="9"/>
      <c r="Y2097" s="9"/>
      <c r="Z2097" s="9"/>
      <c r="AA2097" s="9"/>
      <c r="AB2097" s="9"/>
      <c r="AC2097" s="9"/>
      <c r="AD2097" s="9"/>
      <c r="AE2097" s="9"/>
      <c r="AF2097" s="9"/>
      <c r="AG2097" s="9"/>
      <c r="AH2097" s="9"/>
      <c r="AI2097" s="9"/>
      <c r="AJ2097" s="9"/>
      <c r="AK2097" s="9"/>
      <c r="AL2097" s="9"/>
      <c r="AM2097" s="9"/>
      <c r="AN2097" s="9"/>
      <c r="AO2097" s="9"/>
      <c r="AP2097" s="9"/>
      <c r="AQ2097" s="9"/>
      <c r="AR2097" s="9"/>
      <c r="AS2097" s="9"/>
      <c r="AT2097" s="9"/>
    </row>
    <row r="2098" spans="1:46" ht="14.25">
      <c r="A2098" s="6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9"/>
      <c r="X2098" s="9"/>
      <c r="Y2098" s="9"/>
      <c r="Z2098" s="9"/>
      <c r="AA2098" s="9"/>
      <c r="AB2098" s="9"/>
      <c r="AC2098" s="9"/>
      <c r="AD2098" s="9"/>
      <c r="AE2098" s="9"/>
      <c r="AF2098" s="9"/>
      <c r="AG2098" s="9"/>
      <c r="AH2098" s="9"/>
      <c r="AI2098" s="9"/>
      <c r="AJ2098" s="9"/>
      <c r="AK2098" s="9"/>
      <c r="AL2098" s="9"/>
      <c r="AM2098" s="9"/>
      <c r="AN2098" s="9"/>
      <c r="AO2098" s="9"/>
      <c r="AP2098" s="9"/>
      <c r="AQ2098" s="9"/>
      <c r="AR2098" s="9"/>
      <c r="AS2098" s="9"/>
      <c r="AT2098" s="9"/>
    </row>
    <row r="2099" spans="1:46" ht="14.25">
      <c r="A2099" s="6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9"/>
      <c r="X2099" s="9"/>
      <c r="Y2099" s="9"/>
      <c r="Z2099" s="9"/>
      <c r="AA2099" s="9"/>
      <c r="AB2099" s="9"/>
      <c r="AC2099" s="9"/>
      <c r="AD2099" s="9"/>
      <c r="AE2099" s="9"/>
      <c r="AF2099" s="9"/>
      <c r="AG2099" s="9"/>
      <c r="AH2099" s="9"/>
      <c r="AI2099" s="9"/>
      <c r="AJ2099" s="9"/>
      <c r="AK2099" s="9"/>
      <c r="AL2099" s="9"/>
      <c r="AM2099" s="9"/>
      <c r="AN2099" s="9"/>
      <c r="AO2099" s="9"/>
      <c r="AP2099" s="9"/>
      <c r="AQ2099" s="9"/>
      <c r="AR2099" s="9"/>
      <c r="AS2099" s="9"/>
      <c r="AT2099" s="9"/>
    </row>
    <row r="2100" spans="1:46" ht="14.25">
      <c r="A2100" s="6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9"/>
      <c r="X2100" s="9"/>
      <c r="Y2100" s="9"/>
      <c r="Z2100" s="9"/>
      <c r="AA2100" s="9"/>
      <c r="AB2100" s="9"/>
      <c r="AC2100" s="9"/>
      <c r="AD2100" s="9"/>
      <c r="AE2100" s="9"/>
      <c r="AF2100" s="9"/>
      <c r="AG2100" s="9"/>
      <c r="AH2100" s="9"/>
      <c r="AI2100" s="9"/>
      <c r="AJ2100" s="9"/>
      <c r="AK2100" s="9"/>
      <c r="AL2100" s="9"/>
      <c r="AM2100" s="9"/>
      <c r="AN2100" s="9"/>
      <c r="AO2100" s="9"/>
      <c r="AP2100" s="9"/>
      <c r="AQ2100" s="9"/>
      <c r="AR2100" s="9"/>
      <c r="AS2100" s="9"/>
      <c r="AT2100" s="9"/>
    </row>
    <row r="2101" spans="1:46" ht="14.25">
      <c r="A2101" s="6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9"/>
      <c r="X2101" s="9"/>
      <c r="Y2101" s="9"/>
      <c r="Z2101" s="9"/>
      <c r="AA2101" s="9"/>
      <c r="AB2101" s="9"/>
      <c r="AC2101" s="9"/>
      <c r="AD2101" s="9"/>
      <c r="AE2101" s="9"/>
      <c r="AF2101" s="9"/>
      <c r="AG2101" s="9"/>
      <c r="AH2101" s="9"/>
      <c r="AI2101" s="9"/>
      <c r="AJ2101" s="9"/>
      <c r="AK2101" s="9"/>
      <c r="AL2101" s="9"/>
      <c r="AM2101" s="9"/>
      <c r="AN2101" s="9"/>
      <c r="AO2101" s="9"/>
      <c r="AP2101" s="9"/>
      <c r="AQ2101" s="9"/>
      <c r="AR2101" s="9"/>
      <c r="AS2101" s="9"/>
      <c r="AT2101" s="9"/>
    </row>
    <row r="2102" spans="1:46" ht="14.25">
      <c r="A2102" s="6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9"/>
      <c r="X2102" s="9"/>
      <c r="Y2102" s="9"/>
      <c r="Z2102" s="9"/>
      <c r="AA2102" s="9"/>
      <c r="AB2102" s="9"/>
      <c r="AC2102" s="9"/>
      <c r="AD2102" s="9"/>
      <c r="AE2102" s="9"/>
      <c r="AF2102" s="9"/>
      <c r="AG2102" s="9"/>
      <c r="AH2102" s="9"/>
      <c r="AI2102" s="9"/>
      <c r="AJ2102" s="9"/>
      <c r="AK2102" s="9"/>
      <c r="AL2102" s="9"/>
      <c r="AM2102" s="9"/>
      <c r="AN2102" s="9"/>
      <c r="AO2102" s="9"/>
      <c r="AP2102" s="9"/>
      <c r="AQ2102" s="9"/>
      <c r="AR2102" s="9"/>
      <c r="AS2102" s="9"/>
      <c r="AT2102" s="9"/>
    </row>
    <row r="2103" spans="1:46" ht="14.25">
      <c r="A2103" s="6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9"/>
      <c r="X2103" s="9"/>
      <c r="Y2103" s="9"/>
      <c r="Z2103" s="9"/>
      <c r="AA2103" s="9"/>
      <c r="AB2103" s="9"/>
      <c r="AC2103" s="9"/>
      <c r="AD2103" s="9"/>
      <c r="AE2103" s="9"/>
      <c r="AF2103" s="9"/>
      <c r="AG2103" s="9"/>
      <c r="AH2103" s="9"/>
      <c r="AI2103" s="9"/>
      <c r="AJ2103" s="9"/>
      <c r="AK2103" s="9"/>
      <c r="AL2103" s="9"/>
      <c r="AM2103" s="9"/>
      <c r="AN2103" s="9"/>
      <c r="AO2103" s="9"/>
      <c r="AP2103" s="9"/>
      <c r="AQ2103" s="9"/>
      <c r="AR2103" s="9"/>
      <c r="AS2103" s="9"/>
      <c r="AT2103" s="9"/>
    </row>
    <row r="2104" spans="1:46" ht="14.25">
      <c r="A2104" s="6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/>
      <c r="Z2104" s="9"/>
      <c r="AA2104" s="9"/>
      <c r="AB2104" s="9"/>
      <c r="AC2104" s="9"/>
      <c r="AD2104" s="9"/>
      <c r="AE2104" s="9"/>
      <c r="AF2104" s="9"/>
      <c r="AG2104" s="9"/>
      <c r="AH2104" s="9"/>
      <c r="AI2104" s="9"/>
      <c r="AJ2104" s="9"/>
      <c r="AK2104" s="9"/>
      <c r="AL2104" s="9"/>
      <c r="AM2104" s="9"/>
      <c r="AN2104" s="9"/>
      <c r="AO2104" s="9"/>
      <c r="AP2104" s="9"/>
      <c r="AQ2104" s="9"/>
      <c r="AR2104" s="9"/>
      <c r="AS2104" s="9"/>
      <c r="AT2104" s="9"/>
    </row>
    <row r="2105" spans="1:46" ht="14.25">
      <c r="A2105" s="6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9"/>
      <c r="X2105" s="9"/>
      <c r="Y2105" s="9"/>
      <c r="Z2105" s="9"/>
      <c r="AA2105" s="9"/>
      <c r="AB2105" s="9"/>
      <c r="AC2105" s="9"/>
      <c r="AD2105" s="9"/>
      <c r="AE2105" s="9"/>
      <c r="AF2105" s="9"/>
      <c r="AG2105" s="9"/>
      <c r="AH2105" s="9"/>
      <c r="AI2105" s="9"/>
      <c r="AJ2105" s="9"/>
      <c r="AK2105" s="9"/>
      <c r="AL2105" s="9"/>
      <c r="AM2105" s="9"/>
      <c r="AN2105" s="9"/>
      <c r="AO2105" s="9"/>
      <c r="AP2105" s="9"/>
      <c r="AQ2105" s="9"/>
      <c r="AR2105" s="9"/>
      <c r="AS2105" s="9"/>
      <c r="AT2105" s="9"/>
    </row>
    <row r="2106" spans="1:46" ht="14.25">
      <c r="A2106" s="6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  <c r="AA2106" s="9"/>
      <c r="AB2106" s="9"/>
      <c r="AC2106" s="9"/>
      <c r="AD2106" s="9"/>
      <c r="AE2106" s="9"/>
      <c r="AF2106" s="9"/>
      <c r="AG2106" s="9"/>
      <c r="AH2106" s="9"/>
      <c r="AI2106" s="9"/>
      <c r="AJ2106" s="9"/>
      <c r="AK2106" s="9"/>
      <c r="AL2106" s="9"/>
      <c r="AM2106" s="9"/>
      <c r="AN2106" s="9"/>
      <c r="AO2106" s="9"/>
      <c r="AP2106" s="9"/>
      <c r="AQ2106" s="9"/>
      <c r="AR2106" s="9"/>
      <c r="AS2106" s="9"/>
      <c r="AT2106" s="9"/>
    </row>
    <row r="2107" spans="1:46" ht="14.25">
      <c r="A2107" s="6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9"/>
      <c r="X2107" s="9"/>
      <c r="Y2107" s="9"/>
      <c r="Z2107" s="9"/>
      <c r="AA2107" s="9"/>
      <c r="AB2107" s="9"/>
      <c r="AC2107" s="9"/>
      <c r="AD2107" s="9"/>
      <c r="AE2107" s="9"/>
      <c r="AF2107" s="9"/>
      <c r="AG2107" s="9"/>
      <c r="AH2107" s="9"/>
      <c r="AI2107" s="9"/>
      <c r="AJ2107" s="9"/>
      <c r="AK2107" s="9"/>
      <c r="AL2107" s="9"/>
      <c r="AM2107" s="9"/>
      <c r="AN2107" s="9"/>
      <c r="AO2107" s="9"/>
      <c r="AP2107" s="9"/>
      <c r="AQ2107" s="9"/>
      <c r="AR2107" s="9"/>
      <c r="AS2107" s="9"/>
      <c r="AT2107" s="9"/>
    </row>
    <row r="2108" spans="1:46" ht="14.25">
      <c r="A2108" s="6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/>
      <c r="Z2108" s="9"/>
      <c r="AA2108" s="9"/>
      <c r="AB2108" s="9"/>
      <c r="AC2108" s="9"/>
      <c r="AD2108" s="9"/>
      <c r="AE2108" s="9"/>
      <c r="AF2108" s="9"/>
      <c r="AG2108" s="9"/>
      <c r="AH2108" s="9"/>
      <c r="AI2108" s="9"/>
      <c r="AJ2108" s="9"/>
      <c r="AK2108" s="9"/>
      <c r="AL2108" s="9"/>
      <c r="AM2108" s="9"/>
      <c r="AN2108" s="9"/>
      <c r="AO2108" s="9"/>
      <c r="AP2108" s="9"/>
      <c r="AQ2108" s="9"/>
      <c r="AR2108" s="9"/>
      <c r="AS2108" s="9"/>
      <c r="AT2108" s="9"/>
    </row>
    <row r="2109" spans="1:46" ht="14.25">
      <c r="A2109" s="6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9"/>
      <c r="X2109" s="9"/>
      <c r="Y2109" s="9"/>
      <c r="Z2109" s="9"/>
      <c r="AA2109" s="9"/>
      <c r="AB2109" s="9"/>
      <c r="AC2109" s="9"/>
      <c r="AD2109" s="9"/>
      <c r="AE2109" s="9"/>
      <c r="AF2109" s="9"/>
      <c r="AG2109" s="9"/>
      <c r="AH2109" s="9"/>
      <c r="AI2109" s="9"/>
      <c r="AJ2109" s="9"/>
      <c r="AK2109" s="9"/>
      <c r="AL2109" s="9"/>
      <c r="AM2109" s="9"/>
      <c r="AN2109" s="9"/>
      <c r="AO2109" s="9"/>
      <c r="AP2109" s="9"/>
      <c r="AQ2109" s="9"/>
      <c r="AR2109" s="9"/>
      <c r="AS2109" s="9"/>
      <c r="AT2109" s="9"/>
    </row>
    <row r="2110" spans="1:46" ht="14.25">
      <c r="A2110" s="6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9"/>
      <c r="X2110" s="9"/>
      <c r="Y2110" s="9"/>
      <c r="Z2110" s="9"/>
      <c r="AA2110" s="9"/>
      <c r="AB2110" s="9"/>
      <c r="AC2110" s="9"/>
      <c r="AD2110" s="9"/>
      <c r="AE2110" s="9"/>
      <c r="AF2110" s="9"/>
      <c r="AG2110" s="9"/>
      <c r="AH2110" s="9"/>
      <c r="AI2110" s="9"/>
      <c r="AJ2110" s="9"/>
      <c r="AK2110" s="9"/>
      <c r="AL2110" s="9"/>
      <c r="AM2110" s="9"/>
      <c r="AN2110" s="9"/>
      <c r="AO2110" s="9"/>
      <c r="AP2110" s="9"/>
      <c r="AQ2110" s="9"/>
      <c r="AR2110" s="9"/>
      <c r="AS2110" s="9"/>
      <c r="AT2110" s="9"/>
    </row>
    <row r="2111" spans="1:46" ht="14.25">
      <c r="A2111" s="6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9"/>
      <c r="X2111" s="9"/>
      <c r="Y2111" s="9"/>
      <c r="Z2111" s="9"/>
      <c r="AA2111" s="9"/>
      <c r="AB2111" s="9"/>
      <c r="AC2111" s="9"/>
      <c r="AD2111" s="9"/>
      <c r="AE2111" s="9"/>
      <c r="AF2111" s="9"/>
      <c r="AG2111" s="9"/>
      <c r="AH2111" s="9"/>
      <c r="AI2111" s="9"/>
      <c r="AJ2111" s="9"/>
      <c r="AK2111" s="9"/>
      <c r="AL2111" s="9"/>
      <c r="AM2111" s="9"/>
      <c r="AN2111" s="9"/>
      <c r="AO2111" s="9"/>
      <c r="AP2111" s="9"/>
      <c r="AQ2111" s="9"/>
      <c r="AR2111" s="9"/>
      <c r="AS2111" s="9"/>
      <c r="AT2111" s="9"/>
    </row>
    <row r="2112" spans="1:46" ht="14.25">
      <c r="A2112" s="6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9"/>
      <c r="X2112" s="9"/>
      <c r="Y2112" s="9"/>
      <c r="Z2112" s="9"/>
      <c r="AA2112" s="9"/>
      <c r="AB2112" s="9"/>
      <c r="AC2112" s="9"/>
      <c r="AD2112" s="9"/>
      <c r="AE2112" s="9"/>
      <c r="AF2112" s="9"/>
      <c r="AG2112" s="9"/>
      <c r="AH2112" s="9"/>
      <c r="AI2112" s="9"/>
      <c r="AJ2112" s="9"/>
      <c r="AK2112" s="9"/>
      <c r="AL2112" s="9"/>
      <c r="AM2112" s="9"/>
      <c r="AN2112" s="9"/>
      <c r="AO2112" s="9"/>
      <c r="AP2112" s="9"/>
      <c r="AQ2112" s="9"/>
      <c r="AR2112" s="9"/>
      <c r="AS2112" s="9"/>
      <c r="AT2112" s="9"/>
    </row>
    <row r="2113" spans="1:46" ht="14.25">
      <c r="A2113" s="6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9"/>
      <c r="X2113" s="9"/>
      <c r="Y2113" s="9"/>
      <c r="Z2113" s="9"/>
      <c r="AA2113" s="9"/>
      <c r="AB2113" s="9"/>
      <c r="AC2113" s="9"/>
      <c r="AD2113" s="9"/>
      <c r="AE2113" s="9"/>
      <c r="AF2113" s="9"/>
      <c r="AG2113" s="9"/>
      <c r="AH2113" s="9"/>
      <c r="AI2113" s="9"/>
      <c r="AJ2113" s="9"/>
      <c r="AK2113" s="9"/>
      <c r="AL2113" s="9"/>
      <c r="AM2113" s="9"/>
      <c r="AN2113" s="9"/>
      <c r="AO2113" s="9"/>
      <c r="AP2113" s="9"/>
      <c r="AQ2113" s="9"/>
      <c r="AR2113" s="9"/>
      <c r="AS2113" s="9"/>
      <c r="AT2113" s="9"/>
    </row>
    <row r="2114" spans="1:46" ht="14.25">
      <c r="A2114" s="6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9"/>
      <c r="X2114" s="9"/>
      <c r="Y2114" s="9"/>
      <c r="Z2114" s="9"/>
      <c r="AA2114" s="9"/>
      <c r="AB2114" s="9"/>
      <c r="AC2114" s="9"/>
      <c r="AD2114" s="9"/>
      <c r="AE2114" s="9"/>
      <c r="AF2114" s="9"/>
      <c r="AG2114" s="9"/>
      <c r="AH2114" s="9"/>
      <c r="AI2114" s="9"/>
      <c r="AJ2114" s="9"/>
      <c r="AK2114" s="9"/>
      <c r="AL2114" s="9"/>
      <c r="AM2114" s="9"/>
      <c r="AN2114" s="9"/>
      <c r="AO2114" s="9"/>
      <c r="AP2114" s="9"/>
      <c r="AQ2114" s="9"/>
      <c r="AR2114" s="9"/>
      <c r="AS2114" s="9"/>
      <c r="AT2114" s="9"/>
    </row>
    <row r="2115" spans="1:46" ht="14.25">
      <c r="A2115" s="6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9"/>
      <c r="X2115" s="9"/>
      <c r="Y2115" s="9"/>
      <c r="Z2115" s="9"/>
      <c r="AA2115" s="9"/>
      <c r="AB2115" s="9"/>
      <c r="AC2115" s="9"/>
      <c r="AD2115" s="9"/>
      <c r="AE2115" s="9"/>
      <c r="AF2115" s="9"/>
      <c r="AG2115" s="9"/>
      <c r="AH2115" s="9"/>
      <c r="AI2115" s="9"/>
      <c r="AJ2115" s="9"/>
      <c r="AK2115" s="9"/>
      <c r="AL2115" s="9"/>
      <c r="AM2115" s="9"/>
      <c r="AN2115" s="9"/>
      <c r="AO2115" s="9"/>
      <c r="AP2115" s="9"/>
      <c r="AQ2115" s="9"/>
      <c r="AR2115" s="9"/>
      <c r="AS2115" s="9"/>
      <c r="AT2115" s="9"/>
    </row>
    <row r="2116" spans="1:46" ht="14.25">
      <c r="A2116" s="6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9"/>
      <c r="X2116" s="9"/>
      <c r="Y2116" s="9"/>
      <c r="Z2116" s="9"/>
      <c r="AA2116" s="9"/>
      <c r="AB2116" s="9"/>
      <c r="AC2116" s="9"/>
      <c r="AD2116" s="9"/>
      <c r="AE2116" s="9"/>
      <c r="AF2116" s="9"/>
      <c r="AG2116" s="9"/>
      <c r="AH2116" s="9"/>
      <c r="AI2116" s="9"/>
      <c r="AJ2116" s="9"/>
      <c r="AK2116" s="9"/>
      <c r="AL2116" s="9"/>
      <c r="AM2116" s="9"/>
      <c r="AN2116" s="9"/>
      <c r="AO2116" s="9"/>
      <c r="AP2116" s="9"/>
      <c r="AQ2116" s="9"/>
      <c r="AR2116" s="9"/>
      <c r="AS2116" s="9"/>
      <c r="AT2116" s="9"/>
    </row>
    <row r="2117" spans="1:46" ht="14.25">
      <c r="A2117" s="6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  <c r="AA2117" s="9"/>
      <c r="AB2117" s="9"/>
      <c r="AC2117" s="9"/>
      <c r="AD2117" s="9"/>
      <c r="AE2117" s="9"/>
      <c r="AF2117" s="9"/>
      <c r="AG2117" s="9"/>
      <c r="AH2117" s="9"/>
      <c r="AI2117" s="9"/>
      <c r="AJ2117" s="9"/>
      <c r="AK2117" s="9"/>
      <c r="AL2117" s="9"/>
      <c r="AM2117" s="9"/>
      <c r="AN2117" s="9"/>
      <c r="AO2117" s="9"/>
      <c r="AP2117" s="9"/>
      <c r="AQ2117" s="9"/>
      <c r="AR2117" s="9"/>
      <c r="AS2117" s="9"/>
      <c r="AT2117" s="9"/>
    </row>
    <row r="2118" spans="1:46" ht="14.25">
      <c r="A2118" s="6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9"/>
      <c r="X2118" s="9"/>
      <c r="Y2118" s="9"/>
      <c r="Z2118" s="9"/>
      <c r="AA2118" s="9"/>
      <c r="AB2118" s="9"/>
      <c r="AC2118" s="9"/>
      <c r="AD2118" s="9"/>
      <c r="AE2118" s="9"/>
      <c r="AF2118" s="9"/>
      <c r="AG2118" s="9"/>
      <c r="AH2118" s="9"/>
      <c r="AI2118" s="9"/>
      <c r="AJ2118" s="9"/>
      <c r="AK2118" s="9"/>
      <c r="AL2118" s="9"/>
      <c r="AM2118" s="9"/>
      <c r="AN2118" s="9"/>
      <c r="AO2118" s="9"/>
      <c r="AP2118" s="9"/>
      <c r="AQ2118" s="9"/>
      <c r="AR2118" s="9"/>
      <c r="AS2118" s="9"/>
      <c r="AT2118" s="9"/>
    </row>
    <row r="2119" spans="1:46" ht="14.25">
      <c r="A2119" s="6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9"/>
      <c r="X2119" s="9"/>
      <c r="Y2119" s="9"/>
      <c r="Z2119" s="9"/>
      <c r="AA2119" s="9"/>
      <c r="AB2119" s="9"/>
      <c r="AC2119" s="9"/>
      <c r="AD2119" s="9"/>
      <c r="AE2119" s="9"/>
      <c r="AF2119" s="9"/>
      <c r="AG2119" s="9"/>
      <c r="AH2119" s="9"/>
      <c r="AI2119" s="9"/>
      <c r="AJ2119" s="9"/>
      <c r="AK2119" s="9"/>
      <c r="AL2119" s="9"/>
      <c r="AM2119" s="9"/>
      <c r="AN2119" s="9"/>
      <c r="AO2119" s="9"/>
      <c r="AP2119" s="9"/>
      <c r="AQ2119" s="9"/>
      <c r="AR2119" s="9"/>
      <c r="AS2119" s="9"/>
      <c r="AT2119" s="9"/>
    </row>
    <row r="2120" spans="1:46" ht="14.25">
      <c r="A2120" s="6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9"/>
      <c r="X2120" s="9"/>
      <c r="Y2120" s="9"/>
      <c r="Z2120" s="9"/>
      <c r="AA2120" s="9"/>
      <c r="AB2120" s="9"/>
      <c r="AC2120" s="9"/>
      <c r="AD2120" s="9"/>
      <c r="AE2120" s="9"/>
      <c r="AF2120" s="9"/>
      <c r="AG2120" s="9"/>
      <c r="AH2120" s="9"/>
      <c r="AI2120" s="9"/>
      <c r="AJ2120" s="9"/>
      <c r="AK2120" s="9"/>
      <c r="AL2120" s="9"/>
      <c r="AM2120" s="9"/>
      <c r="AN2120" s="9"/>
      <c r="AO2120" s="9"/>
      <c r="AP2120" s="9"/>
      <c r="AQ2120" s="9"/>
      <c r="AR2120" s="9"/>
      <c r="AS2120" s="9"/>
      <c r="AT2120" s="9"/>
    </row>
    <row r="2121" spans="1:46" ht="14.25">
      <c r="A2121" s="6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  <c r="V2121" s="9"/>
      <c r="W2121" s="9"/>
      <c r="X2121" s="9"/>
      <c r="Y2121" s="9"/>
      <c r="Z2121" s="9"/>
      <c r="AA2121" s="9"/>
      <c r="AB2121" s="9"/>
      <c r="AC2121" s="9"/>
      <c r="AD2121" s="9"/>
      <c r="AE2121" s="9"/>
      <c r="AF2121" s="9"/>
      <c r="AG2121" s="9"/>
      <c r="AH2121" s="9"/>
      <c r="AI2121" s="9"/>
      <c r="AJ2121" s="9"/>
      <c r="AK2121" s="9"/>
      <c r="AL2121" s="9"/>
      <c r="AM2121" s="9"/>
      <c r="AN2121" s="9"/>
      <c r="AO2121" s="9"/>
      <c r="AP2121" s="9"/>
      <c r="AQ2121" s="9"/>
      <c r="AR2121" s="9"/>
      <c r="AS2121" s="9"/>
      <c r="AT2121" s="9"/>
    </row>
    <row r="2122" spans="1:46" ht="14.25">
      <c r="A2122" s="6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9"/>
      <c r="X2122" s="9"/>
      <c r="Y2122" s="9"/>
      <c r="Z2122" s="9"/>
      <c r="AA2122" s="9"/>
      <c r="AB2122" s="9"/>
      <c r="AC2122" s="9"/>
      <c r="AD2122" s="9"/>
      <c r="AE2122" s="9"/>
      <c r="AF2122" s="9"/>
      <c r="AG2122" s="9"/>
      <c r="AH2122" s="9"/>
      <c r="AI2122" s="9"/>
      <c r="AJ2122" s="9"/>
      <c r="AK2122" s="9"/>
      <c r="AL2122" s="9"/>
      <c r="AM2122" s="9"/>
      <c r="AN2122" s="9"/>
      <c r="AO2122" s="9"/>
      <c r="AP2122" s="9"/>
      <c r="AQ2122" s="9"/>
      <c r="AR2122" s="9"/>
      <c r="AS2122" s="9"/>
      <c r="AT2122" s="9"/>
    </row>
    <row r="2123" spans="1:46" ht="14.25">
      <c r="A2123" s="6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  <c r="V2123" s="9"/>
      <c r="W2123" s="9"/>
      <c r="X2123" s="9"/>
      <c r="Y2123" s="9"/>
      <c r="Z2123" s="9"/>
      <c r="AA2123" s="9"/>
      <c r="AB2123" s="9"/>
      <c r="AC2123" s="9"/>
      <c r="AD2123" s="9"/>
      <c r="AE2123" s="9"/>
      <c r="AF2123" s="9"/>
      <c r="AG2123" s="9"/>
      <c r="AH2123" s="9"/>
      <c r="AI2123" s="9"/>
      <c r="AJ2123" s="9"/>
      <c r="AK2123" s="9"/>
      <c r="AL2123" s="9"/>
      <c r="AM2123" s="9"/>
      <c r="AN2123" s="9"/>
      <c r="AO2123" s="9"/>
      <c r="AP2123" s="9"/>
      <c r="AQ2123" s="9"/>
      <c r="AR2123" s="9"/>
      <c r="AS2123" s="9"/>
      <c r="AT2123" s="9"/>
    </row>
    <row r="2124" spans="1:46" ht="14.25">
      <c r="A2124" s="6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9"/>
      <c r="X2124" s="9"/>
      <c r="Y2124" s="9"/>
      <c r="Z2124" s="9"/>
      <c r="AA2124" s="9"/>
      <c r="AB2124" s="9"/>
      <c r="AC2124" s="9"/>
      <c r="AD2124" s="9"/>
      <c r="AE2124" s="9"/>
      <c r="AF2124" s="9"/>
      <c r="AG2124" s="9"/>
      <c r="AH2124" s="9"/>
      <c r="AI2124" s="9"/>
      <c r="AJ2124" s="9"/>
      <c r="AK2124" s="9"/>
      <c r="AL2124" s="9"/>
      <c r="AM2124" s="9"/>
      <c r="AN2124" s="9"/>
      <c r="AO2124" s="9"/>
      <c r="AP2124" s="9"/>
      <c r="AQ2124" s="9"/>
      <c r="AR2124" s="9"/>
      <c r="AS2124" s="9"/>
      <c r="AT2124" s="9"/>
    </row>
    <row r="2125" spans="1:46" ht="14.25">
      <c r="A2125" s="6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  <c r="V2125" s="9"/>
      <c r="W2125" s="9"/>
      <c r="X2125" s="9"/>
      <c r="Y2125" s="9"/>
      <c r="Z2125" s="9"/>
      <c r="AA2125" s="9"/>
      <c r="AB2125" s="9"/>
      <c r="AC2125" s="9"/>
      <c r="AD2125" s="9"/>
      <c r="AE2125" s="9"/>
      <c r="AF2125" s="9"/>
      <c r="AG2125" s="9"/>
      <c r="AH2125" s="9"/>
      <c r="AI2125" s="9"/>
      <c r="AJ2125" s="9"/>
      <c r="AK2125" s="9"/>
      <c r="AL2125" s="9"/>
      <c r="AM2125" s="9"/>
      <c r="AN2125" s="9"/>
      <c r="AO2125" s="9"/>
      <c r="AP2125" s="9"/>
      <c r="AQ2125" s="9"/>
      <c r="AR2125" s="9"/>
      <c r="AS2125" s="9"/>
      <c r="AT2125" s="9"/>
    </row>
    <row r="2126" spans="1:46" ht="14.25">
      <c r="A2126" s="6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9"/>
      <c r="X2126" s="9"/>
      <c r="Y2126" s="9"/>
      <c r="Z2126" s="9"/>
      <c r="AA2126" s="9"/>
      <c r="AB2126" s="9"/>
      <c r="AC2126" s="9"/>
      <c r="AD2126" s="9"/>
      <c r="AE2126" s="9"/>
      <c r="AF2126" s="9"/>
      <c r="AG2126" s="9"/>
      <c r="AH2126" s="9"/>
      <c r="AI2126" s="9"/>
      <c r="AJ2126" s="9"/>
      <c r="AK2126" s="9"/>
      <c r="AL2126" s="9"/>
      <c r="AM2126" s="9"/>
      <c r="AN2126" s="9"/>
      <c r="AO2126" s="9"/>
      <c r="AP2126" s="9"/>
      <c r="AQ2126" s="9"/>
      <c r="AR2126" s="9"/>
      <c r="AS2126" s="9"/>
      <c r="AT2126" s="9"/>
    </row>
    <row r="2127" spans="1:46" ht="14.25">
      <c r="A2127" s="6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  <c r="V2127" s="9"/>
      <c r="W2127" s="9"/>
      <c r="X2127" s="9"/>
      <c r="Y2127" s="9"/>
      <c r="Z2127" s="9"/>
      <c r="AA2127" s="9"/>
      <c r="AB2127" s="9"/>
      <c r="AC2127" s="9"/>
      <c r="AD2127" s="9"/>
      <c r="AE2127" s="9"/>
      <c r="AF2127" s="9"/>
      <c r="AG2127" s="9"/>
      <c r="AH2127" s="9"/>
      <c r="AI2127" s="9"/>
      <c r="AJ2127" s="9"/>
      <c r="AK2127" s="9"/>
      <c r="AL2127" s="9"/>
      <c r="AM2127" s="9"/>
      <c r="AN2127" s="9"/>
      <c r="AO2127" s="9"/>
      <c r="AP2127" s="9"/>
      <c r="AQ2127" s="9"/>
      <c r="AR2127" s="9"/>
      <c r="AS2127" s="9"/>
      <c r="AT2127" s="9"/>
    </row>
    <row r="2128" spans="1:46" ht="14.25">
      <c r="A2128" s="6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9"/>
      <c r="X2128" s="9"/>
      <c r="Y2128" s="9"/>
      <c r="Z2128" s="9"/>
      <c r="AA2128" s="9"/>
      <c r="AB2128" s="9"/>
      <c r="AC2128" s="9"/>
      <c r="AD2128" s="9"/>
      <c r="AE2128" s="9"/>
      <c r="AF2128" s="9"/>
      <c r="AG2128" s="9"/>
      <c r="AH2128" s="9"/>
      <c r="AI2128" s="9"/>
      <c r="AJ2128" s="9"/>
      <c r="AK2128" s="9"/>
      <c r="AL2128" s="9"/>
      <c r="AM2128" s="9"/>
      <c r="AN2128" s="9"/>
      <c r="AO2128" s="9"/>
      <c r="AP2128" s="9"/>
      <c r="AQ2128" s="9"/>
      <c r="AR2128" s="9"/>
      <c r="AS2128" s="9"/>
      <c r="AT2128" s="9"/>
    </row>
    <row r="2129" spans="1:46" ht="14.25">
      <c r="A2129" s="6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9"/>
      <c r="X2129" s="9"/>
      <c r="Y2129" s="9"/>
      <c r="Z2129" s="9"/>
      <c r="AA2129" s="9"/>
      <c r="AB2129" s="9"/>
      <c r="AC2129" s="9"/>
      <c r="AD2129" s="9"/>
      <c r="AE2129" s="9"/>
      <c r="AF2129" s="9"/>
      <c r="AG2129" s="9"/>
      <c r="AH2129" s="9"/>
      <c r="AI2129" s="9"/>
      <c r="AJ2129" s="9"/>
      <c r="AK2129" s="9"/>
      <c r="AL2129" s="9"/>
      <c r="AM2129" s="9"/>
      <c r="AN2129" s="9"/>
      <c r="AO2129" s="9"/>
      <c r="AP2129" s="9"/>
      <c r="AQ2129" s="9"/>
      <c r="AR2129" s="9"/>
      <c r="AS2129" s="9"/>
      <c r="AT2129" s="9"/>
    </row>
    <row r="2130" spans="1:46" ht="14.25">
      <c r="A2130" s="6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9"/>
      <c r="X2130" s="9"/>
      <c r="Y2130" s="9"/>
      <c r="Z2130" s="9"/>
      <c r="AA2130" s="9"/>
      <c r="AB2130" s="9"/>
      <c r="AC2130" s="9"/>
      <c r="AD2130" s="9"/>
      <c r="AE2130" s="9"/>
      <c r="AF2130" s="9"/>
      <c r="AG2130" s="9"/>
      <c r="AH2130" s="9"/>
      <c r="AI2130" s="9"/>
      <c r="AJ2130" s="9"/>
      <c r="AK2130" s="9"/>
      <c r="AL2130" s="9"/>
      <c r="AM2130" s="9"/>
      <c r="AN2130" s="9"/>
      <c r="AO2130" s="9"/>
      <c r="AP2130" s="9"/>
      <c r="AQ2130" s="9"/>
      <c r="AR2130" s="9"/>
      <c r="AS2130" s="9"/>
      <c r="AT2130" s="9"/>
    </row>
    <row r="2131" spans="1:46" ht="14.25">
      <c r="A2131" s="6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9"/>
      <c r="X2131" s="9"/>
      <c r="Y2131" s="9"/>
      <c r="Z2131" s="9"/>
      <c r="AA2131" s="9"/>
      <c r="AB2131" s="9"/>
      <c r="AC2131" s="9"/>
      <c r="AD2131" s="9"/>
      <c r="AE2131" s="9"/>
      <c r="AF2131" s="9"/>
      <c r="AG2131" s="9"/>
      <c r="AH2131" s="9"/>
      <c r="AI2131" s="9"/>
      <c r="AJ2131" s="9"/>
      <c r="AK2131" s="9"/>
      <c r="AL2131" s="9"/>
      <c r="AM2131" s="9"/>
      <c r="AN2131" s="9"/>
      <c r="AO2131" s="9"/>
      <c r="AP2131" s="9"/>
      <c r="AQ2131" s="9"/>
      <c r="AR2131" s="9"/>
      <c r="AS2131" s="9"/>
      <c r="AT2131" s="9"/>
    </row>
    <row r="2132" spans="1:46" ht="14.25">
      <c r="A2132" s="6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9"/>
      <c r="X2132" s="9"/>
      <c r="Y2132" s="9"/>
      <c r="Z2132" s="9"/>
      <c r="AA2132" s="9"/>
      <c r="AB2132" s="9"/>
      <c r="AC2132" s="9"/>
      <c r="AD2132" s="9"/>
      <c r="AE2132" s="9"/>
      <c r="AF2132" s="9"/>
      <c r="AG2132" s="9"/>
      <c r="AH2132" s="9"/>
      <c r="AI2132" s="9"/>
      <c r="AJ2132" s="9"/>
      <c r="AK2132" s="9"/>
      <c r="AL2132" s="9"/>
      <c r="AM2132" s="9"/>
      <c r="AN2132" s="9"/>
      <c r="AO2132" s="9"/>
      <c r="AP2132" s="9"/>
      <c r="AQ2132" s="9"/>
      <c r="AR2132" s="9"/>
      <c r="AS2132" s="9"/>
      <c r="AT2132" s="9"/>
    </row>
    <row r="2133" spans="1:46" ht="14.25">
      <c r="A2133" s="6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9"/>
      <c r="X2133" s="9"/>
      <c r="Y2133" s="9"/>
      <c r="Z2133" s="9"/>
      <c r="AA2133" s="9"/>
      <c r="AB2133" s="9"/>
      <c r="AC2133" s="9"/>
      <c r="AD2133" s="9"/>
      <c r="AE2133" s="9"/>
      <c r="AF2133" s="9"/>
      <c r="AG2133" s="9"/>
      <c r="AH2133" s="9"/>
      <c r="AI2133" s="9"/>
      <c r="AJ2133" s="9"/>
      <c r="AK2133" s="9"/>
      <c r="AL2133" s="9"/>
      <c r="AM2133" s="9"/>
      <c r="AN2133" s="9"/>
      <c r="AO2133" s="9"/>
      <c r="AP2133" s="9"/>
      <c r="AQ2133" s="9"/>
      <c r="AR2133" s="9"/>
      <c r="AS2133" s="9"/>
      <c r="AT2133" s="9"/>
    </row>
    <row r="2134" spans="1:46" ht="14.25">
      <c r="A2134" s="6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9"/>
      <c r="X2134" s="9"/>
      <c r="Y2134" s="9"/>
      <c r="Z2134" s="9"/>
      <c r="AA2134" s="9"/>
      <c r="AB2134" s="9"/>
      <c r="AC2134" s="9"/>
      <c r="AD2134" s="9"/>
      <c r="AE2134" s="9"/>
      <c r="AF2134" s="9"/>
      <c r="AG2134" s="9"/>
      <c r="AH2134" s="9"/>
      <c r="AI2134" s="9"/>
      <c r="AJ2134" s="9"/>
      <c r="AK2134" s="9"/>
      <c r="AL2134" s="9"/>
      <c r="AM2134" s="9"/>
      <c r="AN2134" s="9"/>
      <c r="AO2134" s="9"/>
      <c r="AP2134" s="9"/>
      <c r="AQ2134" s="9"/>
      <c r="AR2134" s="9"/>
      <c r="AS2134" s="9"/>
      <c r="AT2134" s="9"/>
    </row>
    <row r="2135" spans="1:46" ht="14.25">
      <c r="A2135" s="6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9"/>
      <c r="X2135" s="9"/>
      <c r="Y2135" s="9"/>
      <c r="Z2135" s="9"/>
      <c r="AA2135" s="9"/>
      <c r="AB2135" s="9"/>
      <c r="AC2135" s="9"/>
      <c r="AD2135" s="9"/>
      <c r="AE2135" s="9"/>
      <c r="AF2135" s="9"/>
      <c r="AG2135" s="9"/>
      <c r="AH2135" s="9"/>
      <c r="AI2135" s="9"/>
      <c r="AJ2135" s="9"/>
      <c r="AK2135" s="9"/>
      <c r="AL2135" s="9"/>
      <c r="AM2135" s="9"/>
      <c r="AN2135" s="9"/>
      <c r="AO2135" s="9"/>
      <c r="AP2135" s="9"/>
      <c r="AQ2135" s="9"/>
      <c r="AR2135" s="9"/>
      <c r="AS2135" s="9"/>
      <c r="AT2135" s="9"/>
    </row>
    <row r="2136" spans="1:46" ht="14.25">
      <c r="A2136" s="6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9"/>
      <c r="X2136" s="9"/>
      <c r="Y2136" s="9"/>
      <c r="Z2136" s="9"/>
      <c r="AA2136" s="9"/>
      <c r="AB2136" s="9"/>
      <c r="AC2136" s="9"/>
      <c r="AD2136" s="9"/>
      <c r="AE2136" s="9"/>
      <c r="AF2136" s="9"/>
      <c r="AG2136" s="9"/>
      <c r="AH2136" s="9"/>
      <c r="AI2136" s="9"/>
      <c r="AJ2136" s="9"/>
      <c r="AK2136" s="9"/>
      <c r="AL2136" s="9"/>
      <c r="AM2136" s="9"/>
      <c r="AN2136" s="9"/>
      <c r="AO2136" s="9"/>
      <c r="AP2136" s="9"/>
      <c r="AQ2136" s="9"/>
      <c r="AR2136" s="9"/>
      <c r="AS2136" s="9"/>
      <c r="AT2136" s="9"/>
    </row>
    <row r="2137" spans="1:46" ht="14.25">
      <c r="A2137" s="6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9"/>
      <c r="X2137" s="9"/>
      <c r="Y2137" s="9"/>
      <c r="Z2137" s="9"/>
      <c r="AA2137" s="9"/>
      <c r="AB2137" s="9"/>
      <c r="AC2137" s="9"/>
      <c r="AD2137" s="9"/>
      <c r="AE2137" s="9"/>
      <c r="AF2137" s="9"/>
      <c r="AG2137" s="9"/>
      <c r="AH2137" s="9"/>
      <c r="AI2137" s="9"/>
      <c r="AJ2137" s="9"/>
      <c r="AK2137" s="9"/>
      <c r="AL2137" s="9"/>
      <c r="AM2137" s="9"/>
      <c r="AN2137" s="9"/>
      <c r="AO2137" s="9"/>
      <c r="AP2137" s="9"/>
      <c r="AQ2137" s="9"/>
      <c r="AR2137" s="9"/>
      <c r="AS2137" s="9"/>
      <c r="AT2137" s="9"/>
    </row>
    <row r="2138" spans="1:46" ht="14.25">
      <c r="A2138" s="6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9"/>
      <c r="X2138" s="9"/>
      <c r="Y2138" s="9"/>
      <c r="Z2138" s="9"/>
      <c r="AA2138" s="9"/>
      <c r="AB2138" s="9"/>
      <c r="AC2138" s="9"/>
      <c r="AD2138" s="9"/>
      <c r="AE2138" s="9"/>
      <c r="AF2138" s="9"/>
      <c r="AG2138" s="9"/>
      <c r="AH2138" s="9"/>
      <c r="AI2138" s="9"/>
      <c r="AJ2138" s="9"/>
      <c r="AK2138" s="9"/>
      <c r="AL2138" s="9"/>
      <c r="AM2138" s="9"/>
      <c r="AN2138" s="9"/>
      <c r="AO2138" s="9"/>
      <c r="AP2138" s="9"/>
      <c r="AQ2138" s="9"/>
      <c r="AR2138" s="9"/>
      <c r="AS2138" s="9"/>
      <c r="AT2138" s="9"/>
    </row>
    <row r="2139" spans="1:46" ht="14.25">
      <c r="A2139" s="6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9"/>
      <c r="X2139" s="9"/>
      <c r="Y2139" s="9"/>
      <c r="Z2139" s="9"/>
      <c r="AA2139" s="9"/>
      <c r="AB2139" s="9"/>
      <c r="AC2139" s="9"/>
      <c r="AD2139" s="9"/>
      <c r="AE2139" s="9"/>
      <c r="AF2139" s="9"/>
      <c r="AG2139" s="9"/>
      <c r="AH2139" s="9"/>
      <c r="AI2139" s="9"/>
      <c r="AJ2139" s="9"/>
      <c r="AK2139" s="9"/>
      <c r="AL2139" s="9"/>
      <c r="AM2139" s="9"/>
      <c r="AN2139" s="9"/>
      <c r="AO2139" s="9"/>
      <c r="AP2139" s="9"/>
      <c r="AQ2139" s="9"/>
      <c r="AR2139" s="9"/>
      <c r="AS2139" s="9"/>
      <c r="AT2139" s="9"/>
    </row>
    <row r="2140" spans="1:46" ht="14.25">
      <c r="A2140" s="6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9"/>
      <c r="X2140" s="9"/>
      <c r="Y2140" s="9"/>
      <c r="Z2140" s="9"/>
      <c r="AA2140" s="9"/>
      <c r="AB2140" s="9"/>
      <c r="AC2140" s="9"/>
      <c r="AD2140" s="9"/>
      <c r="AE2140" s="9"/>
      <c r="AF2140" s="9"/>
      <c r="AG2140" s="9"/>
      <c r="AH2140" s="9"/>
      <c r="AI2140" s="9"/>
      <c r="AJ2140" s="9"/>
      <c r="AK2140" s="9"/>
      <c r="AL2140" s="9"/>
      <c r="AM2140" s="9"/>
      <c r="AN2140" s="9"/>
      <c r="AO2140" s="9"/>
      <c r="AP2140" s="9"/>
      <c r="AQ2140" s="9"/>
      <c r="AR2140" s="9"/>
      <c r="AS2140" s="9"/>
      <c r="AT2140" s="9"/>
    </row>
    <row r="2141" spans="1:46" ht="14.25">
      <c r="A2141" s="6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9"/>
      <c r="X2141" s="9"/>
      <c r="Y2141" s="9"/>
      <c r="Z2141" s="9"/>
      <c r="AA2141" s="9"/>
      <c r="AB2141" s="9"/>
      <c r="AC2141" s="9"/>
      <c r="AD2141" s="9"/>
      <c r="AE2141" s="9"/>
      <c r="AF2141" s="9"/>
      <c r="AG2141" s="9"/>
      <c r="AH2141" s="9"/>
      <c r="AI2141" s="9"/>
      <c r="AJ2141" s="9"/>
      <c r="AK2141" s="9"/>
      <c r="AL2141" s="9"/>
      <c r="AM2141" s="9"/>
      <c r="AN2141" s="9"/>
      <c r="AO2141" s="9"/>
      <c r="AP2141" s="9"/>
      <c r="AQ2141" s="9"/>
      <c r="AR2141" s="9"/>
      <c r="AS2141" s="9"/>
      <c r="AT2141" s="9"/>
    </row>
    <row r="2142" spans="1:46" ht="14.25">
      <c r="A2142" s="6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9"/>
      <c r="X2142" s="9"/>
      <c r="Y2142" s="9"/>
      <c r="Z2142" s="9"/>
      <c r="AA2142" s="9"/>
      <c r="AB2142" s="9"/>
      <c r="AC2142" s="9"/>
      <c r="AD2142" s="9"/>
      <c r="AE2142" s="9"/>
      <c r="AF2142" s="9"/>
      <c r="AG2142" s="9"/>
      <c r="AH2142" s="9"/>
      <c r="AI2142" s="9"/>
      <c r="AJ2142" s="9"/>
      <c r="AK2142" s="9"/>
      <c r="AL2142" s="9"/>
      <c r="AM2142" s="9"/>
      <c r="AN2142" s="9"/>
      <c r="AO2142" s="9"/>
      <c r="AP2142" s="9"/>
      <c r="AQ2142" s="9"/>
      <c r="AR2142" s="9"/>
      <c r="AS2142" s="9"/>
      <c r="AT2142" s="9"/>
    </row>
    <row r="2143" spans="1:46" ht="14.25">
      <c r="A2143" s="6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9"/>
      <c r="X2143" s="9"/>
      <c r="Y2143" s="9"/>
      <c r="Z2143" s="9"/>
      <c r="AA2143" s="9"/>
      <c r="AB2143" s="9"/>
      <c r="AC2143" s="9"/>
      <c r="AD2143" s="9"/>
      <c r="AE2143" s="9"/>
      <c r="AF2143" s="9"/>
      <c r="AG2143" s="9"/>
      <c r="AH2143" s="9"/>
      <c r="AI2143" s="9"/>
      <c r="AJ2143" s="9"/>
      <c r="AK2143" s="9"/>
      <c r="AL2143" s="9"/>
      <c r="AM2143" s="9"/>
      <c r="AN2143" s="9"/>
      <c r="AO2143" s="9"/>
      <c r="AP2143" s="9"/>
      <c r="AQ2143" s="9"/>
      <c r="AR2143" s="9"/>
      <c r="AS2143" s="9"/>
      <c r="AT2143" s="9"/>
    </row>
    <row r="2144" spans="1:46" ht="14.25">
      <c r="A2144" s="6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9"/>
      <c r="X2144" s="9"/>
      <c r="Y2144" s="9"/>
      <c r="Z2144" s="9"/>
      <c r="AA2144" s="9"/>
      <c r="AB2144" s="9"/>
      <c r="AC2144" s="9"/>
      <c r="AD2144" s="9"/>
      <c r="AE2144" s="9"/>
      <c r="AF2144" s="9"/>
      <c r="AG2144" s="9"/>
      <c r="AH2144" s="9"/>
      <c r="AI2144" s="9"/>
      <c r="AJ2144" s="9"/>
      <c r="AK2144" s="9"/>
      <c r="AL2144" s="9"/>
      <c r="AM2144" s="9"/>
      <c r="AN2144" s="9"/>
      <c r="AO2144" s="9"/>
      <c r="AP2144" s="9"/>
      <c r="AQ2144" s="9"/>
      <c r="AR2144" s="9"/>
      <c r="AS2144" s="9"/>
      <c r="AT2144" s="9"/>
    </row>
    <row r="2145" spans="1:46" ht="14.25">
      <c r="A2145" s="6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9"/>
      <c r="X2145" s="9"/>
      <c r="Y2145" s="9"/>
      <c r="Z2145" s="9"/>
      <c r="AA2145" s="9"/>
      <c r="AB2145" s="9"/>
      <c r="AC2145" s="9"/>
      <c r="AD2145" s="9"/>
      <c r="AE2145" s="9"/>
      <c r="AF2145" s="9"/>
      <c r="AG2145" s="9"/>
      <c r="AH2145" s="9"/>
      <c r="AI2145" s="9"/>
      <c r="AJ2145" s="9"/>
      <c r="AK2145" s="9"/>
      <c r="AL2145" s="9"/>
      <c r="AM2145" s="9"/>
      <c r="AN2145" s="9"/>
      <c r="AO2145" s="9"/>
      <c r="AP2145" s="9"/>
      <c r="AQ2145" s="9"/>
      <c r="AR2145" s="9"/>
      <c r="AS2145" s="9"/>
      <c r="AT2145" s="9"/>
    </row>
    <row r="2146" spans="1:46" ht="14.25">
      <c r="A2146" s="6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9"/>
      <c r="X2146" s="9"/>
      <c r="Y2146" s="9"/>
      <c r="Z2146" s="9"/>
      <c r="AA2146" s="9"/>
      <c r="AB2146" s="9"/>
      <c r="AC2146" s="9"/>
      <c r="AD2146" s="9"/>
      <c r="AE2146" s="9"/>
      <c r="AF2146" s="9"/>
      <c r="AG2146" s="9"/>
      <c r="AH2146" s="9"/>
      <c r="AI2146" s="9"/>
      <c r="AJ2146" s="9"/>
      <c r="AK2146" s="9"/>
      <c r="AL2146" s="9"/>
      <c r="AM2146" s="9"/>
      <c r="AN2146" s="9"/>
      <c r="AO2146" s="9"/>
      <c r="AP2146" s="9"/>
      <c r="AQ2146" s="9"/>
      <c r="AR2146" s="9"/>
      <c r="AS2146" s="9"/>
      <c r="AT2146" s="9"/>
    </row>
    <row r="2147" spans="1:46" ht="14.25">
      <c r="A2147" s="6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9"/>
      <c r="X2147" s="9"/>
      <c r="Y2147" s="9"/>
      <c r="Z2147" s="9"/>
      <c r="AA2147" s="9"/>
      <c r="AB2147" s="9"/>
      <c r="AC2147" s="9"/>
      <c r="AD2147" s="9"/>
      <c r="AE2147" s="9"/>
      <c r="AF2147" s="9"/>
      <c r="AG2147" s="9"/>
      <c r="AH2147" s="9"/>
      <c r="AI2147" s="9"/>
      <c r="AJ2147" s="9"/>
      <c r="AK2147" s="9"/>
      <c r="AL2147" s="9"/>
      <c r="AM2147" s="9"/>
      <c r="AN2147" s="9"/>
      <c r="AO2147" s="9"/>
      <c r="AP2147" s="9"/>
      <c r="AQ2147" s="9"/>
      <c r="AR2147" s="9"/>
      <c r="AS2147" s="9"/>
      <c r="AT2147" s="9"/>
    </row>
    <row r="2148" spans="1:46" ht="14.25">
      <c r="A2148" s="6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9"/>
      <c r="X2148" s="9"/>
      <c r="Y2148" s="9"/>
      <c r="Z2148" s="9"/>
      <c r="AA2148" s="9"/>
      <c r="AB2148" s="9"/>
      <c r="AC2148" s="9"/>
      <c r="AD2148" s="9"/>
      <c r="AE2148" s="9"/>
      <c r="AF2148" s="9"/>
      <c r="AG2148" s="9"/>
      <c r="AH2148" s="9"/>
      <c r="AI2148" s="9"/>
      <c r="AJ2148" s="9"/>
      <c r="AK2148" s="9"/>
      <c r="AL2148" s="9"/>
      <c r="AM2148" s="9"/>
      <c r="AN2148" s="9"/>
      <c r="AO2148" s="9"/>
      <c r="AP2148" s="9"/>
      <c r="AQ2148" s="9"/>
      <c r="AR2148" s="9"/>
      <c r="AS2148" s="9"/>
      <c r="AT2148" s="9"/>
    </row>
    <row r="2149" spans="1:46" ht="14.25">
      <c r="A2149" s="6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/>
      <c r="AM2149" s="9"/>
      <c r="AN2149" s="9"/>
      <c r="AO2149" s="9"/>
      <c r="AP2149" s="9"/>
      <c r="AQ2149" s="9"/>
      <c r="AR2149" s="9"/>
      <c r="AS2149" s="9"/>
      <c r="AT2149" s="9"/>
    </row>
    <row r="2150" spans="1:46" ht="14.25">
      <c r="A2150" s="6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  <c r="AL2150" s="9"/>
      <c r="AM2150" s="9"/>
      <c r="AN2150" s="9"/>
      <c r="AO2150" s="9"/>
      <c r="AP2150" s="9"/>
      <c r="AQ2150" s="9"/>
      <c r="AR2150" s="9"/>
      <c r="AS2150" s="9"/>
      <c r="AT2150" s="9"/>
    </row>
    <row r="2151" spans="1:46" ht="14.25">
      <c r="A2151" s="6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  <c r="AL2151" s="9"/>
      <c r="AM2151" s="9"/>
      <c r="AN2151" s="9"/>
      <c r="AO2151" s="9"/>
      <c r="AP2151" s="9"/>
      <c r="AQ2151" s="9"/>
      <c r="AR2151" s="9"/>
      <c r="AS2151" s="9"/>
      <c r="AT2151" s="9"/>
    </row>
    <row r="2152" spans="1:46" ht="14.25">
      <c r="A2152" s="6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/>
      <c r="AM2152" s="9"/>
      <c r="AN2152" s="9"/>
      <c r="AO2152" s="9"/>
      <c r="AP2152" s="9"/>
      <c r="AQ2152" s="9"/>
      <c r="AR2152" s="9"/>
      <c r="AS2152" s="9"/>
      <c r="AT2152" s="9"/>
    </row>
    <row r="2153" spans="1:46" ht="14.25">
      <c r="A2153" s="6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  <c r="AL2153" s="9"/>
      <c r="AM2153" s="9"/>
      <c r="AN2153" s="9"/>
      <c r="AO2153" s="9"/>
      <c r="AP2153" s="9"/>
      <c r="AQ2153" s="9"/>
      <c r="AR2153" s="9"/>
      <c r="AS2153" s="9"/>
      <c r="AT2153" s="9"/>
    </row>
    <row r="2154" spans="1:46" ht="14.25">
      <c r="A2154" s="6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  <c r="AL2154" s="9"/>
      <c r="AM2154" s="9"/>
      <c r="AN2154" s="9"/>
      <c r="AO2154" s="9"/>
      <c r="AP2154" s="9"/>
      <c r="AQ2154" s="9"/>
      <c r="AR2154" s="9"/>
      <c r="AS2154" s="9"/>
      <c r="AT2154" s="9"/>
    </row>
    <row r="2155" spans="1:46" ht="14.25">
      <c r="A2155" s="6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/>
      <c r="AM2155" s="9"/>
      <c r="AN2155" s="9"/>
      <c r="AO2155" s="9"/>
      <c r="AP2155" s="9"/>
      <c r="AQ2155" s="9"/>
      <c r="AR2155" s="9"/>
      <c r="AS2155" s="9"/>
      <c r="AT2155" s="9"/>
    </row>
    <row r="2156" spans="1:46" ht="14.25">
      <c r="A2156" s="6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  <c r="AL2156" s="9"/>
      <c r="AM2156" s="9"/>
      <c r="AN2156" s="9"/>
      <c r="AO2156" s="9"/>
      <c r="AP2156" s="9"/>
      <c r="AQ2156" s="9"/>
      <c r="AR2156" s="9"/>
      <c r="AS2156" s="9"/>
      <c r="AT2156" s="9"/>
    </row>
    <row r="2157" spans="1:46" ht="14.25">
      <c r="A2157" s="6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  <c r="AL2157" s="9"/>
      <c r="AM2157" s="9"/>
      <c r="AN2157" s="9"/>
      <c r="AO2157" s="9"/>
      <c r="AP2157" s="9"/>
      <c r="AQ2157" s="9"/>
      <c r="AR2157" s="9"/>
      <c r="AS2157" s="9"/>
      <c r="AT2157" s="9"/>
    </row>
    <row r="2158" spans="1:46" ht="14.25">
      <c r="A2158" s="6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/>
      <c r="AM2158" s="9"/>
      <c r="AN2158" s="9"/>
      <c r="AO2158" s="9"/>
      <c r="AP2158" s="9"/>
      <c r="AQ2158" s="9"/>
      <c r="AR2158" s="9"/>
      <c r="AS2158" s="9"/>
      <c r="AT2158" s="9"/>
    </row>
    <row r="2159" spans="1:46" ht="14.25">
      <c r="A2159" s="6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  <c r="AL2159" s="9"/>
      <c r="AM2159" s="9"/>
      <c r="AN2159" s="9"/>
      <c r="AO2159" s="9"/>
      <c r="AP2159" s="9"/>
      <c r="AQ2159" s="9"/>
      <c r="AR2159" s="9"/>
      <c r="AS2159" s="9"/>
      <c r="AT2159" s="9"/>
    </row>
    <row r="2160" spans="1:46" ht="14.25">
      <c r="A2160" s="6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/>
      <c r="AM2160" s="9"/>
      <c r="AN2160" s="9"/>
      <c r="AO2160" s="9"/>
      <c r="AP2160" s="9"/>
      <c r="AQ2160" s="9"/>
      <c r="AR2160" s="9"/>
      <c r="AS2160" s="9"/>
      <c r="AT2160" s="9"/>
    </row>
    <row r="2161" spans="1:46" ht="14.25">
      <c r="A2161" s="6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  <c r="AL2161" s="9"/>
      <c r="AM2161" s="9"/>
      <c r="AN2161" s="9"/>
      <c r="AO2161" s="9"/>
      <c r="AP2161" s="9"/>
      <c r="AQ2161" s="9"/>
      <c r="AR2161" s="9"/>
      <c r="AS2161" s="9"/>
      <c r="AT2161" s="9"/>
    </row>
    <row r="2162" spans="1:46" ht="14.25">
      <c r="A2162" s="6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  <c r="AL2162" s="9"/>
      <c r="AM2162" s="9"/>
      <c r="AN2162" s="9"/>
      <c r="AO2162" s="9"/>
      <c r="AP2162" s="9"/>
      <c r="AQ2162" s="9"/>
      <c r="AR2162" s="9"/>
      <c r="AS2162" s="9"/>
      <c r="AT2162" s="9"/>
    </row>
    <row r="2163" spans="1:46" ht="14.25">
      <c r="A2163" s="6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  <c r="AL2163" s="9"/>
      <c r="AM2163" s="9"/>
      <c r="AN2163" s="9"/>
      <c r="AO2163" s="9"/>
      <c r="AP2163" s="9"/>
      <c r="AQ2163" s="9"/>
      <c r="AR2163" s="9"/>
      <c r="AS2163" s="9"/>
      <c r="AT2163" s="9"/>
    </row>
    <row r="2164" spans="1:46" ht="14.25">
      <c r="A2164" s="6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  <c r="AL2164" s="9"/>
      <c r="AM2164" s="9"/>
      <c r="AN2164" s="9"/>
      <c r="AO2164" s="9"/>
      <c r="AP2164" s="9"/>
      <c r="AQ2164" s="9"/>
      <c r="AR2164" s="9"/>
      <c r="AS2164" s="9"/>
      <c r="AT2164" s="9"/>
    </row>
    <row r="2165" spans="1:46" ht="14.25">
      <c r="A2165" s="6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  <c r="AL2165" s="9"/>
      <c r="AM2165" s="9"/>
      <c r="AN2165" s="9"/>
      <c r="AO2165" s="9"/>
      <c r="AP2165" s="9"/>
      <c r="AQ2165" s="9"/>
      <c r="AR2165" s="9"/>
      <c r="AS2165" s="9"/>
      <c r="AT2165" s="9"/>
    </row>
    <row r="2166" spans="1:46" ht="14.25">
      <c r="A2166" s="6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  <c r="AL2166" s="9"/>
      <c r="AM2166" s="9"/>
      <c r="AN2166" s="9"/>
      <c r="AO2166" s="9"/>
      <c r="AP2166" s="9"/>
      <c r="AQ2166" s="9"/>
      <c r="AR2166" s="9"/>
      <c r="AS2166" s="9"/>
      <c r="AT2166" s="9"/>
    </row>
    <row r="2167" spans="1:46" ht="14.25">
      <c r="A2167" s="6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/>
      <c r="AM2167" s="9"/>
      <c r="AN2167" s="9"/>
      <c r="AO2167" s="9"/>
      <c r="AP2167" s="9"/>
      <c r="AQ2167" s="9"/>
      <c r="AR2167" s="9"/>
      <c r="AS2167" s="9"/>
      <c r="AT2167" s="9"/>
    </row>
    <row r="2168" spans="1:46" ht="14.25">
      <c r="A2168" s="6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  <c r="AL2168" s="9"/>
      <c r="AM2168" s="9"/>
      <c r="AN2168" s="9"/>
      <c r="AO2168" s="9"/>
      <c r="AP2168" s="9"/>
      <c r="AQ2168" s="9"/>
      <c r="AR2168" s="9"/>
      <c r="AS2168" s="9"/>
      <c r="AT2168" s="9"/>
    </row>
    <row r="2169" spans="1:46" ht="14.25">
      <c r="A2169" s="6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9"/>
      <c r="AK2169" s="9"/>
      <c r="AL2169" s="9"/>
      <c r="AM2169" s="9"/>
      <c r="AN2169" s="9"/>
      <c r="AO2169" s="9"/>
      <c r="AP2169" s="9"/>
      <c r="AQ2169" s="9"/>
      <c r="AR2169" s="9"/>
      <c r="AS2169" s="9"/>
      <c r="AT2169" s="9"/>
    </row>
    <row r="2170" spans="1:46" ht="14.25">
      <c r="A2170" s="6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  <c r="AI2170" s="9"/>
      <c r="AJ2170" s="9"/>
      <c r="AK2170" s="9"/>
      <c r="AL2170" s="9"/>
      <c r="AM2170" s="9"/>
      <c r="AN2170" s="9"/>
      <c r="AO2170" s="9"/>
      <c r="AP2170" s="9"/>
      <c r="AQ2170" s="9"/>
      <c r="AR2170" s="9"/>
      <c r="AS2170" s="9"/>
      <c r="AT2170" s="9"/>
    </row>
    <row r="2171" spans="1:46" ht="14.25">
      <c r="A2171" s="6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  <c r="AL2171" s="9"/>
      <c r="AM2171" s="9"/>
      <c r="AN2171" s="9"/>
      <c r="AO2171" s="9"/>
      <c r="AP2171" s="9"/>
      <c r="AQ2171" s="9"/>
      <c r="AR2171" s="9"/>
      <c r="AS2171" s="9"/>
      <c r="AT2171" s="9"/>
    </row>
    <row r="2172" spans="1:46" ht="14.25">
      <c r="A2172" s="6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  <c r="AL2172" s="9"/>
      <c r="AM2172" s="9"/>
      <c r="AN2172" s="9"/>
      <c r="AO2172" s="9"/>
      <c r="AP2172" s="9"/>
      <c r="AQ2172" s="9"/>
      <c r="AR2172" s="9"/>
      <c r="AS2172" s="9"/>
      <c r="AT2172" s="9"/>
    </row>
    <row r="2173" spans="1:46" ht="14.25">
      <c r="A2173" s="6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  <c r="AL2173" s="9"/>
      <c r="AM2173" s="9"/>
      <c r="AN2173" s="9"/>
      <c r="AO2173" s="9"/>
      <c r="AP2173" s="9"/>
      <c r="AQ2173" s="9"/>
      <c r="AR2173" s="9"/>
      <c r="AS2173" s="9"/>
      <c r="AT2173" s="9"/>
    </row>
    <row r="2174" spans="1:46" ht="14.25">
      <c r="A2174" s="6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/>
      <c r="AM2174" s="9"/>
      <c r="AN2174" s="9"/>
      <c r="AO2174" s="9"/>
      <c r="AP2174" s="9"/>
      <c r="AQ2174" s="9"/>
      <c r="AR2174" s="9"/>
      <c r="AS2174" s="9"/>
      <c r="AT2174" s="9"/>
    </row>
    <row r="2175" spans="1:46" ht="14.25">
      <c r="A2175" s="6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  <c r="AL2175" s="9"/>
      <c r="AM2175" s="9"/>
      <c r="AN2175" s="9"/>
      <c r="AO2175" s="9"/>
      <c r="AP2175" s="9"/>
      <c r="AQ2175" s="9"/>
      <c r="AR2175" s="9"/>
      <c r="AS2175" s="9"/>
      <c r="AT2175" s="9"/>
    </row>
    <row r="2176" spans="1:46" ht="14.25">
      <c r="A2176" s="6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  <c r="AL2176" s="9"/>
      <c r="AM2176" s="9"/>
      <c r="AN2176" s="9"/>
      <c r="AO2176" s="9"/>
      <c r="AP2176" s="9"/>
      <c r="AQ2176" s="9"/>
      <c r="AR2176" s="9"/>
      <c r="AS2176" s="9"/>
      <c r="AT2176" s="9"/>
    </row>
    <row r="2177" spans="1:46" ht="14.25">
      <c r="A2177" s="6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  <c r="AL2177" s="9"/>
      <c r="AM2177" s="9"/>
      <c r="AN2177" s="9"/>
      <c r="AO2177" s="9"/>
      <c r="AP2177" s="9"/>
      <c r="AQ2177" s="9"/>
      <c r="AR2177" s="9"/>
      <c r="AS2177" s="9"/>
      <c r="AT2177" s="9"/>
    </row>
    <row r="2178" spans="1:46" ht="14.25">
      <c r="A2178" s="6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  <c r="AL2178" s="9"/>
      <c r="AM2178" s="9"/>
      <c r="AN2178" s="9"/>
      <c r="AO2178" s="9"/>
      <c r="AP2178" s="9"/>
      <c r="AQ2178" s="9"/>
      <c r="AR2178" s="9"/>
      <c r="AS2178" s="9"/>
      <c r="AT2178" s="9"/>
    </row>
    <row r="2179" spans="1:46" ht="14.25">
      <c r="A2179" s="6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/>
      <c r="AL2179" s="9"/>
      <c r="AM2179" s="9"/>
      <c r="AN2179" s="9"/>
      <c r="AO2179" s="9"/>
      <c r="AP2179" s="9"/>
      <c r="AQ2179" s="9"/>
      <c r="AR2179" s="9"/>
      <c r="AS2179" s="9"/>
      <c r="AT2179" s="9"/>
    </row>
    <row r="2180" spans="1:46" ht="14.25">
      <c r="A2180" s="6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  <c r="AL2180" s="9"/>
      <c r="AM2180" s="9"/>
      <c r="AN2180" s="9"/>
      <c r="AO2180" s="9"/>
      <c r="AP2180" s="9"/>
      <c r="AQ2180" s="9"/>
      <c r="AR2180" s="9"/>
      <c r="AS2180" s="9"/>
      <c r="AT2180" s="9"/>
    </row>
    <row r="2181" spans="1:46" ht="14.25">
      <c r="A2181" s="6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  <c r="AG2181" s="9"/>
      <c r="AH2181" s="9"/>
      <c r="AI2181" s="9"/>
      <c r="AJ2181" s="9"/>
      <c r="AK2181" s="9"/>
      <c r="AL2181" s="9"/>
      <c r="AM2181" s="9"/>
      <c r="AN2181" s="9"/>
      <c r="AO2181" s="9"/>
      <c r="AP2181" s="9"/>
      <c r="AQ2181" s="9"/>
      <c r="AR2181" s="9"/>
      <c r="AS2181" s="9"/>
      <c r="AT2181" s="9"/>
    </row>
    <row r="2182" spans="1:46" ht="14.25">
      <c r="A2182" s="6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  <c r="AL2182" s="9"/>
      <c r="AM2182" s="9"/>
      <c r="AN2182" s="9"/>
      <c r="AO2182" s="9"/>
      <c r="AP2182" s="9"/>
      <c r="AQ2182" s="9"/>
      <c r="AR2182" s="9"/>
      <c r="AS2182" s="9"/>
      <c r="AT2182" s="9"/>
    </row>
    <row r="2183" spans="1:46" ht="14.25">
      <c r="A2183" s="6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  <c r="AL2183" s="9"/>
      <c r="AM2183" s="9"/>
      <c r="AN2183" s="9"/>
      <c r="AO2183" s="9"/>
      <c r="AP2183" s="9"/>
      <c r="AQ2183" s="9"/>
      <c r="AR2183" s="9"/>
      <c r="AS2183" s="9"/>
      <c r="AT2183" s="9"/>
    </row>
    <row r="2184" spans="1:46" ht="14.25">
      <c r="A2184" s="6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  <c r="AL2184" s="9"/>
      <c r="AM2184" s="9"/>
      <c r="AN2184" s="9"/>
      <c r="AO2184" s="9"/>
      <c r="AP2184" s="9"/>
      <c r="AQ2184" s="9"/>
      <c r="AR2184" s="9"/>
      <c r="AS2184" s="9"/>
      <c r="AT2184" s="9"/>
    </row>
    <row r="2185" spans="1:46" ht="14.25">
      <c r="A2185" s="6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/>
      <c r="AL2185" s="9"/>
      <c r="AM2185" s="9"/>
      <c r="AN2185" s="9"/>
      <c r="AO2185" s="9"/>
      <c r="AP2185" s="9"/>
      <c r="AQ2185" s="9"/>
      <c r="AR2185" s="9"/>
      <c r="AS2185" s="9"/>
      <c r="AT2185" s="9"/>
    </row>
    <row r="2186" spans="1:46" ht="14.25">
      <c r="A2186" s="6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  <c r="AL2186" s="9"/>
      <c r="AM2186" s="9"/>
      <c r="AN2186" s="9"/>
      <c r="AO2186" s="9"/>
      <c r="AP2186" s="9"/>
      <c r="AQ2186" s="9"/>
      <c r="AR2186" s="9"/>
      <c r="AS2186" s="9"/>
      <c r="AT2186" s="9"/>
    </row>
    <row r="2187" spans="1:46" ht="14.25">
      <c r="A2187" s="6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/>
      <c r="AL2187" s="9"/>
      <c r="AM2187" s="9"/>
      <c r="AN2187" s="9"/>
      <c r="AO2187" s="9"/>
      <c r="AP2187" s="9"/>
      <c r="AQ2187" s="9"/>
      <c r="AR2187" s="9"/>
      <c r="AS2187" s="9"/>
      <c r="AT2187" s="9"/>
    </row>
    <row r="2188" spans="1:46" ht="14.25">
      <c r="A2188" s="6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9"/>
      <c r="AK2188" s="9"/>
      <c r="AL2188" s="9"/>
      <c r="AM2188" s="9"/>
      <c r="AN2188" s="9"/>
      <c r="AO2188" s="9"/>
      <c r="AP2188" s="9"/>
      <c r="AQ2188" s="9"/>
      <c r="AR2188" s="9"/>
      <c r="AS2188" s="9"/>
      <c r="AT2188" s="9"/>
    </row>
    <row r="2189" spans="1:46" ht="14.25">
      <c r="A2189" s="6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  <c r="AL2189" s="9"/>
      <c r="AM2189" s="9"/>
      <c r="AN2189" s="9"/>
      <c r="AO2189" s="9"/>
      <c r="AP2189" s="9"/>
      <c r="AQ2189" s="9"/>
      <c r="AR2189" s="9"/>
      <c r="AS2189" s="9"/>
      <c r="AT2189" s="9"/>
    </row>
    <row r="2190" spans="1:46" ht="14.25">
      <c r="A2190" s="6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  <c r="AG2190" s="9"/>
      <c r="AH2190" s="9"/>
      <c r="AI2190" s="9"/>
      <c r="AJ2190" s="9"/>
      <c r="AK2190" s="9"/>
      <c r="AL2190" s="9"/>
      <c r="AM2190" s="9"/>
      <c r="AN2190" s="9"/>
      <c r="AO2190" s="9"/>
      <c r="AP2190" s="9"/>
      <c r="AQ2190" s="9"/>
      <c r="AR2190" s="9"/>
      <c r="AS2190" s="9"/>
      <c r="AT2190" s="9"/>
    </row>
    <row r="2191" spans="1:46" ht="14.25">
      <c r="A2191" s="6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  <c r="AG2191" s="9"/>
      <c r="AH2191" s="9"/>
      <c r="AI2191" s="9"/>
      <c r="AJ2191" s="9"/>
      <c r="AK2191" s="9"/>
      <c r="AL2191" s="9"/>
      <c r="AM2191" s="9"/>
      <c r="AN2191" s="9"/>
      <c r="AO2191" s="9"/>
      <c r="AP2191" s="9"/>
      <c r="AQ2191" s="9"/>
      <c r="AR2191" s="9"/>
      <c r="AS2191" s="9"/>
      <c r="AT2191" s="9"/>
    </row>
    <row r="2192" spans="1:46" ht="14.25">
      <c r="A2192" s="6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9"/>
      <c r="AK2192" s="9"/>
      <c r="AL2192" s="9"/>
      <c r="AM2192" s="9"/>
      <c r="AN2192" s="9"/>
      <c r="AO2192" s="9"/>
      <c r="AP2192" s="9"/>
      <c r="AQ2192" s="9"/>
      <c r="AR2192" s="9"/>
      <c r="AS2192" s="9"/>
      <c r="AT2192" s="9"/>
    </row>
    <row r="2193" spans="1:46" ht="14.25">
      <c r="A2193" s="6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9"/>
      <c r="X2193" s="9"/>
      <c r="Y2193" s="9"/>
      <c r="Z2193" s="9"/>
      <c r="AA2193" s="9"/>
      <c r="AB2193" s="9"/>
      <c r="AC2193" s="9"/>
      <c r="AD2193" s="9"/>
      <c r="AE2193" s="9"/>
      <c r="AF2193" s="9"/>
      <c r="AG2193" s="9"/>
      <c r="AH2193" s="9"/>
      <c r="AI2193" s="9"/>
      <c r="AJ2193" s="9"/>
      <c r="AK2193" s="9"/>
      <c r="AL2193" s="9"/>
      <c r="AM2193" s="9"/>
      <c r="AN2193" s="9"/>
      <c r="AO2193" s="9"/>
      <c r="AP2193" s="9"/>
      <c r="AQ2193" s="9"/>
      <c r="AR2193" s="9"/>
      <c r="AS2193" s="9"/>
      <c r="AT2193" s="9"/>
    </row>
    <row r="2194" spans="1:46" ht="14.25">
      <c r="A2194" s="6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9"/>
      <c r="X2194" s="9"/>
      <c r="Y2194" s="9"/>
      <c r="Z2194" s="9"/>
      <c r="AA2194" s="9"/>
      <c r="AB2194" s="9"/>
      <c r="AC2194" s="9"/>
      <c r="AD2194" s="9"/>
      <c r="AE2194" s="9"/>
      <c r="AF2194" s="9"/>
      <c r="AG2194" s="9"/>
      <c r="AH2194" s="9"/>
      <c r="AI2194" s="9"/>
      <c r="AJ2194" s="9"/>
      <c r="AK2194" s="9"/>
      <c r="AL2194" s="9"/>
      <c r="AM2194" s="9"/>
      <c r="AN2194" s="9"/>
      <c r="AO2194" s="9"/>
      <c r="AP2194" s="9"/>
      <c r="AQ2194" s="9"/>
      <c r="AR2194" s="9"/>
      <c r="AS2194" s="9"/>
      <c r="AT2194" s="9"/>
    </row>
    <row r="2195" spans="1:46" ht="14.25">
      <c r="A2195" s="6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9"/>
      <c r="X2195" s="9"/>
      <c r="Y2195" s="9"/>
      <c r="Z2195" s="9"/>
      <c r="AA2195" s="9"/>
      <c r="AB2195" s="9"/>
      <c r="AC2195" s="9"/>
      <c r="AD2195" s="9"/>
      <c r="AE2195" s="9"/>
      <c r="AF2195" s="9"/>
      <c r="AG2195" s="9"/>
      <c r="AH2195" s="9"/>
      <c r="AI2195" s="9"/>
      <c r="AJ2195" s="9"/>
      <c r="AK2195" s="9"/>
      <c r="AL2195" s="9"/>
      <c r="AM2195" s="9"/>
      <c r="AN2195" s="9"/>
      <c r="AO2195" s="9"/>
      <c r="AP2195" s="9"/>
      <c r="AQ2195" s="9"/>
      <c r="AR2195" s="9"/>
      <c r="AS2195" s="9"/>
      <c r="AT2195" s="9"/>
    </row>
    <row r="2196" spans="1:46" ht="14.25">
      <c r="A2196" s="6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9"/>
      <c r="X2196" s="9"/>
      <c r="Y2196" s="9"/>
      <c r="Z2196" s="9"/>
      <c r="AA2196" s="9"/>
      <c r="AB2196" s="9"/>
      <c r="AC2196" s="9"/>
      <c r="AD2196" s="9"/>
      <c r="AE2196" s="9"/>
      <c r="AF2196" s="9"/>
      <c r="AG2196" s="9"/>
      <c r="AH2196" s="9"/>
      <c r="AI2196" s="9"/>
      <c r="AJ2196" s="9"/>
      <c r="AK2196" s="9"/>
      <c r="AL2196" s="9"/>
      <c r="AM2196" s="9"/>
      <c r="AN2196" s="9"/>
      <c r="AO2196" s="9"/>
      <c r="AP2196" s="9"/>
      <c r="AQ2196" s="9"/>
      <c r="AR2196" s="9"/>
      <c r="AS2196" s="9"/>
      <c r="AT2196" s="9"/>
    </row>
    <row r="2197" spans="1:46" ht="14.25">
      <c r="A2197" s="6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9"/>
      <c r="X2197" s="9"/>
      <c r="Y2197" s="9"/>
      <c r="Z2197" s="9"/>
      <c r="AA2197" s="9"/>
      <c r="AB2197" s="9"/>
      <c r="AC2197" s="9"/>
      <c r="AD2197" s="9"/>
      <c r="AE2197" s="9"/>
      <c r="AF2197" s="9"/>
      <c r="AG2197" s="9"/>
      <c r="AH2197" s="9"/>
      <c r="AI2197" s="9"/>
      <c r="AJ2197" s="9"/>
      <c r="AK2197" s="9"/>
      <c r="AL2197" s="9"/>
      <c r="AM2197" s="9"/>
      <c r="AN2197" s="9"/>
      <c r="AO2197" s="9"/>
      <c r="AP2197" s="9"/>
      <c r="AQ2197" s="9"/>
      <c r="AR2197" s="9"/>
      <c r="AS2197" s="9"/>
      <c r="AT2197" s="9"/>
    </row>
    <row r="2198" spans="1:46" ht="14.25">
      <c r="A2198" s="6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9"/>
      <c r="X2198" s="9"/>
      <c r="Y2198" s="9"/>
      <c r="Z2198" s="9"/>
      <c r="AA2198" s="9"/>
      <c r="AB2198" s="9"/>
      <c r="AC2198" s="9"/>
      <c r="AD2198" s="9"/>
      <c r="AE2198" s="9"/>
      <c r="AF2198" s="9"/>
      <c r="AG2198" s="9"/>
      <c r="AH2198" s="9"/>
      <c r="AI2198" s="9"/>
      <c r="AJ2198" s="9"/>
      <c r="AK2198" s="9"/>
      <c r="AL2198" s="9"/>
      <c r="AM2198" s="9"/>
      <c r="AN2198" s="9"/>
      <c r="AO2198" s="9"/>
      <c r="AP2198" s="9"/>
      <c r="AQ2198" s="9"/>
      <c r="AR2198" s="9"/>
      <c r="AS2198" s="9"/>
      <c r="AT2198" s="9"/>
    </row>
    <row r="2199" spans="1:46" ht="14.25">
      <c r="A2199" s="6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9"/>
      <c r="X2199" s="9"/>
      <c r="Y2199" s="9"/>
      <c r="Z2199" s="9"/>
      <c r="AA2199" s="9"/>
      <c r="AB2199" s="9"/>
      <c r="AC2199" s="9"/>
      <c r="AD2199" s="9"/>
      <c r="AE2199" s="9"/>
      <c r="AF2199" s="9"/>
      <c r="AG2199" s="9"/>
      <c r="AH2199" s="9"/>
      <c r="AI2199" s="9"/>
      <c r="AJ2199" s="9"/>
      <c r="AK2199" s="9"/>
      <c r="AL2199" s="9"/>
      <c r="AM2199" s="9"/>
      <c r="AN2199" s="9"/>
      <c r="AO2199" s="9"/>
      <c r="AP2199" s="9"/>
      <c r="AQ2199" s="9"/>
      <c r="AR2199" s="9"/>
      <c r="AS2199" s="9"/>
      <c r="AT2199" s="9"/>
    </row>
    <row r="2200" spans="1:46" ht="14.25">
      <c r="A2200" s="6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9"/>
      <c r="X2200" s="9"/>
      <c r="Y2200" s="9"/>
      <c r="Z2200" s="9"/>
      <c r="AA2200" s="9"/>
      <c r="AB2200" s="9"/>
      <c r="AC2200" s="9"/>
      <c r="AD2200" s="9"/>
      <c r="AE2200" s="9"/>
      <c r="AF2200" s="9"/>
      <c r="AG2200" s="9"/>
      <c r="AH2200" s="9"/>
      <c r="AI2200" s="9"/>
      <c r="AJ2200" s="9"/>
      <c r="AK2200" s="9"/>
      <c r="AL2200" s="9"/>
      <c r="AM2200" s="9"/>
      <c r="AN2200" s="9"/>
      <c r="AO2200" s="9"/>
      <c r="AP2200" s="9"/>
      <c r="AQ2200" s="9"/>
      <c r="AR2200" s="9"/>
      <c r="AS2200" s="9"/>
      <c r="AT2200" s="9"/>
    </row>
    <row r="2201" spans="1:46" ht="14.25">
      <c r="A2201" s="6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9"/>
      <c r="X2201" s="9"/>
      <c r="Y2201" s="9"/>
      <c r="Z2201" s="9"/>
      <c r="AA2201" s="9"/>
      <c r="AB2201" s="9"/>
      <c r="AC2201" s="9"/>
      <c r="AD2201" s="9"/>
      <c r="AE2201" s="9"/>
      <c r="AF2201" s="9"/>
      <c r="AG2201" s="9"/>
      <c r="AH2201" s="9"/>
      <c r="AI2201" s="9"/>
      <c r="AJ2201" s="9"/>
      <c r="AK2201" s="9"/>
      <c r="AL2201" s="9"/>
      <c r="AM2201" s="9"/>
      <c r="AN2201" s="9"/>
      <c r="AO2201" s="9"/>
      <c r="AP2201" s="9"/>
      <c r="AQ2201" s="9"/>
      <c r="AR2201" s="9"/>
      <c r="AS2201" s="9"/>
      <c r="AT2201" s="9"/>
    </row>
    <row r="2202" spans="1:46" ht="14.25">
      <c r="A2202" s="6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9"/>
      <c r="X2202" s="9"/>
      <c r="Y2202" s="9"/>
      <c r="Z2202" s="9"/>
      <c r="AA2202" s="9"/>
      <c r="AB2202" s="9"/>
      <c r="AC2202" s="9"/>
      <c r="AD2202" s="9"/>
      <c r="AE2202" s="9"/>
      <c r="AF2202" s="9"/>
      <c r="AG2202" s="9"/>
      <c r="AH2202" s="9"/>
      <c r="AI2202" s="9"/>
      <c r="AJ2202" s="9"/>
      <c r="AK2202" s="9"/>
      <c r="AL2202" s="9"/>
      <c r="AM2202" s="9"/>
      <c r="AN2202" s="9"/>
      <c r="AO2202" s="9"/>
      <c r="AP2202" s="9"/>
      <c r="AQ2202" s="9"/>
      <c r="AR2202" s="9"/>
      <c r="AS2202" s="9"/>
      <c r="AT2202" s="9"/>
    </row>
    <row r="2203" spans="1:46" ht="14.25">
      <c r="A2203" s="6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9"/>
      <c r="X2203" s="9"/>
      <c r="Y2203" s="9"/>
      <c r="Z2203" s="9"/>
      <c r="AA2203" s="9"/>
      <c r="AB2203" s="9"/>
      <c r="AC2203" s="9"/>
      <c r="AD2203" s="9"/>
      <c r="AE2203" s="9"/>
      <c r="AF2203" s="9"/>
      <c r="AG2203" s="9"/>
      <c r="AH2203" s="9"/>
      <c r="AI2203" s="9"/>
      <c r="AJ2203" s="9"/>
      <c r="AK2203" s="9"/>
      <c r="AL2203" s="9"/>
      <c r="AM2203" s="9"/>
      <c r="AN2203" s="9"/>
      <c r="AO2203" s="9"/>
      <c r="AP2203" s="9"/>
      <c r="AQ2203" s="9"/>
      <c r="AR2203" s="9"/>
      <c r="AS2203" s="9"/>
      <c r="AT2203" s="9"/>
    </row>
    <row r="2204" spans="1:46" ht="14.25">
      <c r="A2204" s="6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9"/>
      <c r="X2204" s="9"/>
      <c r="Y2204" s="9"/>
      <c r="Z2204" s="9"/>
      <c r="AA2204" s="9"/>
      <c r="AB2204" s="9"/>
      <c r="AC2204" s="9"/>
      <c r="AD2204" s="9"/>
      <c r="AE2204" s="9"/>
      <c r="AF2204" s="9"/>
      <c r="AG2204" s="9"/>
      <c r="AH2204" s="9"/>
      <c r="AI2204" s="9"/>
      <c r="AJ2204" s="9"/>
      <c r="AK2204" s="9"/>
      <c r="AL2204" s="9"/>
      <c r="AM2204" s="9"/>
      <c r="AN2204" s="9"/>
      <c r="AO2204" s="9"/>
      <c r="AP2204" s="9"/>
      <c r="AQ2204" s="9"/>
      <c r="AR2204" s="9"/>
      <c r="AS2204" s="9"/>
      <c r="AT2204" s="9"/>
    </row>
    <row r="2205" spans="1:46" ht="14.25">
      <c r="A2205" s="6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9"/>
      <c r="X2205" s="9"/>
      <c r="Y2205" s="9"/>
      <c r="Z2205" s="9"/>
      <c r="AA2205" s="9"/>
      <c r="AB2205" s="9"/>
      <c r="AC2205" s="9"/>
      <c r="AD2205" s="9"/>
      <c r="AE2205" s="9"/>
      <c r="AF2205" s="9"/>
      <c r="AG2205" s="9"/>
      <c r="AH2205" s="9"/>
      <c r="AI2205" s="9"/>
      <c r="AJ2205" s="9"/>
      <c r="AK2205" s="9"/>
      <c r="AL2205" s="9"/>
      <c r="AM2205" s="9"/>
      <c r="AN2205" s="9"/>
      <c r="AO2205" s="9"/>
      <c r="AP2205" s="9"/>
      <c r="AQ2205" s="9"/>
      <c r="AR2205" s="9"/>
      <c r="AS2205" s="9"/>
      <c r="AT2205" s="9"/>
    </row>
    <row r="2206" spans="1:46" ht="14.25">
      <c r="A2206" s="6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9"/>
      <c r="X2206" s="9"/>
      <c r="Y2206" s="9"/>
      <c r="Z2206" s="9"/>
      <c r="AA2206" s="9"/>
      <c r="AB2206" s="9"/>
      <c r="AC2206" s="9"/>
      <c r="AD2206" s="9"/>
      <c r="AE2206" s="9"/>
      <c r="AF2206" s="9"/>
      <c r="AG2206" s="9"/>
      <c r="AH2206" s="9"/>
      <c r="AI2206" s="9"/>
      <c r="AJ2206" s="9"/>
      <c r="AK2206" s="9"/>
      <c r="AL2206" s="9"/>
      <c r="AM2206" s="9"/>
      <c r="AN2206" s="9"/>
      <c r="AO2206" s="9"/>
      <c r="AP2206" s="9"/>
      <c r="AQ2206" s="9"/>
      <c r="AR2206" s="9"/>
      <c r="AS2206" s="9"/>
      <c r="AT2206" s="9"/>
    </row>
    <row r="2207" spans="1:46" ht="14.25">
      <c r="A2207" s="6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9"/>
      <c r="X2207" s="9"/>
      <c r="Y2207" s="9"/>
      <c r="Z2207" s="9"/>
      <c r="AA2207" s="9"/>
      <c r="AB2207" s="9"/>
      <c r="AC2207" s="9"/>
      <c r="AD2207" s="9"/>
      <c r="AE2207" s="9"/>
      <c r="AF2207" s="9"/>
      <c r="AG2207" s="9"/>
      <c r="AH2207" s="9"/>
      <c r="AI2207" s="9"/>
      <c r="AJ2207" s="9"/>
      <c r="AK2207" s="9"/>
      <c r="AL2207" s="9"/>
      <c r="AM2207" s="9"/>
      <c r="AN2207" s="9"/>
      <c r="AO2207" s="9"/>
      <c r="AP2207" s="9"/>
      <c r="AQ2207" s="9"/>
      <c r="AR2207" s="9"/>
      <c r="AS2207" s="9"/>
      <c r="AT2207" s="9"/>
    </row>
    <row r="2208" spans="1:46" ht="14.25">
      <c r="A2208" s="6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9"/>
      <c r="X2208" s="9"/>
      <c r="Y2208" s="9"/>
      <c r="Z2208" s="9"/>
      <c r="AA2208" s="9"/>
      <c r="AB2208" s="9"/>
      <c r="AC2208" s="9"/>
      <c r="AD2208" s="9"/>
      <c r="AE2208" s="9"/>
      <c r="AF2208" s="9"/>
      <c r="AG2208" s="9"/>
      <c r="AH2208" s="9"/>
      <c r="AI2208" s="9"/>
      <c r="AJ2208" s="9"/>
      <c r="AK2208" s="9"/>
      <c r="AL2208" s="9"/>
      <c r="AM2208" s="9"/>
      <c r="AN2208" s="9"/>
      <c r="AO2208" s="9"/>
      <c r="AP2208" s="9"/>
      <c r="AQ2208" s="9"/>
      <c r="AR2208" s="9"/>
      <c r="AS2208" s="9"/>
      <c r="AT2208" s="9"/>
    </row>
    <row r="2209" spans="1:46" ht="14.25">
      <c r="A2209" s="6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9"/>
      <c r="X2209" s="9"/>
      <c r="Y2209" s="9"/>
      <c r="Z2209" s="9"/>
      <c r="AA2209" s="9"/>
      <c r="AB2209" s="9"/>
      <c r="AC2209" s="9"/>
      <c r="AD2209" s="9"/>
      <c r="AE2209" s="9"/>
      <c r="AF2209" s="9"/>
      <c r="AG2209" s="9"/>
      <c r="AH2209" s="9"/>
      <c r="AI2209" s="9"/>
      <c r="AJ2209" s="9"/>
      <c r="AK2209" s="9"/>
      <c r="AL2209" s="9"/>
      <c r="AM2209" s="9"/>
      <c r="AN2209" s="9"/>
      <c r="AO2209" s="9"/>
      <c r="AP2209" s="9"/>
      <c r="AQ2209" s="9"/>
      <c r="AR2209" s="9"/>
      <c r="AS2209" s="9"/>
      <c r="AT2209" s="9"/>
    </row>
    <row r="2210" spans="1:46" ht="14.25">
      <c r="A2210" s="6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9"/>
      <c r="X2210" s="9"/>
      <c r="Y2210" s="9"/>
      <c r="Z2210" s="9"/>
      <c r="AA2210" s="9"/>
      <c r="AB2210" s="9"/>
      <c r="AC2210" s="9"/>
      <c r="AD2210" s="9"/>
      <c r="AE2210" s="9"/>
      <c r="AF2210" s="9"/>
      <c r="AG2210" s="9"/>
      <c r="AH2210" s="9"/>
      <c r="AI2210" s="9"/>
      <c r="AJ2210" s="9"/>
      <c r="AK2210" s="9"/>
      <c r="AL2210" s="9"/>
      <c r="AM2210" s="9"/>
      <c r="AN2210" s="9"/>
      <c r="AO2210" s="9"/>
      <c r="AP2210" s="9"/>
      <c r="AQ2210" s="9"/>
      <c r="AR2210" s="9"/>
      <c r="AS2210" s="9"/>
      <c r="AT2210" s="9"/>
    </row>
    <row r="2211" spans="1:46" ht="14.25">
      <c r="A2211" s="6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9"/>
      <c r="X2211" s="9"/>
      <c r="Y2211" s="9"/>
      <c r="Z2211" s="9"/>
      <c r="AA2211" s="9"/>
      <c r="AB2211" s="9"/>
      <c r="AC2211" s="9"/>
      <c r="AD2211" s="9"/>
      <c r="AE2211" s="9"/>
      <c r="AF2211" s="9"/>
      <c r="AG2211" s="9"/>
      <c r="AH2211" s="9"/>
      <c r="AI2211" s="9"/>
      <c r="AJ2211" s="9"/>
      <c r="AK2211" s="9"/>
      <c r="AL2211" s="9"/>
      <c r="AM2211" s="9"/>
      <c r="AN2211" s="9"/>
      <c r="AO2211" s="9"/>
      <c r="AP2211" s="9"/>
      <c r="AQ2211" s="9"/>
      <c r="AR2211" s="9"/>
      <c r="AS2211" s="9"/>
      <c r="AT2211" s="9"/>
    </row>
    <row r="2212" spans="1:46" ht="14.25">
      <c r="A2212" s="6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/>
      <c r="AL2212" s="9"/>
      <c r="AM2212" s="9"/>
      <c r="AN2212" s="9"/>
      <c r="AO2212" s="9"/>
      <c r="AP2212" s="9"/>
      <c r="AQ2212" s="9"/>
      <c r="AR2212" s="9"/>
      <c r="AS2212" s="9"/>
      <c r="AT2212" s="9"/>
    </row>
    <row r="2213" spans="1:46" ht="14.25">
      <c r="A2213" s="6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  <c r="AL2213" s="9"/>
      <c r="AM2213" s="9"/>
      <c r="AN2213" s="9"/>
      <c r="AO2213" s="9"/>
      <c r="AP2213" s="9"/>
      <c r="AQ2213" s="9"/>
      <c r="AR2213" s="9"/>
      <c r="AS2213" s="9"/>
      <c r="AT2213" s="9"/>
    </row>
    <row r="2214" spans="1:46" ht="14.25">
      <c r="A2214" s="6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  <c r="AB2214" s="9"/>
      <c r="AC2214" s="9"/>
      <c r="AD2214" s="9"/>
      <c r="AE2214" s="9"/>
      <c r="AF2214" s="9"/>
      <c r="AG2214" s="9"/>
      <c r="AH2214" s="9"/>
      <c r="AI2214" s="9"/>
      <c r="AJ2214" s="9"/>
      <c r="AK2214" s="9"/>
      <c r="AL2214" s="9"/>
      <c r="AM2214" s="9"/>
      <c r="AN2214" s="9"/>
      <c r="AO2214" s="9"/>
      <c r="AP2214" s="9"/>
      <c r="AQ2214" s="9"/>
      <c r="AR2214" s="9"/>
      <c r="AS2214" s="9"/>
      <c r="AT2214" s="9"/>
    </row>
    <row r="2215" spans="1:46" ht="14.25">
      <c r="A2215" s="6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  <c r="AI2215" s="9"/>
      <c r="AJ2215" s="9"/>
      <c r="AK2215" s="9"/>
      <c r="AL2215" s="9"/>
      <c r="AM2215" s="9"/>
      <c r="AN2215" s="9"/>
      <c r="AO2215" s="9"/>
      <c r="AP2215" s="9"/>
      <c r="AQ2215" s="9"/>
      <c r="AR2215" s="9"/>
      <c r="AS2215" s="9"/>
      <c r="AT2215" s="9"/>
    </row>
    <row r="2216" spans="1:46" ht="14.25">
      <c r="A2216" s="6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/>
      <c r="AL2216" s="9"/>
      <c r="AM2216" s="9"/>
      <c r="AN2216" s="9"/>
      <c r="AO2216" s="9"/>
      <c r="AP2216" s="9"/>
      <c r="AQ2216" s="9"/>
      <c r="AR2216" s="9"/>
      <c r="AS2216" s="9"/>
      <c r="AT2216" s="9"/>
    </row>
    <row r="2217" spans="1:46" ht="14.25">
      <c r="A2217" s="6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  <c r="AL2217" s="9"/>
      <c r="AM2217" s="9"/>
      <c r="AN2217" s="9"/>
      <c r="AO2217" s="9"/>
      <c r="AP2217" s="9"/>
      <c r="AQ2217" s="9"/>
      <c r="AR2217" s="9"/>
      <c r="AS2217" s="9"/>
      <c r="AT2217" s="9"/>
    </row>
    <row r="2218" spans="1:46" ht="14.25">
      <c r="A2218" s="6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  <c r="AL2218" s="9"/>
      <c r="AM2218" s="9"/>
      <c r="AN2218" s="9"/>
      <c r="AO2218" s="9"/>
      <c r="AP2218" s="9"/>
      <c r="AQ2218" s="9"/>
      <c r="AR2218" s="9"/>
      <c r="AS2218" s="9"/>
      <c r="AT2218" s="9"/>
    </row>
    <row r="2219" spans="1:46" ht="14.25">
      <c r="A2219" s="6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  <c r="AL2219" s="9"/>
      <c r="AM2219" s="9"/>
      <c r="AN2219" s="9"/>
      <c r="AO2219" s="9"/>
      <c r="AP2219" s="9"/>
      <c r="AQ2219" s="9"/>
      <c r="AR2219" s="9"/>
      <c r="AS2219" s="9"/>
      <c r="AT2219" s="9"/>
    </row>
    <row r="2220" spans="1:46" ht="14.25">
      <c r="A2220" s="6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  <c r="AB2220" s="9"/>
      <c r="AC2220" s="9"/>
      <c r="AD2220" s="9"/>
      <c r="AE2220" s="9"/>
      <c r="AF2220" s="9"/>
      <c r="AG2220" s="9"/>
      <c r="AH2220" s="9"/>
      <c r="AI2220" s="9"/>
      <c r="AJ2220" s="9"/>
      <c r="AK2220" s="9"/>
      <c r="AL2220" s="9"/>
      <c r="AM2220" s="9"/>
      <c r="AN2220" s="9"/>
      <c r="AO2220" s="9"/>
      <c r="AP2220" s="9"/>
      <c r="AQ2220" s="9"/>
      <c r="AR2220" s="9"/>
      <c r="AS2220" s="9"/>
      <c r="AT2220" s="9"/>
    </row>
    <row r="2221" spans="1:46" ht="14.25">
      <c r="A2221" s="6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  <c r="AL2221" s="9"/>
      <c r="AM2221" s="9"/>
      <c r="AN2221" s="9"/>
      <c r="AO2221" s="9"/>
      <c r="AP2221" s="9"/>
      <c r="AQ2221" s="9"/>
      <c r="AR2221" s="9"/>
      <c r="AS2221" s="9"/>
      <c r="AT2221" s="9"/>
    </row>
    <row r="2222" spans="1:46" ht="14.25">
      <c r="A2222" s="6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9"/>
      <c r="AK2222" s="9"/>
      <c r="AL2222" s="9"/>
      <c r="AM2222" s="9"/>
      <c r="AN2222" s="9"/>
      <c r="AO2222" s="9"/>
      <c r="AP2222" s="9"/>
      <c r="AQ2222" s="9"/>
      <c r="AR2222" s="9"/>
      <c r="AS2222" s="9"/>
      <c r="AT2222" s="9"/>
    </row>
    <row r="2223" spans="1:46" ht="14.25">
      <c r="A2223" s="6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  <c r="AL2223" s="9"/>
      <c r="AM2223" s="9"/>
      <c r="AN2223" s="9"/>
      <c r="AO2223" s="9"/>
      <c r="AP2223" s="9"/>
      <c r="AQ2223" s="9"/>
      <c r="AR2223" s="9"/>
      <c r="AS2223" s="9"/>
      <c r="AT2223" s="9"/>
    </row>
    <row r="2224" spans="1:46" ht="14.25">
      <c r="A2224" s="6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  <c r="AB2224" s="9"/>
      <c r="AC2224" s="9"/>
      <c r="AD2224" s="9"/>
      <c r="AE2224" s="9"/>
      <c r="AF2224" s="9"/>
      <c r="AG2224" s="9"/>
      <c r="AH2224" s="9"/>
      <c r="AI2224" s="9"/>
      <c r="AJ2224" s="9"/>
      <c r="AK2224" s="9"/>
      <c r="AL2224" s="9"/>
      <c r="AM2224" s="9"/>
      <c r="AN2224" s="9"/>
      <c r="AO2224" s="9"/>
      <c r="AP2224" s="9"/>
      <c r="AQ2224" s="9"/>
      <c r="AR2224" s="9"/>
      <c r="AS2224" s="9"/>
      <c r="AT2224" s="9"/>
    </row>
    <row r="2225" spans="1:46" ht="14.25">
      <c r="A2225" s="6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  <c r="AL2225" s="9"/>
      <c r="AM2225" s="9"/>
      <c r="AN2225" s="9"/>
      <c r="AO2225" s="9"/>
      <c r="AP2225" s="9"/>
      <c r="AQ2225" s="9"/>
      <c r="AR2225" s="9"/>
      <c r="AS2225" s="9"/>
      <c r="AT2225" s="9"/>
    </row>
    <row r="2226" spans="1:46" ht="14.25">
      <c r="A2226" s="6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/>
      <c r="AL2226" s="9"/>
      <c r="AM2226" s="9"/>
      <c r="AN2226" s="9"/>
      <c r="AO2226" s="9"/>
      <c r="AP2226" s="9"/>
      <c r="AQ2226" s="9"/>
      <c r="AR2226" s="9"/>
      <c r="AS2226" s="9"/>
      <c r="AT2226" s="9"/>
    </row>
    <row r="2227" spans="1:46" ht="14.25">
      <c r="A2227" s="6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/>
      <c r="AL2227" s="9"/>
      <c r="AM2227" s="9"/>
      <c r="AN2227" s="9"/>
      <c r="AO2227" s="9"/>
      <c r="AP2227" s="9"/>
      <c r="AQ2227" s="9"/>
      <c r="AR2227" s="9"/>
      <c r="AS2227" s="9"/>
      <c r="AT2227" s="9"/>
    </row>
    <row r="2228" spans="1:46" ht="14.25">
      <c r="A2228" s="6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  <c r="AL2228" s="9"/>
      <c r="AM2228" s="9"/>
      <c r="AN2228" s="9"/>
      <c r="AO2228" s="9"/>
      <c r="AP2228" s="9"/>
      <c r="AQ2228" s="9"/>
      <c r="AR2228" s="9"/>
      <c r="AS2228" s="9"/>
      <c r="AT2228" s="9"/>
    </row>
    <row r="2229" spans="1:46" ht="14.25">
      <c r="A2229" s="6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  <c r="AB2229" s="9"/>
      <c r="AC2229" s="9"/>
      <c r="AD2229" s="9"/>
      <c r="AE2229" s="9"/>
      <c r="AF2229" s="9"/>
      <c r="AG2229" s="9"/>
      <c r="AH2229" s="9"/>
      <c r="AI2229" s="9"/>
      <c r="AJ2229" s="9"/>
      <c r="AK2229" s="9"/>
      <c r="AL2229" s="9"/>
      <c r="AM2229" s="9"/>
      <c r="AN2229" s="9"/>
      <c r="AO2229" s="9"/>
      <c r="AP2229" s="9"/>
      <c r="AQ2229" s="9"/>
      <c r="AR2229" s="9"/>
      <c r="AS2229" s="9"/>
      <c r="AT2229" s="9"/>
    </row>
    <row r="2230" spans="1:46" ht="14.25">
      <c r="A2230" s="6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  <c r="AL2230" s="9"/>
      <c r="AM2230" s="9"/>
      <c r="AN2230" s="9"/>
      <c r="AO2230" s="9"/>
      <c r="AP2230" s="9"/>
      <c r="AQ2230" s="9"/>
      <c r="AR2230" s="9"/>
      <c r="AS2230" s="9"/>
      <c r="AT2230" s="9"/>
    </row>
    <row r="2231" spans="1:46" ht="14.25">
      <c r="A2231" s="6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9"/>
      <c r="AK2231" s="9"/>
      <c r="AL2231" s="9"/>
      <c r="AM2231" s="9"/>
      <c r="AN2231" s="9"/>
      <c r="AO2231" s="9"/>
      <c r="AP2231" s="9"/>
      <c r="AQ2231" s="9"/>
      <c r="AR2231" s="9"/>
      <c r="AS2231" s="9"/>
      <c r="AT2231" s="9"/>
    </row>
    <row r="2232" spans="1:46" ht="14.25">
      <c r="A2232" s="6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  <c r="AL2232" s="9"/>
      <c r="AM2232" s="9"/>
      <c r="AN2232" s="9"/>
      <c r="AO2232" s="9"/>
      <c r="AP2232" s="9"/>
      <c r="AQ2232" s="9"/>
      <c r="AR2232" s="9"/>
      <c r="AS2232" s="9"/>
      <c r="AT2232" s="9"/>
    </row>
    <row r="2233" spans="1:46" ht="14.25">
      <c r="A2233" s="6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  <c r="AB2233" s="9"/>
      <c r="AC2233" s="9"/>
      <c r="AD2233" s="9"/>
      <c r="AE2233" s="9"/>
      <c r="AF2233" s="9"/>
      <c r="AG2233" s="9"/>
      <c r="AH2233" s="9"/>
      <c r="AI2233" s="9"/>
      <c r="AJ2233" s="9"/>
      <c r="AK2233" s="9"/>
      <c r="AL2233" s="9"/>
      <c r="AM2233" s="9"/>
      <c r="AN2233" s="9"/>
      <c r="AO2233" s="9"/>
      <c r="AP2233" s="9"/>
      <c r="AQ2233" s="9"/>
      <c r="AR2233" s="9"/>
      <c r="AS2233" s="9"/>
      <c r="AT2233" s="9"/>
    </row>
    <row r="2234" spans="1:46" ht="14.25">
      <c r="A2234" s="6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  <c r="AL2234" s="9"/>
      <c r="AM2234" s="9"/>
      <c r="AN2234" s="9"/>
      <c r="AO2234" s="9"/>
      <c r="AP2234" s="9"/>
      <c r="AQ2234" s="9"/>
      <c r="AR2234" s="9"/>
      <c r="AS2234" s="9"/>
      <c r="AT2234" s="9"/>
    </row>
    <row r="2235" spans="1:46" ht="14.25">
      <c r="A2235" s="6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  <c r="AB2235" s="9"/>
      <c r="AC2235" s="9"/>
      <c r="AD2235" s="9"/>
      <c r="AE2235" s="9"/>
      <c r="AF2235" s="9"/>
      <c r="AG2235" s="9"/>
      <c r="AH2235" s="9"/>
      <c r="AI2235" s="9"/>
      <c r="AJ2235" s="9"/>
      <c r="AK2235" s="9"/>
      <c r="AL2235" s="9"/>
      <c r="AM2235" s="9"/>
      <c r="AN2235" s="9"/>
      <c r="AO2235" s="9"/>
      <c r="AP2235" s="9"/>
      <c r="AQ2235" s="9"/>
      <c r="AR2235" s="9"/>
      <c r="AS2235" s="9"/>
      <c r="AT2235" s="9"/>
    </row>
    <row r="2236" spans="1:46" ht="14.25">
      <c r="A2236" s="6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  <c r="AL2236" s="9"/>
      <c r="AM2236" s="9"/>
      <c r="AN2236" s="9"/>
      <c r="AO2236" s="9"/>
      <c r="AP2236" s="9"/>
      <c r="AQ2236" s="9"/>
      <c r="AR2236" s="9"/>
      <c r="AS2236" s="9"/>
      <c r="AT2236" s="9"/>
    </row>
    <row r="2237" spans="1:46" ht="14.25">
      <c r="A2237" s="6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  <c r="AG2237" s="9"/>
      <c r="AH2237" s="9"/>
      <c r="AI2237" s="9"/>
      <c r="AJ2237" s="9"/>
      <c r="AK2237" s="9"/>
      <c r="AL2237" s="9"/>
      <c r="AM2237" s="9"/>
      <c r="AN2237" s="9"/>
      <c r="AO2237" s="9"/>
      <c r="AP2237" s="9"/>
      <c r="AQ2237" s="9"/>
      <c r="AR2237" s="9"/>
      <c r="AS2237" s="9"/>
      <c r="AT2237" s="9"/>
    </row>
    <row r="2238" spans="1:46" ht="14.25">
      <c r="A2238" s="6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  <c r="AL2238" s="9"/>
      <c r="AM2238" s="9"/>
      <c r="AN2238" s="9"/>
      <c r="AO2238" s="9"/>
      <c r="AP2238" s="9"/>
      <c r="AQ2238" s="9"/>
      <c r="AR2238" s="9"/>
      <c r="AS2238" s="9"/>
      <c r="AT2238" s="9"/>
    </row>
    <row r="2239" spans="1:46" ht="14.25">
      <c r="A2239" s="6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9"/>
      <c r="AK2239" s="9"/>
      <c r="AL2239" s="9"/>
      <c r="AM2239" s="9"/>
      <c r="AN2239" s="9"/>
      <c r="AO2239" s="9"/>
      <c r="AP2239" s="9"/>
      <c r="AQ2239" s="9"/>
      <c r="AR2239" s="9"/>
      <c r="AS2239" s="9"/>
      <c r="AT2239" s="9"/>
    </row>
    <row r="2240" spans="1:46" ht="14.25">
      <c r="A2240" s="6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  <c r="AL2240" s="9"/>
      <c r="AM2240" s="9"/>
      <c r="AN2240" s="9"/>
      <c r="AO2240" s="9"/>
      <c r="AP2240" s="9"/>
      <c r="AQ2240" s="9"/>
      <c r="AR2240" s="9"/>
      <c r="AS2240" s="9"/>
      <c r="AT2240" s="9"/>
    </row>
    <row r="2241" spans="1:46" ht="14.25">
      <c r="A2241" s="6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  <c r="AB2241" s="9"/>
      <c r="AC2241" s="9"/>
      <c r="AD2241" s="9"/>
      <c r="AE2241" s="9"/>
      <c r="AF2241" s="9"/>
      <c r="AG2241" s="9"/>
      <c r="AH2241" s="9"/>
      <c r="AI2241" s="9"/>
      <c r="AJ2241" s="9"/>
      <c r="AK2241" s="9"/>
      <c r="AL2241" s="9"/>
      <c r="AM2241" s="9"/>
      <c r="AN2241" s="9"/>
      <c r="AO2241" s="9"/>
      <c r="AP2241" s="9"/>
      <c r="AQ2241" s="9"/>
      <c r="AR2241" s="9"/>
      <c r="AS2241" s="9"/>
      <c r="AT2241" s="9"/>
    </row>
    <row r="2242" spans="1:46" ht="14.25">
      <c r="A2242" s="6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  <c r="AL2242" s="9"/>
      <c r="AM2242" s="9"/>
      <c r="AN2242" s="9"/>
      <c r="AO2242" s="9"/>
      <c r="AP2242" s="9"/>
      <c r="AQ2242" s="9"/>
      <c r="AR2242" s="9"/>
      <c r="AS2242" s="9"/>
      <c r="AT2242" s="9"/>
    </row>
    <row r="2243" spans="1:46" ht="14.25">
      <c r="A2243" s="6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/>
      <c r="AL2243" s="9"/>
      <c r="AM2243" s="9"/>
      <c r="AN2243" s="9"/>
      <c r="AO2243" s="9"/>
      <c r="AP2243" s="9"/>
      <c r="AQ2243" s="9"/>
      <c r="AR2243" s="9"/>
      <c r="AS2243" s="9"/>
      <c r="AT2243" s="9"/>
    </row>
    <row r="2244" spans="1:46" ht="14.25">
      <c r="A2244" s="6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  <c r="AL2244" s="9"/>
      <c r="AM2244" s="9"/>
      <c r="AN2244" s="9"/>
      <c r="AO2244" s="9"/>
      <c r="AP2244" s="9"/>
      <c r="AQ2244" s="9"/>
      <c r="AR2244" s="9"/>
      <c r="AS2244" s="9"/>
      <c r="AT2244" s="9"/>
    </row>
    <row r="2245" spans="1:46" ht="14.25">
      <c r="A2245" s="6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9"/>
      <c r="AK2245" s="9"/>
      <c r="AL2245" s="9"/>
      <c r="AM2245" s="9"/>
      <c r="AN2245" s="9"/>
      <c r="AO2245" s="9"/>
      <c r="AP2245" s="9"/>
      <c r="AQ2245" s="9"/>
      <c r="AR2245" s="9"/>
      <c r="AS2245" s="9"/>
      <c r="AT2245" s="9"/>
    </row>
    <row r="2246" spans="1:46" ht="14.25">
      <c r="A2246" s="6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  <c r="AL2246" s="9"/>
      <c r="AM2246" s="9"/>
      <c r="AN2246" s="9"/>
      <c r="AO2246" s="9"/>
      <c r="AP2246" s="9"/>
      <c r="AQ2246" s="9"/>
      <c r="AR2246" s="9"/>
      <c r="AS2246" s="9"/>
      <c r="AT2246" s="9"/>
    </row>
    <row r="2247" spans="1:46" ht="14.25">
      <c r="A2247" s="6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9"/>
      <c r="AK2247" s="9"/>
      <c r="AL2247" s="9"/>
      <c r="AM2247" s="9"/>
      <c r="AN2247" s="9"/>
      <c r="AO2247" s="9"/>
      <c r="AP2247" s="9"/>
      <c r="AQ2247" s="9"/>
      <c r="AR2247" s="9"/>
      <c r="AS2247" s="9"/>
      <c r="AT2247" s="9"/>
    </row>
    <row r="2248" spans="1:46" ht="14.25">
      <c r="A2248" s="6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9"/>
      <c r="X2248" s="9"/>
      <c r="Y2248" s="9"/>
      <c r="Z2248" s="9"/>
      <c r="AA2248" s="9"/>
      <c r="AB2248" s="9"/>
      <c r="AC2248" s="9"/>
      <c r="AD2248" s="9"/>
      <c r="AE2248" s="9"/>
      <c r="AF2248" s="9"/>
      <c r="AG2248" s="9"/>
      <c r="AH2248" s="9"/>
      <c r="AI2248" s="9"/>
      <c r="AJ2248" s="9"/>
      <c r="AK2248" s="9"/>
      <c r="AL2248" s="9"/>
      <c r="AM2248" s="9"/>
      <c r="AN2248" s="9"/>
      <c r="AO2248" s="9"/>
      <c r="AP2248" s="9"/>
      <c r="AQ2248" s="9"/>
      <c r="AR2248" s="9"/>
      <c r="AS2248" s="9"/>
      <c r="AT2248" s="9"/>
    </row>
    <row r="2249" spans="1:46" ht="14.25">
      <c r="A2249" s="6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9"/>
      <c r="U2249" s="9"/>
      <c r="V2249" s="9"/>
      <c r="W2249" s="9"/>
      <c r="X2249" s="9"/>
      <c r="Y2249" s="9"/>
      <c r="Z2249" s="9"/>
      <c r="AA2249" s="9"/>
      <c r="AB2249" s="9"/>
      <c r="AC2249" s="9"/>
      <c r="AD2249" s="9"/>
      <c r="AE2249" s="9"/>
      <c r="AF2249" s="9"/>
      <c r="AG2249" s="9"/>
      <c r="AH2249" s="9"/>
      <c r="AI2249" s="9"/>
      <c r="AJ2249" s="9"/>
      <c r="AK2249" s="9"/>
      <c r="AL2249" s="9"/>
      <c r="AM2249" s="9"/>
      <c r="AN2249" s="9"/>
      <c r="AO2249" s="9"/>
      <c r="AP2249" s="9"/>
      <c r="AQ2249" s="9"/>
      <c r="AR2249" s="9"/>
      <c r="AS2249" s="9"/>
      <c r="AT2249" s="9"/>
    </row>
    <row r="2250" spans="1:46" ht="14.25">
      <c r="A2250" s="6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9"/>
      <c r="V2250" s="9"/>
      <c r="W2250" s="9"/>
      <c r="X2250" s="9"/>
      <c r="Y2250" s="9"/>
      <c r="Z2250" s="9"/>
      <c r="AA2250" s="9"/>
      <c r="AB2250" s="9"/>
      <c r="AC2250" s="9"/>
      <c r="AD2250" s="9"/>
      <c r="AE2250" s="9"/>
      <c r="AF2250" s="9"/>
      <c r="AG2250" s="9"/>
      <c r="AH2250" s="9"/>
      <c r="AI2250" s="9"/>
      <c r="AJ2250" s="9"/>
      <c r="AK2250" s="9"/>
      <c r="AL2250" s="9"/>
      <c r="AM2250" s="9"/>
      <c r="AN2250" s="9"/>
      <c r="AO2250" s="9"/>
      <c r="AP2250" s="9"/>
      <c r="AQ2250" s="9"/>
      <c r="AR2250" s="9"/>
      <c r="AS2250" s="9"/>
      <c r="AT2250" s="9"/>
    </row>
    <row r="2251" spans="1:46" ht="14.25">
      <c r="A2251" s="6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9"/>
      <c r="V2251" s="9"/>
      <c r="W2251" s="9"/>
      <c r="X2251" s="9"/>
      <c r="Y2251" s="9"/>
      <c r="Z2251" s="9"/>
      <c r="AA2251" s="9"/>
      <c r="AB2251" s="9"/>
      <c r="AC2251" s="9"/>
      <c r="AD2251" s="9"/>
      <c r="AE2251" s="9"/>
      <c r="AF2251" s="9"/>
      <c r="AG2251" s="9"/>
      <c r="AH2251" s="9"/>
      <c r="AI2251" s="9"/>
      <c r="AJ2251" s="9"/>
      <c r="AK2251" s="9"/>
      <c r="AL2251" s="9"/>
      <c r="AM2251" s="9"/>
      <c r="AN2251" s="9"/>
      <c r="AO2251" s="9"/>
      <c r="AP2251" s="9"/>
      <c r="AQ2251" s="9"/>
      <c r="AR2251" s="9"/>
      <c r="AS2251" s="9"/>
      <c r="AT2251" s="9"/>
    </row>
    <row r="2252" spans="1:46" ht="14.25">
      <c r="A2252" s="6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9"/>
      <c r="X2252" s="9"/>
      <c r="Y2252" s="9"/>
      <c r="Z2252" s="9"/>
      <c r="AA2252" s="9"/>
      <c r="AB2252" s="9"/>
      <c r="AC2252" s="9"/>
      <c r="AD2252" s="9"/>
      <c r="AE2252" s="9"/>
      <c r="AF2252" s="9"/>
      <c r="AG2252" s="9"/>
      <c r="AH2252" s="9"/>
      <c r="AI2252" s="9"/>
      <c r="AJ2252" s="9"/>
      <c r="AK2252" s="9"/>
      <c r="AL2252" s="9"/>
      <c r="AM2252" s="9"/>
      <c r="AN2252" s="9"/>
      <c r="AO2252" s="9"/>
      <c r="AP2252" s="9"/>
      <c r="AQ2252" s="9"/>
      <c r="AR2252" s="9"/>
      <c r="AS2252" s="9"/>
      <c r="AT2252" s="9"/>
    </row>
    <row r="2253" spans="1:46" ht="14.25">
      <c r="A2253" s="6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9"/>
      <c r="X2253" s="9"/>
      <c r="Y2253" s="9"/>
      <c r="Z2253" s="9"/>
      <c r="AA2253" s="9"/>
      <c r="AB2253" s="9"/>
      <c r="AC2253" s="9"/>
      <c r="AD2253" s="9"/>
      <c r="AE2253" s="9"/>
      <c r="AF2253" s="9"/>
      <c r="AG2253" s="9"/>
      <c r="AH2253" s="9"/>
      <c r="AI2253" s="9"/>
      <c r="AJ2253" s="9"/>
      <c r="AK2253" s="9"/>
      <c r="AL2253" s="9"/>
      <c r="AM2253" s="9"/>
      <c r="AN2253" s="9"/>
      <c r="AO2253" s="9"/>
      <c r="AP2253" s="9"/>
      <c r="AQ2253" s="9"/>
      <c r="AR2253" s="9"/>
      <c r="AS2253" s="9"/>
      <c r="AT2253" s="9"/>
    </row>
    <row r="2254" spans="1:46" ht="14.25">
      <c r="A2254" s="6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9"/>
      <c r="X2254" s="9"/>
      <c r="Y2254" s="9"/>
      <c r="Z2254" s="9"/>
      <c r="AA2254" s="9"/>
      <c r="AB2254" s="9"/>
      <c r="AC2254" s="9"/>
      <c r="AD2254" s="9"/>
      <c r="AE2254" s="9"/>
      <c r="AF2254" s="9"/>
      <c r="AG2254" s="9"/>
      <c r="AH2254" s="9"/>
      <c r="AI2254" s="9"/>
      <c r="AJ2254" s="9"/>
      <c r="AK2254" s="9"/>
      <c r="AL2254" s="9"/>
      <c r="AM2254" s="9"/>
      <c r="AN2254" s="9"/>
      <c r="AO2254" s="9"/>
      <c r="AP2254" s="9"/>
      <c r="AQ2254" s="9"/>
      <c r="AR2254" s="9"/>
      <c r="AS2254" s="9"/>
      <c r="AT2254" s="9"/>
    </row>
    <row r="2255" spans="1:46" ht="14.25">
      <c r="A2255" s="6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9"/>
      <c r="X2255" s="9"/>
      <c r="Y2255" s="9"/>
      <c r="Z2255" s="9"/>
      <c r="AA2255" s="9"/>
      <c r="AB2255" s="9"/>
      <c r="AC2255" s="9"/>
      <c r="AD2255" s="9"/>
      <c r="AE2255" s="9"/>
      <c r="AF2255" s="9"/>
      <c r="AG2255" s="9"/>
      <c r="AH2255" s="9"/>
      <c r="AI2255" s="9"/>
      <c r="AJ2255" s="9"/>
      <c r="AK2255" s="9"/>
      <c r="AL2255" s="9"/>
      <c r="AM2255" s="9"/>
      <c r="AN2255" s="9"/>
      <c r="AO2255" s="9"/>
      <c r="AP2255" s="9"/>
      <c r="AQ2255" s="9"/>
      <c r="AR2255" s="9"/>
      <c r="AS2255" s="9"/>
      <c r="AT2255" s="9"/>
    </row>
    <row r="2256" spans="1:46" ht="14.25">
      <c r="A2256" s="6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9"/>
      <c r="X2256" s="9"/>
      <c r="Y2256" s="9"/>
      <c r="Z2256" s="9"/>
      <c r="AA2256" s="9"/>
      <c r="AB2256" s="9"/>
      <c r="AC2256" s="9"/>
      <c r="AD2256" s="9"/>
      <c r="AE2256" s="9"/>
      <c r="AF2256" s="9"/>
      <c r="AG2256" s="9"/>
      <c r="AH2256" s="9"/>
      <c r="AI2256" s="9"/>
      <c r="AJ2256" s="9"/>
      <c r="AK2256" s="9"/>
      <c r="AL2256" s="9"/>
      <c r="AM2256" s="9"/>
      <c r="AN2256" s="9"/>
      <c r="AO2256" s="9"/>
      <c r="AP2256" s="9"/>
      <c r="AQ2256" s="9"/>
      <c r="AR2256" s="9"/>
      <c r="AS2256" s="9"/>
      <c r="AT2256" s="9"/>
    </row>
    <row r="2257" spans="1:46" ht="14.25">
      <c r="A2257" s="6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9"/>
      <c r="X2257" s="9"/>
      <c r="Y2257" s="9"/>
      <c r="Z2257" s="9"/>
      <c r="AA2257" s="9"/>
      <c r="AB2257" s="9"/>
      <c r="AC2257" s="9"/>
      <c r="AD2257" s="9"/>
      <c r="AE2257" s="9"/>
      <c r="AF2257" s="9"/>
      <c r="AG2257" s="9"/>
      <c r="AH2257" s="9"/>
      <c r="AI2257" s="9"/>
      <c r="AJ2257" s="9"/>
      <c r="AK2257" s="9"/>
      <c r="AL2257" s="9"/>
      <c r="AM2257" s="9"/>
      <c r="AN2257" s="9"/>
      <c r="AO2257" s="9"/>
      <c r="AP2257" s="9"/>
      <c r="AQ2257" s="9"/>
      <c r="AR2257" s="9"/>
      <c r="AS2257" s="9"/>
      <c r="AT2257" s="9"/>
    </row>
    <row r="2258" spans="1:46" ht="14.25">
      <c r="A2258" s="6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9"/>
      <c r="X2258" s="9"/>
      <c r="Y2258" s="9"/>
      <c r="Z2258" s="9"/>
      <c r="AA2258" s="9"/>
      <c r="AB2258" s="9"/>
      <c r="AC2258" s="9"/>
      <c r="AD2258" s="9"/>
      <c r="AE2258" s="9"/>
      <c r="AF2258" s="9"/>
      <c r="AG2258" s="9"/>
      <c r="AH2258" s="9"/>
      <c r="AI2258" s="9"/>
      <c r="AJ2258" s="9"/>
      <c r="AK2258" s="9"/>
      <c r="AL2258" s="9"/>
      <c r="AM2258" s="9"/>
      <c r="AN2258" s="9"/>
      <c r="AO2258" s="9"/>
      <c r="AP2258" s="9"/>
      <c r="AQ2258" s="9"/>
      <c r="AR2258" s="9"/>
      <c r="AS2258" s="9"/>
      <c r="AT2258" s="9"/>
    </row>
    <row r="2259" spans="1:46" ht="14.25">
      <c r="A2259" s="6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9"/>
      <c r="V2259" s="9"/>
      <c r="W2259" s="9"/>
      <c r="X2259" s="9"/>
      <c r="Y2259" s="9"/>
      <c r="Z2259" s="9"/>
      <c r="AA2259" s="9"/>
      <c r="AB2259" s="9"/>
      <c r="AC2259" s="9"/>
      <c r="AD2259" s="9"/>
      <c r="AE2259" s="9"/>
      <c r="AF2259" s="9"/>
      <c r="AG2259" s="9"/>
      <c r="AH2259" s="9"/>
      <c r="AI2259" s="9"/>
      <c r="AJ2259" s="9"/>
      <c r="AK2259" s="9"/>
      <c r="AL2259" s="9"/>
      <c r="AM2259" s="9"/>
      <c r="AN2259" s="9"/>
      <c r="AO2259" s="9"/>
      <c r="AP2259" s="9"/>
      <c r="AQ2259" s="9"/>
      <c r="AR2259" s="9"/>
      <c r="AS2259" s="9"/>
      <c r="AT2259" s="9"/>
    </row>
    <row r="2260" spans="1:46" ht="14.25">
      <c r="A2260" s="6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9"/>
      <c r="U2260" s="9"/>
      <c r="V2260" s="9"/>
      <c r="W2260" s="9"/>
      <c r="X2260" s="9"/>
      <c r="Y2260" s="9"/>
      <c r="Z2260" s="9"/>
      <c r="AA2260" s="9"/>
      <c r="AB2260" s="9"/>
      <c r="AC2260" s="9"/>
      <c r="AD2260" s="9"/>
      <c r="AE2260" s="9"/>
      <c r="AF2260" s="9"/>
      <c r="AG2260" s="9"/>
      <c r="AH2260" s="9"/>
      <c r="AI2260" s="9"/>
      <c r="AJ2260" s="9"/>
      <c r="AK2260" s="9"/>
      <c r="AL2260" s="9"/>
      <c r="AM2260" s="9"/>
      <c r="AN2260" s="9"/>
      <c r="AO2260" s="9"/>
      <c r="AP2260" s="9"/>
      <c r="AQ2260" s="9"/>
      <c r="AR2260" s="9"/>
      <c r="AS2260" s="9"/>
      <c r="AT2260" s="9"/>
    </row>
    <row r="2261" spans="1:46" ht="14.25">
      <c r="A2261" s="6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  <c r="AL2261" s="9"/>
      <c r="AM2261" s="9"/>
      <c r="AN2261" s="9"/>
      <c r="AO2261" s="9"/>
      <c r="AP2261" s="9"/>
      <c r="AQ2261" s="9"/>
      <c r="AR2261" s="9"/>
      <c r="AS2261" s="9"/>
      <c r="AT2261" s="9"/>
    </row>
    <row r="2262" spans="1:46" ht="14.25">
      <c r="A2262" s="6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  <c r="AL2262" s="9"/>
      <c r="AM2262" s="9"/>
      <c r="AN2262" s="9"/>
      <c r="AO2262" s="9"/>
      <c r="AP2262" s="9"/>
      <c r="AQ2262" s="9"/>
      <c r="AR2262" s="9"/>
      <c r="AS2262" s="9"/>
      <c r="AT2262" s="9"/>
    </row>
    <row r="2263" spans="1:46" ht="14.25">
      <c r="A2263" s="6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/>
      <c r="AL2263" s="9"/>
      <c r="AM2263" s="9"/>
      <c r="AN2263" s="9"/>
      <c r="AO2263" s="9"/>
      <c r="AP2263" s="9"/>
      <c r="AQ2263" s="9"/>
      <c r="AR2263" s="9"/>
      <c r="AS2263" s="9"/>
      <c r="AT2263" s="9"/>
    </row>
    <row r="2264" spans="1:46" ht="14.25">
      <c r="A2264" s="6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  <c r="AL2264" s="9"/>
      <c r="AM2264" s="9"/>
      <c r="AN2264" s="9"/>
      <c r="AO2264" s="9"/>
      <c r="AP2264" s="9"/>
      <c r="AQ2264" s="9"/>
      <c r="AR2264" s="9"/>
      <c r="AS2264" s="9"/>
      <c r="AT2264" s="9"/>
    </row>
    <row r="2265" spans="1:46" ht="14.25">
      <c r="A2265" s="6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  <c r="AL2265" s="9"/>
      <c r="AM2265" s="9"/>
      <c r="AN2265" s="9"/>
      <c r="AO2265" s="9"/>
      <c r="AP2265" s="9"/>
      <c r="AQ2265" s="9"/>
      <c r="AR2265" s="9"/>
      <c r="AS2265" s="9"/>
      <c r="AT2265" s="9"/>
    </row>
    <row r="2266" spans="1:46" ht="14.25">
      <c r="A2266" s="6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  <c r="AL2266" s="9"/>
      <c r="AM2266" s="9"/>
      <c r="AN2266" s="9"/>
      <c r="AO2266" s="9"/>
      <c r="AP2266" s="9"/>
      <c r="AQ2266" s="9"/>
      <c r="AR2266" s="9"/>
      <c r="AS2266" s="9"/>
      <c r="AT2266" s="9"/>
    </row>
    <row r="2267" spans="1:46" ht="14.25">
      <c r="A2267" s="6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  <c r="AA2267" s="9"/>
      <c r="AB2267" s="9"/>
      <c r="AC2267" s="9"/>
      <c r="AD2267" s="9"/>
      <c r="AE2267" s="9"/>
      <c r="AF2267" s="9"/>
      <c r="AG2267" s="9"/>
      <c r="AH2267" s="9"/>
      <c r="AI2267" s="9"/>
      <c r="AJ2267" s="9"/>
      <c r="AK2267" s="9"/>
      <c r="AL2267" s="9"/>
      <c r="AM2267" s="9"/>
      <c r="AN2267" s="9"/>
      <c r="AO2267" s="9"/>
      <c r="AP2267" s="9"/>
      <c r="AQ2267" s="9"/>
      <c r="AR2267" s="9"/>
      <c r="AS2267" s="9"/>
      <c r="AT2267" s="9"/>
    </row>
    <row r="2268" spans="1:46" ht="14.25">
      <c r="A2268" s="6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  <c r="AL2268" s="9"/>
      <c r="AM2268" s="9"/>
      <c r="AN2268" s="9"/>
      <c r="AO2268" s="9"/>
      <c r="AP2268" s="9"/>
      <c r="AQ2268" s="9"/>
      <c r="AR2268" s="9"/>
      <c r="AS2268" s="9"/>
      <c r="AT2268" s="9"/>
    </row>
    <row r="2269" spans="1:46" ht="14.25">
      <c r="A2269" s="6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  <c r="AB2269" s="9"/>
      <c r="AC2269" s="9"/>
      <c r="AD2269" s="9"/>
      <c r="AE2269" s="9"/>
      <c r="AF2269" s="9"/>
      <c r="AG2269" s="9"/>
      <c r="AH2269" s="9"/>
      <c r="AI2269" s="9"/>
      <c r="AJ2269" s="9"/>
      <c r="AK2269" s="9"/>
      <c r="AL2269" s="9"/>
      <c r="AM2269" s="9"/>
      <c r="AN2269" s="9"/>
      <c r="AO2269" s="9"/>
      <c r="AP2269" s="9"/>
      <c r="AQ2269" s="9"/>
      <c r="AR2269" s="9"/>
      <c r="AS2269" s="9"/>
      <c r="AT2269" s="9"/>
    </row>
    <row r="2270" spans="1:46" ht="14.25">
      <c r="A2270" s="6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  <c r="AL2270" s="9"/>
      <c r="AM2270" s="9"/>
      <c r="AN2270" s="9"/>
      <c r="AO2270" s="9"/>
      <c r="AP2270" s="9"/>
      <c r="AQ2270" s="9"/>
      <c r="AR2270" s="9"/>
      <c r="AS2270" s="9"/>
      <c r="AT2270" s="9"/>
    </row>
    <row r="2271" spans="1:46" ht="14.25">
      <c r="A2271" s="6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  <c r="AL2271" s="9"/>
      <c r="AM2271" s="9"/>
      <c r="AN2271" s="9"/>
      <c r="AO2271" s="9"/>
      <c r="AP2271" s="9"/>
      <c r="AQ2271" s="9"/>
      <c r="AR2271" s="9"/>
      <c r="AS2271" s="9"/>
      <c r="AT2271" s="9"/>
    </row>
    <row r="2272" spans="1:46" ht="14.25">
      <c r="A2272" s="6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  <c r="AI2272" s="9"/>
      <c r="AJ2272" s="9"/>
      <c r="AK2272" s="9"/>
      <c r="AL2272" s="9"/>
      <c r="AM2272" s="9"/>
      <c r="AN2272" s="9"/>
      <c r="AO2272" s="9"/>
      <c r="AP2272" s="9"/>
      <c r="AQ2272" s="9"/>
      <c r="AR2272" s="9"/>
      <c r="AS2272" s="9"/>
      <c r="AT2272" s="9"/>
    </row>
    <row r="2273" spans="1:46" ht="14.25">
      <c r="A2273" s="6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  <c r="AL2273" s="9"/>
      <c r="AM2273" s="9"/>
      <c r="AN2273" s="9"/>
      <c r="AO2273" s="9"/>
      <c r="AP2273" s="9"/>
      <c r="AQ2273" s="9"/>
      <c r="AR2273" s="9"/>
      <c r="AS2273" s="9"/>
      <c r="AT2273" s="9"/>
    </row>
    <row r="2274" spans="1:46" ht="14.25">
      <c r="A2274" s="6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  <c r="AI2274" s="9"/>
      <c r="AJ2274" s="9"/>
      <c r="AK2274" s="9"/>
      <c r="AL2274" s="9"/>
      <c r="AM2274" s="9"/>
      <c r="AN2274" s="9"/>
      <c r="AO2274" s="9"/>
      <c r="AP2274" s="9"/>
      <c r="AQ2274" s="9"/>
      <c r="AR2274" s="9"/>
      <c r="AS2274" s="9"/>
      <c r="AT2274" s="9"/>
    </row>
    <row r="2275" spans="1:46" ht="14.25">
      <c r="A2275" s="6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  <c r="AL2275" s="9"/>
      <c r="AM2275" s="9"/>
      <c r="AN2275" s="9"/>
      <c r="AO2275" s="9"/>
      <c r="AP2275" s="9"/>
      <c r="AQ2275" s="9"/>
      <c r="AR2275" s="9"/>
      <c r="AS2275" s="9"/>
      <c r="AT2275" s="9"/>
    </row>
    <row r="2276" spans="1:46" ht="14.25">
      <c r="A2276" s="6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  <c r="AL2276" s="9"/>
      <c r="AM2276" s="9"/>
      <c r="AN2276" s="9"/>
      <c r="AO2276" s="9"/>
      <c r="AP2276" s="9"/>
      <c r="AQ2276" s="9"/>
      <c r="AR2276" s="9"/>
      <c r="AS2276" s="9"/>
      <c r="AT2276" s="9"/>
    </row>
    <row r="2277" spans="1:46" ht="14.25">
      <c r="A2277" s="6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  <c r="AB2277" s="9"/>
      <c r="AC2277" s="9"/>
      <c r="AD2277" s="9"/>
      <c r="AE2277" s="9"/>
      <c r="AF2277" s="9"/>
      <c r="AG2277" s="9"/>
      <c r="AH2277" s="9"/>
      <c r="AI2277" s="9"/>
      <c r="AJ2277" s="9"/>
      <c r="AK2277" s="9"/>
      <c r="AL2277" s="9"/>
      <c r="AM2277" s="9"/>
      <c r="AN2277" s="9"/>
      <c r="AO2277" s="9"/>
      <c r="AP2277" s="9"/>
      <c r="AQ2277" s="9"/>
      <c r="AR2277" s="9"/>
      <c r="AS2277" s="9"/>
      <c r="AT2277" s="9"/>
    </row>
    <row r="2278" spans="1:46" ht="14.25">
      <c r="A2278" s="6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  <c r="AL2278" s="9"/>
      <c r="AM2278" s="9"/>
      <c r="AN2278" s="9"/>
      <c r="AO2278" s="9"/>
      <c r="AP2278" s="9"/>
      <c r="AQ2278" s="9"/>
      <c r="AR2278" s="9"/>
      <c r="AS2278" s="9"/>
      <c r="AT2278" s="9"/>
    </row>
    <row r="2279" spans="1:46" ht="14.25">
      <c r="A2279" s="6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  <c r="AB2279" s="9"/>
      <c r="AC2279" s="9"/>
      <c r="AD2279" s="9"/>
      <c r="AE2279" s="9"/>
      <c r="AF2279" s="9"/>
      <c r="AG2279" s="9"/>
      <c r="AH2279" s="9"/>
      <c r="AI2279" s="9"/>
      <c r="AJ2279" s="9"/>
      <c r="AK2279" s="9"/>
      <c r="AL2279" s="9"/>
      <c r="AM2279" s="9"/>
      <c r="AN2279" s="9"/>
      <c r="AO2279" s="9"/>
      <c r="AP2279" s="9"/>
      <c r="AQ2279" s="9"/>
      <c r="AR2279" s="9"/>
      <c r="AS2279" s="9"/>
      <c r="AT2279" s="9"/>
    </row>
    <row r="2280" spans="1:46" ht="14.25">
      <c r="A2280" s="6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  <c r="AL2280" s="9"/>
      <c r="AM2280" s="9"/>
      <c r="AN2280" s="9"/>
      <c r="AO2280" s="9"/>
      <c r="AP2280" s="9"/>
      <c r="AQ2280" s="9"/>
      <c r="AR2280" s="9"/>
      <c r="AS2280" s="9"/>
      <c r="AT2280" s="9"/>
    </row>
    <row r="2281" spans="1:46" ht="14.25">
      <c r="A2281" s="6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  <c r="AB2281" s="9"/>
      <c r="AC2281" s="9"/>
      <c r="AD2281" s="9"/>
      <c r="AE2281" s="9"/>
      <c r="AF2281" s="9"/>
      <c r="AG2281" s="9"/>
      <c r="AH2281" s="9"/>
      <c r="AI2281" s="9"/>
      <c r="AJ2281" s="9"/>
      <c r="AK2281" s="9"/>
      <c r="AL2281" s="9"/>
      <c r="AM2281" s="9"/>
      <c r="AN2281" s="9"/>
      <c r="AO2281" s="9"/>
      <c r="AP2281" s="9"/>
      <c r="AQ2281" s="9"/>
      <c r="AR2281" s="9"/>
      <c r="AS2281" s="9"/>
      <c r="AT2281" s="9"/>
    </row>
    <row r="2282" spans="1:46" ht="14.25">
      <c r="A2282" s="6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  <c r="AL2282" s="9"/>
      <c r="AM2282" s="9"/>
      <c r="AN2282" s="9"/>
      <c r="AO2282" s="9"/>
      <c r="AP2282" s="9"/>
      <c r="AQ2282" s="9"/>
      <c r="AR2282" s="9"/>
      <c r="AS2282" s="9"/>
      <c r="AT2282" s="9"/>
    </row>
    <row r="2283" spans="1:46" ht="14.25">
      <c r="A2283" s="6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  <c r="AB2283" s="9"/>
      <c r="AC2283" s="9"/>
      <c r="AD2283" s="9"/>
      <c r="AE2283" s="9"/>
      <c r="AF2283" s="9"/>
      <c r="AG2283" s="9"/>
      <c r="AH2283" s="9"/>
      <c r="AI2283" s="9"/>
      <c r="AJ2283" s="9"/>
      <c r="AK2283" s="9"/>
      <c r="AL2283" s="9"/>
      <c r="AM2283" s="9"/>
      <c r="AN2283" s="9"/>
      <c r="AO2283" s="9"/>
      <c r="AP2283" s="9"/>
      <c r="AQ2283" s="9"/>
      <c r="AR2283" s="9"/>
      <c r="AS2283" s="9"/>
      <c r="AT2283" s="9"/>
    </row>
    <row r="2284" spans="1:46" ht="14.25">
      <c r="A2284" s="6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  <c r="AL2284" s="9"/>
      <c r="AM2284" s="9"/>
      <c r="AN2284" s="9"/>
      <c r="AO2284" s="9"/>
      <c r="AP2284" s="9"/>
      <c r="AQ2284" s="9"/>
      <c r="AR2284" s="9"/>
      <c r="AS2284" s="9"/>
      <c r="AT2284" s="9"/>
    </row>
    <row r="2285" spans="1:46" ht="14.25">
      <c r="A2285" s="6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  <c r="AG2285" s="9"/>
      <c r="AH2285" s="9"/>
      <c r="AI2285" s="9"/>
      <c r="AJ2285" s="9"/>
      <c r="AK2285" s="9"/>
      <c r="AL2285" s="9"/>
      <c r="AM2285" s="9"/>
      <c r="AN2285" s="9"/>
      <c r="AO2285" s="9"/>
      <c r="AP2285" s="9"/>
      <c r="AQ2285" s="9"/>
      <c r="AR2285" s="9"/>
      <c r="AS2285" s="9"/>
      <c r="AT2285" s="9"/>
    </row>
    <row r="2286" spans="1:46" ht="14.25">
      <c r="A2286" s="6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  <c r="AL2286" s="9"/>
      <c r="AM2286" s="9"/>
      <c r="AN2286" s="9"/>
      <c r="AO2286" s="9"/>
      <c r="AP2286" s="9"/>
      <c r="AQ2286" s="9"/>
      <c r="AR2286" s="9"/>
      <c r="AS2286" s="9"/>
      <c r="AT2286" s="9"/>
    </row>
    <row r="2287" spans="1:46" ht="14.25">
      <c r="A2287" s="6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  <c r="AB2287" s="9"/>
      <c r="AC2287" s="9"/>
      <c r="AD2287" s="9"/>
      <c r="AE2287" s="9"/>
      <c r="AF2287" s="9"/>
      <c r="AG2287" s="9"/>
      <c r="AH2287" s="9"/>
      <c r="AI2287" s="9"/>
      <c r="AJ2287" s="9"/>
      <c r="AK2287" s="9"/>
      <c r="AL2287" s="9"/>
      <c r="AM2287" s="9"/>
      <c r="AN2287" s="9"/>
      <c r="AO2287" s="9"/>
      <c r="AP2287" s="9"/>
      <c r="AQ2287" s="9"/>
      <c r="AR2287" s="9"/>
      <c r="AS2287" s="9"/>
      <c r="AT2287" s="9"/>
    </row>
    <row r="2288" spans="1:46" ht="14.25">
      <c r="A2288" s="6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  <c r="AL2288" s="9"/>
      <c r="AM2288" s="9"/>
      <c r="AN2288" s="9"/>
      <c r="AO2288" s="9"/>
      <c r="AP2288" s="9"/>
      <c r="AQ2288" s="9"/>
      <c r="AR2288" s="9"/>
      <c r="AS2288" s="9"/>
      <c r="AT2288" s="9"/>
    </row>
    <row r="2289" spans="1:46" ht="14.25">
      <c r="A2289" s="6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  <c r="AB2289" s="9"/>
      <c r="AC2289" s="9"/>
      <c r="AD2289" s="9"/>
      <c r="AE2289" s="9"/>
      <c r="AF2289" s="9"/>
      <c r="AG2289" s="9"/>
      <c r="AH2289" s="9"/>
      <c r="AI2289" s="9"/>
      <c r="AJ2289" s="9"/>
      <c r="AK2289" s="9"/>
      <c r="AL2289" s="9"/>
      <c r="AM2289" s="9"/>
      <c r="AN2289" s="9"/>
      <c r="AO2289" s="9"/>
      <c r="AP2289" s="9"/>
      <c r="AQ2289" s="9"/>
      <c r="AR2289" s="9"/>
      <c r="AS2289" s="9"/>
      <c r="AT2289" s="9"/>
    </row>
    <row r="2290" spans="1:46" ht="14.25">
      <c r="A2290" s="6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/>
      <c r="AM2290" s="9"/>
      <c r="AN2290" s="9"/>
      <c r="AO2290" s="9"/>
      <c r="AP2290" s="9"/>
      <c r="AQ2290" s="9"/>
      <c r="AR2290" s="9"/>
      <c r="AS2290" s="9"/>
      <c r="AT2290" s="9"/>
    </row>
    <row r="2291" spans="1:46" ht="14.25">
      <c r="A2291" s="6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/>
      <c r="AM2291" s="9"/>
      <c r="AN2291" s="9"/>
      <c r="AO2291" s="9"/>
      <c r="AP2291" s="9"/>
      <c r="AQ2291" s="9"/>
      <c r="AR2291" s="9"/>
      <c r="AS2291" s="9"/>
      <c r="AT2291" s="9"/>
    </row>
    <row r="2292" spans="1:46" ht="14.25">
      <c r="A2292" s="6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/>
      <c r="AM2292" s="9"/>
      <c r="AN2292" s="9"/>
      <c r="AO2292" s="9"/>
      <c r="AP2292" s="9"/>
      <c r="AQ2292" s="9"/>
      <c r="AR2292" s="9"/>
      <c r="AS2292" s="9"/>
      <c r="AT2292" s="9"/>
    </row>
    <row r="2293" spans="1:46" ht="14.25">
      <c r="A2293" s="6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/>
      <c r="AM2293" s="9"/>
      <c r="AN2293" s="9"/>
      <c r="AO2293" s="9"/>
      <c r="AP2293" s="9"/>
      <c r="AQ2293" s="9"/>
      <c r="AR2293" s="9"/>
      <c r="AS2293" s="9"/>
      <c r="AT2293" s="9"/>
    </row>
    <row r="2294" spans="1:46" ht="14.25">
      <c r="A2294" s="6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/>
      <c r="AM2294" s="9"/>
      <c r="AN2294" s="9"/>
      <c r="AO2294" s="9"/>
      <c r="AP2294" s="9"/>
      <c r="AQ2294" s="9"/>
      <c r="AR2294" s="9"/>
      <c r="AS2294" s="9"/>
      <c r="AT2294" s="9"/>
    </row>
    <row r="2295" spans="1:46" ht="14.25">
      <c r="A2295" s="6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/>
      <c r="AM2295" s="9"/>
      <c r="AN2295" s="9"/>
      <c r="AO2295" s="9"/>
      <c r="AP2295" s="9"/>
      <c r="AQ2295" s="9"/>
      <c r="AR2295" s="9"/>
      <c r="AS2295" s="9"/>
      <c r="AT2295" s="9"/>
    </row>
    <row r="2296" spans="1:46" ht="14.25">
      <c r="A2296" s="6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/>
      <c r="AM2296" s="9"/>
      <c r="AN2296" s="9"/>
      <c r="AO2296" s="9"/>
      <c r="AP2296" s="9"/>
      <c r="AQ2296" s="9"/>
      <c r="AR2296" s="9"/>
      <c r="AS2296" s="9"/>
      <c r="AT2296" s="9"/>
    </row>
    <row r="2297" spans="1:46" ht="14.25">
      <c r="A2297" s="6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9"/>
      <c r="X2297" s="9"/>
      <c r="Y2297" s="9"/>
      <c r="Z2297" s="9"/>
      <c r="AA2297" s="9"/>
      <c r="AB2297" s="9"/>
      <c r="AC2297" s="9"/>
      <c r="AD2297" s="9"/>
      <c r="AE2297" s="9"/>
      <c r="AF2297" s="9"/>
      <c r="AG2297" s="9"/>
      <c r="AH2297" s="9"/>
      <c r="AI2297" s="9"/>
      <c r="AJ2297" s="9"/>
      <c r="AK2297" s="9"/>
      <c r="AL2297" s="9"/>
      <c r="AM2297" s="9"/>
      <c r="AN2297" s="9"/>
      <c r="AO2297" s="9"/>
      <c r="AP2297" s="9"/>
      <c r="AQ2297" s="9"/>
      <c r="AR2297" s="9"/>
      <c r="AS2297" s="9"/>
      <c r="AT2297" s="9"/>
    </row>
    <row r="2298" spans="1:46" ht="14.25">
      <c r="A2298" s="6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9"/>
      <c r="X2298" s="9"/>
      <c r="Y2298" s="9"/>
      <c r="Z2298" s="9"/>
      <c r="AA2298" s="9"/>
      <c r="AB2298" s="9"/>
      <c r="AC2298" s="9"/>
      <c r="AD2298" s="9"/>
      <c r="AE2298" s="9"/>
      <c r="AF2298" s="9"/>
      <c r="AG2298" s="9"/>
      <c r="AH2298" s="9"/>
      <c r="AI2298" s="9"/>
      <c r="AJ2298" s="9"/>
      <c r="AK2298" s="9"/>
      <c r="AL2298" s="9"/>
      <c r="AM2298" s="9"/>
      <c r="AN2298" s="9"/>
      <c r="AO2298" s="9"/>
      <c r="AP2298" s="9"/>
      <c r="AQ2298" s="9"/>
      <c r="AR2298" s="9"/>
      <c r="AS2298" s="9"/>
      <c r="AT2298" s="9"/>
    </row>
    <row r="2299" spans="1:46" ht="14.25">
      <c r="A2299" s="6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9"/>
      <c r="X2299" s="9"/>
      <c r="Y2299" s="9"/>
      <c r="Z2299" s="9"/>
      <c r="AA2299" s="9"/>
      <c r="AB2299" s="9"/>
      <c r="AC2299" s="9"/>
      <c r="AD2299" s="9"/>
      <c r="AE2299" s="9"/>
      <c r="AF2299" s="9"/>
      <c r="AG2299" s="9"/>
      <c r="AH2299" s="9"/>
      <c r="AI2299" s="9"/>
      <c r="AJ2299" s="9"/>
      <c r="AK2299" s="9"/>
      <c r="AL2299" s="9"/>
      <c r="AM2299" s="9"/>
      <c r="AN2299" s="9"/>
      <c r="AO2299" s="9"/>
      <c r="AP2299" s="9"/>
      <c r="AQ2299" s="9"/>
      <c r="AR2299" s="9"/>
      <c r="AS2299" s="9"/>
      <c r="AT2299" s="9"/>
    </row>
    <row r="2300" spans="1:46" ht="14.25">
      <c r="A2300" s="6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9"/>
      <c r="X2300" s="9"/>
      <c r="Y2300" s="9"/>
      <c r="Z2300" s="9"/>
      <c r="AA2300" s="9"/>
      <c r="AB2300" s="9"/>
      <c r="AC2300" s="9"/>
      <c r="AD2300" s="9"/>
      <c r="AE2300" s="9"/>
      <c r="AF2300" s="9"/>
      <c r="AG2300" s="9"/>
      <c r="AH2300" s="9"/>
      <c r="AI2300" s="9"/>
      <c r="AJ2300" s="9"/>
      <c r="AK2300" s="9"/>
      <c r="AL2300" s="9"/>
      <c r="AM2300" s="9"/>
      <c r="AN2300" s="9"/>
      <c r="AO2300" s="9"/>
      <c r="AP2300" s="9"/>
      <c r="AQ2300" s="9"/>
      <c r="AR2300" s="9"/>
      <c r="AS2300" s="9"/>
      <c r="AT2300" s="9"/>
    </row>
    <row r="2301" spans="1:46" ht="14.25">
      <c r="A2301" s="6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9"/>
      <c r="X2301" s="9"/>
      <c r="Y2301" s="9"/>
      <c r="Z2301" s="9"/>
      <c r="AA2301" s="9"/>
      <c r="AB2301" s="9"/>
      <c r="AC2301" s="9"/>
      <c r="AD2301" s="9"/>
      <c r="AE2301" s="9"/>
      <c r="AF2301" s="9"/>
      <c r="AG2301" s="9"/>
      <c r="AH2301" s="9"/>
      <c r="AI2301" s="9"/>
      <c r="AJ2301" s="9"/>
      <c r="AK2301" s="9"/>
      <c r="AL2301" s="9"/>
      <c r="AM2301" s="9"/>
      <c r="AN2301" s="9"/>
      <c r="AO2301" s="9"/>
      <c r="AP2301" s="9"/>
      <c r="AQ2301" s="9"/>
      <c r="AR2301" s="9"/>
      <c r="AS2301" s="9"/>
      <c r="AT2301" s="9"/>
    </row>
    <row r="2302" spans="1:46" ht="14.25">
      <c r="A2302" s="6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  <c r="V2302" s="9"/>
      <c r="W2302" s="9"/>
      <c r="X2302" s="9"/>
      <c r="Y2302" s="9"/>
      <c r="Z2302" s="9"/>
      <c r="AA2302" s="9"/>
      <c r="AB2302" s="9"/>
      <c r="AC2302" s="9"/>
      <c r="AD2302" s="9"/>
      <c r="AE2302" s="9"/>
      <c r="AF2302" s="9"/>
      <c r="AG2302" s="9"/>
      <c r="AH2302" s="9"/>
      <c r="AI2302" s="9"/>
      <c r="AJ2302" s="9"/>
      <c r="AK2302" s="9"/>
      <c r="AL2302" s="9"/>
      <c r="AM2302" s="9"/>
      <c r="AN2302" s="9"/>
      <c r="AO2302" s="9"/>
      <c r="AP2302" s="9"/>
      <c r="AQ2302" s="9"/>
      <c r="AR2302" s="9"/>
      <c r="AS2302" s="9"/>
      <c r="AT2302" s="9"/>
    </row>
    <row r="2303" spans="1:46" ht="14.25">
      <c r="A2303" s="6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9"/>
      <c r="X2303" s="9"/>
      <c r="Y2303" s="9"/>
      <c r="Z2303" s="9"/>
      <c r="AA2303" s="9"/>
      <c r="AB2303" s="9"/>
      <c r="AC2303" s="9"/>
      <c r="AD2303" s="9"/>
      <c r="AE2303" s="9"/>
      <c r="AF2303" s="9"/>
      <c r="AG2303" s="9"/>
      <c r="AH2303" s="9"/>
      <c r="AI2303" s="9"/>
      <c r="AJ2303" s="9"/>
      <c r="AK2303" s="9"/>
      <c r="AL2303" s="9"/>
      <c r="AM2303" s="9"/>
      <c r="AN2303" s="9"/>
      <c r="AO2303" s="9"/>
      <c r="AP2303" s="9"/>
      <c r="AQ2303" s="9"/>
      <c r="AR2303" s="9"/>
      <c r="AS2303" s="9"/>
      <c r="AT2303" s="9"/>
    </row>
    <row r="2304" spans="1:46" ht="14.25">
      <c r="A2304" s="6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9"/>
      <c r="X2304" s="9"/>
      <c r="Y2304" s="9"/>
      <c r="Z2304" s="9"/>
      <c r="AA2304" s="9"/>
      <c r="AB2304" s="9"/>
      <c r="AC2304" s="9"/>
      <c r="AD2304" s="9"/>
      <c r="AE2304" s="9"/>
      <c r="AF2304" s="9"/>
      <c r="AG2304" s="9"/>
      <c r="AH2304" s="9"/>
      <c r="AI2304" s="9"/>
      <c r="AJ2304" s="9"/>
      <c r="AK2304" s="9"/>
      <c r="AL2304" s="9"/>
      <c r="AM2304" s="9"/>
      <c r="AN2304" s="9"/>
      <c r="AO2304" s="9"/>
      <c r="AP2304" s="9"/>
      <c r="AQ2304" s="9"/>
      <c r="AR2304" s="9"/>
      <c r="AS2304" s="9"/>
      <c r="AT2304" s="9"/>
    </row>
    <row r="2305" spans="1:46" ht="14.25">
      <c r="A2305" s="6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9"/>
      <c r="X2305" s="9"/>
      <c r="Y2305" s="9"/>
      <c r="Z2305" s="9"/>
      <c r="AA2305" s="9"/>
      <c r="AB2305" s="9"/>
      <c r="AC2305" s="9"/>
      <c r="AD2305" s="9"/>
      <c r="AE2305" s="9"/>
      <c r="AF2305" s="9"/>
      <c r="AG2305" s="9"/>
      <c r="AH2305" s="9"/>
      <c r="AI2305" s="9"/>
      <c r="AJ2305" s="9"/>
      <c r="AK2305" s="9"/>
      <c r="AL2305" s="9"/>
      <c r="AM2305" s="9"/>
      <c r="AN2305" s="9"/>
      <c r="AO2305" s="9"/>
      <c r="AP2305" s="9"/>
      <c r="AQ2305" s="9"/>
      <c r="AR2305" s="9"/>
      <c r="AS2305" s="9"/>
      <c r="AT2305" s="9"/>
    </row>
    <row r="2306" spans="1:46" ht="14.25">
      <c r="A2306" s="6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  <c r="V2306" s="9"/>
      <c r="W2306" s="9"/>
      <c r="X2306" s="9"/>
      <c r="Y2306" s="9"/>
      <c r="Z2306" s="9"/>
      <c r="AA2306" s="9"/>
      <c r="AB2306" s="9"/>
      <c r="AC2306" s="9"/>
      <c r="AD2306" s="9"/>
      <c r="AE2306" s="9"/>
      <c r="AF2306" s="9"/>
      <c r="AG2306" s="9"/>
      <c r="AH2306" s="9"/>
      <c r="AI2306" s="9"/>
      <c r="AJ2306" s="9"/>
      <c r="AK2306" s="9"/>
      <c r="AL2306" s="9"/>
      <c r="AM2306" s="9"/>
      <c r="AN2306" s="9"/>
      <c r="AO2306" s="9"/>
      <c r="AP2306" s="9"/>
      <c r="AQ2306" s="9"/>
      <c r="AR2306" s="9"/>
      <c r="AS2306" s="9"/>
      <c r="AT2306" s="9"/>
    </row>
    <row r="2307" spans="1:46" ht="14.25">
      <c r="A2307" s="6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9"/>
      <c r="X2307" s="9"/>
      <c r="Y2307" s="9"/>
      <c r="Z2307" s="9"/>
      <c r="AA2307" s="9"/>
      <c r="AB2307" s="9"/>
      <c r="AC2307" s="9"/>
      <c r="AD2307" s="9"/>
      <c r="AE2307" s="9"/>
      <c r="AF2307" s="9"/>
      <c r="AG2307" s="9"/>
      <c r="AH2307" s="9"/>
      <c r="AI2307" s="9"/>
      <c r="AJ2307" s="9"/>
      <c r="AK2307" s="9"/>
      <c r="AL2307" s="9"/>
      <c r="AM2307" s="9"/>
      <c r="AN2307" s="9"/>
      <c r="AO2307" s="9"/>
      <c r="AP2307" s="9"/>
      <c r="AQ2307" s="9"/>
      <c r="AR2307" s="9"/>
      <c r="AS2307" s="9"/>
      <c r="AT2307" s="9"/>
    </row>
    <row r="2308" spans="1:46" ht="14.25">
      <c r="A2308" s="6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  <c r="V2308" s="9"/>
      <c r="W2308" s="9"/>
      <c r="X2308" s="9"/>
      <c r="Y2308" s="9"/>
      <c r="Z2308" s="9"/>
      <c r="AA2308" s="9"/>
      <c r="AB2308" s="9"/>
      <c r="AC2308" s="9"/>
      <c r="AD2308" s="9"/>
      <c r="AE2308" s="9"/>
      <c r="AF2308" s="9"/>
      <c r="AG2308" s="9"/>
      <c r="AH2308" s="9"/>
      <c r="AI2308" s="9"/>
      <c r="AJ2308" s="9"/>
      <c r="AK2308" s="9"/>
      <c r="AL2308" s="9"/>
      <c r="AM2308" s="9"/>
      <c r="AN2308" s="9"/>
      <c r="AO2308" s="9"/>
      <c r="AP2308" s="9"/>
      <c r="AQ2308" s="9"/>
      <c r="AR2308" s="9"/>
      <c r="AS2308" s="9"/>
      <c r="AT2308" s="9"/>
    </row>
    <row r="2309" spans="1:46" ht="14.25">
      <c r="A2309" s="6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9"/>
      <c r="X2309" s="9"/>
      <c r="Y2309" s="9"/>
      <c r="Z2309" s="9"/>
      <c r="AA2309" s="9"/>
      <c r="AB2309" s="9"/>
      <c r="AC2309" s="9"/>
      <c r="AD2309" s="9"/>
      <c r="AE2309" s="9"/>
      <c r="AF2309" s="9"/>
      <c r="AG2309" s="9"/>
      <c r="AH2309" s="9"/>
      <c r="AI2309" s="9"/>
      <c r="AJ2309" s="9"/>
      <c r="AK2309" s="9"/>
      <c r="AL2309" s="9"/>
      <c r="AM2309" s="9"/>
      <c r="AN2309" s="9"/>
      <c r="AO2309" s="9"/>
      <c r="AP2309" s="9"/>
      <c r="AQ2309" s="9"/>
      <c r="AR2309" s="9"/>
      <c r="AS2309" s="9"/>
      <c r="AT2309" s="9"/>
    </row>
    <row r="2310" spans="1:46" ht="14.25">
      <c r="A2310" s="6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  <c r="V2310" s="9"/>
      <c r="W2310" s="9"/>
      <c r="X2310" s="9"/>
      <c r="Y2310" s="9"/>
      <c r="Z2310" s="9"/>
      <c r="AA2310" s="9"/>
      <c r="AB2310" s="9"/>
      <c r="AC2310" s="9"/>
      <c r="AD2310" s="9"/>
      <c r="AE2310" s="9"/>
      <c r="AF2310" s="9"/>
      <c r="AG2310" s="9"/>
      <c r="AH2310" s="9"/>
      <c r="AI2310" s="9"/>
      <c r="AJ2310" s="9"/>
      <c r="AK2310" s="9"/>
      <c r="AL2310" s="9"/>
      <c r="AM2310" s="9"/>
      <c r="AN2310" s="9"/>
      <c r="AO2310" s="9"/>
      <c r="AP2310" s="9"/>
      <c r="AQ2310" s="9"/>
      <c r="AR2310" s="9"/>
      <c r="AS2310" s="9"/>
      <c r="AT2310" s="9"/>
    </row>
    <row r="2311" spans="1:46" ht="14.25">
      <c r="A2311" s="6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9"/>
      <c r="X2311" s="9"/>
      <c r="Y2311" s="9"/>
      <c r="Z2311" s="9"/>
      <c r="AA2311" s="9"/>
      <c r="AB2311" s="9"/>
      <c r="AC2311" s="9"/>
      <c r="AD2311" s="9"/>
      <c r="AE2311" s="9"/>
      <c r="AF2311" s="9"/>
      <c r="AG2311" s="9"/>
      <c r="AH2311" s="9"/>
      <c r="AI2311" s="9"/>
      <c r="AJ2311" s="9"/>
      <c r="AK2311" s="9"/>
      <c r="AL2311" s="9"/>
      <c r="AM2311" s="9"/>
      <c r="AN2311" s="9"/>
      <c r="AO2311" s="9"/>
      <c r="AP2311" s="9"/>
      <c r="AQ2311" s="9"/>
      <c r="AR2311" s="9"/>
      <c r="AS2311" s="9"/>
      <c r="AT2311" s="9"/>
    </row>
    <row r="2312" spans="1:46" ht="14.25">
      <c r="A2312" s="6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9"/>
      <c r="X2312" s="9"/>
      <c r="Y2312" s="9"/>
      <c r="Z2312" s="9"/>
      <c r="AA2312" s="9"/>
      <c r="AB2312" s="9"/>
      <c r="AC2312" s="9"/>
      <c r="AD2312" s="9"/>
      <c r="AE2312" s="9"/>
      <c r="AF2312" s="9"/>
      <c r="AG2312" s="9"/>
      <c r="AH2312" s="9"/>
      <c r="AI2312" s="9"/>
      <c r="AJ2312" s="9"/>
      <c r="AK2312" s="9"/>
      <c r="AL2312" s="9"/>
      <c r="AM2312" s="9"/>
      <c r="AN2312" s="9"/>
      <c r="AO2312" s="9"/>
      <c r="AP2312" s="9"/>
      <c r="AQ2312" s="9"/>
      <c r="AR2312" s="9"/>
      <c r="AS2312" s="9"/>
      <c r="AT2312" s="9"/>
    </row>
    <row r="2313" spans="1:46" ht="14.25">
      <c r="A2313" s="6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9"/>
      <c r="X2313" s="9"/>
      <c r="Y2313" s="9"/>
      <c r="Z2313" s="9"/>
      <c r="AA2313" s="9"/>
      <c r="AB2313" s="9"/>
      <c r="AC2313" s="9"/>
      <c r="AD2313" s="9"/>
      <c r="AE2313" s="9"/>
      <c r="AF2313" s="9"/>
      <c r="AG2313" s="9"/>
      <c r="AH2313" s="9"/>
      <c r="AI2313" s="9"/>
      <c r="AJ2313" s="9"/>
      <c r="AK2313" s="9"/>
      <c r="AL2313" s="9"/>
      <c r="AM2313" s="9"/>
      <c r="AN2313" s="9"/>
      <c r="AO2313" s="9"/>
      <c r="AP2313" s="9"/>
      <c r="AQ2313" s="9"/>
      <c r="AR2313" s="9"/>
      <c r="AS2313" s="9"/>
      <c r="AT2313" s="9"/>
    </row>
    <row r="2314" spans="1:46" ht="14.25">
      <c r="A2314" s="6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  <c r="V2314" s="9"/>
      <c r="W2314" s="9"/>
      <c r="X2314" s="9"/>
      <c r="Y2314" s="9"/>
      <c r="Z2314" s="9"/>
      <c r="AA2314" s="9"/>
      <c r="AB2314" s="9"/>
      <c r="AC2314" s="9"/>
      <c r="AD2314" s="9"/>
      <c r="AE2314" s="9"/>
      <c r="AF2314" s="9"/>
      <c r="AG2314" s="9"/>
      <c r="AH2314" s="9"/>
      <c r="AI2314" s="9"/>
      <c r="AJ2314" s="9"/>
      <c r="AK2314" s="9"/>
      <c r="AL2314" s="9"/>
      <c r="AM2314" s="9"/>
      <c r="AN2314" s="9"/>
      <c r="AO2314" s="9"/>
      <c r="AP2314" s="9"/>
      <c r="AQ2314" s="9"/>
      <c r="AR2314" s="9"/>
      <c r="AS2314" s="9"/>
      <c r="AT2314" s="9"/>
    </row>
    <row r="2315" spans="1:46" ht="14.25">
      <c r="A2315" s="6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9"/>
      <c r="X2315" s="9"/>
      <c r="Y2315" s="9"/>
      <c r="Z2315" s="9"/>
      <c r="AA2315" s="9"/>
      <c r="AB2315" s="9"/>
      <c r="AC2315" s="9"/>
      <c r="AD2315" s="9"/>
      <c r="AE2315" s="9"/>
      <c r="AF2315" s="9"/>
      <c r="AG2315" s="9"/>
      <c r="AH2315" s="9"/>
      <c r="AI2315" s="9"/>
      <c r="AJ2315" s="9"/>
      <c r="AK2315" s="9"/>
      <c r="AL2315" s="9"/>
      <c r="AM2315" s="9"/>
      <c r="AN2315" s="9"/>
      <c r="AO2315" s="9"/>
      <c r="AP2315" s="9"/>
      <c r="AQ2315" s="9"/>
      <c r="AR2315" s="9"/>
      <c r="AS2315" s="9"/>
      <c r="AT2315" s="9"/>
    </row>
    <row r="2316" spans="1:46" ht="14.25">
      <c r="A2316" s="6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9"/>
      <c r="X2316" s="9"/>
      <c r="Y2316" s="9"/>
      <c r="Z2316" s="9"/>
      <c r="AA2316" s="9"/>
      <c r="AB2316" s="9"/>
      <c r="AC2316" s="9"/>
      <c r="AD2316" s="9"/>
      <c r="AE2316" s="9"/>
      <c r="AF2316" s="9"/>
      <c r="AG2316" s="9"/>
      <c r="AH2316" s="9"/>
      <c r="AI2316" s="9"/>
      <c r="AJ2316" s="9"/>
      <c r="AK2316" s="9"/>
      <c r="AL2316" s="9"/>
      <c r="AM2316" s="9"/>
      <c r="AN2316" s="9"/>
      <c r="AO2316" s="9"/>
      <c r="AP2316" s="9"/>
      <c r="AQ2316" s="9"/>
      <c r="AR2316" s="9"/>
      <c r="AS2316" s="9"/>
      <c r="AT2316" s="9"/>
    </row>
    <row r="2317" spans="1:46" ht="14.25">
      <c r="A2317" s="6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9"/>
      <c r="X2317" s="9"/>
      <c r="Y2317" s="9"/>
      <c r="Z2317" s="9"/>
      <c r="AA2317" s="9"/>
      <c r="AB2317" s="9"/>
      <c r="AC2317" s="9"/>
      <c r="AD2317" s="9"/>
      <c r="AE2317" s="9"/>
      <c r="AF2317" s="9"/>
      <c r="AG2317" s="9"/>
      <c r="AH2317" s="9"/>
      <c r="AI2317" s="9"/>
      <c r="AJ2317" s="9"/>
      <c r="AK2317" s="9"/>
      <c r="AL2317" s="9"/>
      <c r="AM2317" s="9"/>
      <c r="AN2317" s="9"/>
      <c r="AO2317" s="9"/>
      <c r="AP2317" s="9"/>
      <c r="AQ2317" s="9"/>
      <c r="AR2317" s="9"/>
      <c r="AS2317" s="9"/>
      <c r="AT2317" s="9"/>
    </row>
    <row r="2318" spans="1:46" ht="14.25">
      <c r="A2318" s="6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  <c r="AL2318" s="9"/>
      <c r="AM2318" s="9"/>
      <c r="AN2318" s="9"/>
      <c r="AO2318" s="9"/>
      <c r="AP2318" s="9"/>
      <c r="AQ2318" s="9"/>
      <c r="AR2318" s="9"/>
      <c r="AS2318" s="9"/>
      <c r="AT2318" s="9"/>
    </row>
    <row r="2319" spans="1:46" ht="14.25">
      <c r="A2319" s="6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/>
      <c r="AM2319" s="9"/>
      <c r="AN2319" s="9"/>
      <c r="AO2319" s="9"/>
      <c r="AP2319" s="9"/>
      <c r="AQ2319" s="9"/>
      <c r="AR2319" s="9"/>
      <c r="AS2319" s="9"/>
      <c r="AT2319" s="9"/>
    </row>
    <row r="2320" spans="1:46" ht="14.25">
      <c r="A2320" s="6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  <c r="AB2320" s="9"/>
      <c r="AC2320" s="9"/>
      <c r="AD2320" s="9"/>
      <c r="AE2320" s="9"/>
      <c r="AF2320" s="9"/>
      <c r="AG2320" s="9"/>
      <c r="AH2320" s="9"/>
      <c r="AI2320" s="9"/>
      <c r="AJ2320" s="9"/>
      <c r="AK2320" s="9"/>
      <c r="AL2320" s="9"/>
      <c r="AM2320" s="9"/>
      <c r="AN2320" s="9"/>
      <c r="AO2320" s="9"/>
      <c r="AP2320" s="9"/>
      <c r="AQ2320" s="9"/>
      <c r="AR2320" s="9"/>
      <c r="AS2320" s="9"/>
      <c r="AT2320" s="9"/>
    </row>
    <row r="2321" spans="1:46" ht="14.25">
      <c r="A2321" s="6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  <c r="AL2321" s="9"/>
      <c r="AM2321" s="9"/>
      <c r="AN2321" s="9"/>
      <c r="AO2321" s="9"/>
      <c r="AP2321" s="9"/>
      <c r="AQ2321" s="9"/>
      <c r="AR2321" s="9"/>
      <c r="AS2321" s="9"/>
      <c r="AT2321" s="9"/>
    </row>
    <row r="2322" spans="1:46" ht="14.25">
      <c r="A2322" s="6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  <c r="AL2322" s="9"/>
      <c r="AM2322" s="9"/>
      <c r="AN2322" s="9"/>
      <c r="AO2322" s="9"/>
      <c r="AP2322" s="9"/>
      <c r="AQ2322" s="9"/>
      <c r="AR2322" s="9"/>
      <c r="AS2322" s="9"/>
      <c r="AT2322" s="9"/>
    </row>
    <row r="2323" spans="1:46" ht="14.25">
      <c r="A2323" s="6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  <c r="AL2323" s="9"/>
      <c r="AM2323" s="9"/>
      <c r="AN2323" s="9"/>
      <c r="AO2323" s="9"/>
      <c r="AP2323" s="9"/>
      <c r="AQ2323" s="9"/>
      <c r="AR2323" s="9"/>
      <c r="AS2323" s="9"/>
      <c r="AT2323" s="9"/>
    </row>
    <row r="2324" spans="1:46" ht="14.25">
      <c r="A2324" s="6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  <c r="AL2324" s="9"/>
      <c r="AM2324" s="9"/>
      <c r="AN2324" s="9"/>
      <c r="AO2324" s="9"/>
      <c r="AP2324" s="9"/>
      <c r="AQ2324" s="9"/>
      <c r="AR2324" s="9"/>
      <c r="AS2324" s="9"/>
      <c r="AT2324" s="9"/>
    </row>
    <row r="2325" spans="1:46" ht="14.25">
      <c r="A2325" s="6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  <c r="AL2325" s="9"/>
      <c r="AM2325" s="9"/>
      <c r="AN2325" s="9"/>
      <c r="AO2325" s="9"/>
      <c r="AP2325" s="9"/>
      <c r="AQ2325" s="9"/>
      <c r="AR2325" s="9"/>
      <c r="AS2325" s="9"/>
      <c r="AT2325" s="9"/>
    </row>
    <row r="2326" spans="1:46" ht="14.25">
      <c r="A2326" s="6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  <c r="AL2326" s="9"/>
      <c r="AM2326" s="9"/>
      <c r="AN2326" s="9"/>
      <c r="AO2326" s="9"/>
      <c r="AP2326" s="9"/>
      <c r="AQ2326" s="9"/>
      <c r="AR2326" s="9"/>
      <c r="AS2326" s="9"/>
      <c r="AT2326" s="9"/>
    </row>
    <row r="2327" spans="1:46" ht="14.25">
      <c r="A2327" s="6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  <c r="AL2327" s="9"/>
      <c r="AM2327" s="9"/>
      <c r="AN2327" s="9"/>
      <c r="AO2327" s="9"/>
      <c r="AP2327" s="9"/>
      <c r="AQ2327" s="9"/>
      <c r="AR2327" s="9"/>
      <c r="AS2327" s="9"/>
      <c r="AT2327" s="9"/>
    </row>
    <row r="2328" spans="1:46" ht="14.25">
      <c r="A2328" s="6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  <c r="AL2328" s="9"/>
      <c r="AM2328" s="9"/>
      <c r="AN2328" s="9"/>
      <c r="AO2328" s="9"/>
      <c r="AP2328" s="9"/>
      <c r="AQ2328" s="9"/>
      <c r="AR2328" s="9"/>
      <c r="AS2328" s="9"/>
      <c r="AT2328" s="9"/>
    </row>
    <row r="2329" spans="1:46" ht="14.25">
      <c r="A2329" s="6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  <c r="AL2329" s="9"/>
      <c r="AM2329" s="9"/>
      <c r="AN2329" s="9"/>
      <c r="AO2329" s="9"/>
      <c r="AP2329" s="9"/>
      <c r="AQ2329" s="9"/>
      <c r="AR2329" s="9"/>
      <c r="AS2329" s="9"/>
      <c r="AT2329" s="9"/>
    </row>
    <row r="2330" spans="1:46" ht="14.25">
      <c r="A2330" s="6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  <c r="AG2330" s="9"/>
      <c r="AH2330" s="9"/>
      <c r="AI2330" s="9"/>
      <c r="AJ2330" s="9"/>
      <c r="AK2330" s="9"/>
      <c r="AL2330" s="9"/>
      <c r="AM2330" s="9"/>
      <c r="AN2330" s="9"/>
      <c r="AO2330" s="9"/>
      <c r="AP2330" s="9"/>
      <c r="AQ2330" s="9"/>
      <c r="AR2330" s="9"/>
      <c r="AS2330" s="9"/>
      <c r="AT2330" s="9"/>
    </row>
    <row r="2331" spans="1:46" ht="14.25">
      <c r="A2331" s="6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  <c r="AL2331" s="9"/>
      <c r="AM2331" s="9"/>
      <c r="AN2331" s="9"/>
      <c r="AO2331" s="9"/>
      <c r="AP2331" s="9"/>
      <c r="AQ2331" s="9"/>
      <c r="AR2331" s="9"/>
      <c r="AS2331" s="9"/>
      <c r="AT2331" s="9"/>
    </row>
    <row r="2332" spans="1:46" ht="14.25">
      <c r="A2332" s="6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  <c r="AL2332" s="9"/>
      <c r="AM2332" s="9"/>
      <c r="AN2332" s="9"/>
      <c r="AO2332" s="9"/>
      <c r="AP2332" s="9"/>
      <c r="AQ2332" s="9"/>
      <c r="AR2332" s="9"/>
      <c r="AS2332" s="9"/>
      <c r="AT2332" s="9"/>
    </row>
    <row r="2333" spans="1:46" ht="14.25">
      <c r="A2333" s="6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  <c r="AL2333" s="9"/>
      <c r="AM2333" s="9"/>
      <c r="AN2333" s="9"/>
      <c r="AO2333" s="9"/>
      <c r="AP2333" s="9"/>
      <c r="AQ2333" s="9"/>
      <c r="AR2333" s="9"/>
      <c r="AS2333" s="9"/>
      <c r="AT2333" s="9"/>
    </row>
    <row r="2334" spans="1:46" ht="14.25">
      <c r="A2334" s="6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  <c r="AB2334" s="9"/>
      <c r="AC2334" s="9"/>
      <c r="AD2334" s="9"/>
      <c r="AE2334" s="9"/>
      <c r="AF2334" s="9"/>
      <c r="AG2334" s="9"/>
      <c r="AH2334" s="9"/>
      <c r="AI2334" s="9"/>
      <c r="AJ2334" s="9"/>
      <c r="AK2334" s="9"/>
      <c r="AL2334" s="9"/>
      <c r="AM2334" s="9"/>
      <c r="AN2334" s="9"/>
      <c r="AO2334" s="9"/>
      <c r="AP2334" s="9"/>
      <c r="AQ2334" s="9"/>
      <c r="AR2334" s="9"/>
      <c r="AS2334" s="9"/>
      <c r="AT2334" s="9"/>
    </row>
    <row r="2335" spans="1:46" ht="14.25">
      <c r="A2335" s="6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  <c r="AL2335" s="9"/>
      <c r="AM2335" s="9"/>
      <c r="AN2335" s="9"/>
      <c r="AO2335" s="9"/>
      <c r="AP2335" s="9"/>
      <c r="AQ2335" s="9"/>
      <c r="AR2335" s="9"/>
      <c r="AS2335" s="9"/>
      <c r="AT2335" s="9"/>
    </row>
    <row r="2336" spans="1:46" ht="14.25">
      <c r="A2336" s="6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  <c r="AL2336" s="9"/>
      <c r="AM2336" s="9"/>
      <c r="AN2336" s="9"/>
      <c r="AO2336" s="9"/>
      <c r="AP2336" s="9"/>
      <c r="AQ2336" s="9"/>
      <c r="AR2336" s="9"/>
      <c r="AS2336" s="9"/>
      <c r="AT2336" s="9"/>
    </row>
    <row r="2337" spans="1:46" ht="14.25">
      <c r="A2337" s="6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  <c r="AG2337" s="9"/>
      <c r="AH2337" s="9"/>
      <c r="AI2337" s="9"/>
      <c r="AJ2337" s="9"/>
      <c r="AK2337" s="9"/>
      <c r="AL2337" s="9"/>
      <c r="AM2337" s="9"/>
      <c r="AN2337" s="9"/>
      <c r="AO2337" s="9"/>
      <c r="AP2337" s="9"/>
      <c r="AQ2337" s="9"/>
      <c r="AR2337" s="9"/>
      <c r="AS2337" s="9"/>
      <c r="AT2337" s="9"/>
    </row>
    <row r="2338" spans="1:46" ht="14.25">
      <c r="A2338" s="6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/>
      <c r="AF2338" s="9"/>
      <c r="AG2338" s="9"/>
      <c r="AH2338" s="9"/>
      <c r="AI2338" s="9"/>
      <c r="AJ2338" s="9"/>
      <c r="AK2338" s="9"/>
      <c r="AL2338" s="9"/>
      <c r="AM2338" s="9"/>
      <c r="AN2338" s="9"/>
      <c r="AO2338" s="9"/>
      <c r="AP2338" s="9"/>
      <c r="AQ2338" s="9"/>
      <c r="AR2338" s="9"/>
      <c r="AS2338" s="9"/>
      <c r="AT2338" s="9"/>
    </row>
    <row r="2339" spans="1:46" ht="14.25">
      <c r="A2339" s="6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  <c r="AG2339" s="9"/>
      <c r="AH2339" s="9"/>
      <c r="AI2339" s="9"/>
      <c r="AJ2339" s="9"/>
      <c r="AK2339" s="9"/>
      <c r="AL2339" s="9"/>
      <c r="AM2339" s="9"/>
      <c r="AN2339" s="9"/>
      <c r="AO2339" s="9"/>
      <c r="AP2339" s="9"/>
      <c r="AQ2339" s="9"/>
      <c r="AR2339" s="9"/>
      <c r="AS2339" s="9"/>
      <c r="AT2339" s="9"/>
    </row>
    <row r="2340" spans="1:46" ht="14.25">
      <c r="A2340" s="6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  <c r="AG2340" s="9"/>
      <c r="AH2340" s="9"/>
      <c r="AI2340" s="9"/>
      <c r="AJ2340" s="9"/>
      <c r="AK2340" s="9"/>
      <c r="AL2340" s="9"/>
      <c r="AM2340" s="9"/>
      <c r="AN2340" s="9"/>
      <c r="AO2340" s="9"/>
      <c r="AP2340" s="9"/>
      <c r="AQ2340" s="9"/>
      <c r="AR2340" s="9"/>
      <c r="AS2340" s="9"/>
      <c r="AT2340" s="9"/>
    </row>
    <row r="2341" spans="1:46" ht="14.25">
      <c r="A2341" s="6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  <c r="AL2341" s="9"/>
      <c r="AM2341" s="9"/>
      <c r="AN2341" s="9"/>
      <c r="AO2341" s="9"/>
      <c r="AP2341" s="9"/>
      <c r="AQ2341" s="9"/>
      <c r="AR2341" s="9"/>
      <c r="AS2341" s="9"/>
      <c r="AT2341" s="9"/>
    </row>
    <row r="2342" spans="1:46" ht="14.25">
      <c r="A2342" s="6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  <c r="AG2342" s="9"/>
      <c r="AH2342" s="9"/>
      <c r="AI2342" s="9"/>
      <c r="AJ2342" s="9"/>
      <c r="AK2342" s="9"/>
      <c r="AL2342" s="9"/>
      <c r="AM2342" s="9"/>
      <c r="AN2342" s="9"/>
      <c r="AO2342" s="9"/>
      <c r="AP2342" s="9"/>
      <c r="AQ2342" s="9"/>
      <c r="AR2342" s="9"/>
      <c r="AS2342" s="9"/>
      <c r="AT2342" s="9"/>
    </row>
    <row r="2343" spans="1:46" ht="14.25">
      <c r="A2343" s="6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  <c r="AI2343" s="9"/>
      <c r="AJ2343" s="9"/>
      <c r="AK2343" s="9"/>
      <c r="AL2343" s="9"/>
      <c r="AM2343" s="9"/>
      <c r="AN2343" s="9"/>
      <c r="AO2343" s="9"/>
      <c r="AP2343" s="9"/>
      <c r="AQ2343" s="9"/>
      <c r="AR2343" s="9"/>
      <c r="AS2343" s="9"/>
      <c r="AT2343" s="9"/>
    </row>
    <row r="2344" spans="1:46" ht="14.25">
      <c r="A2344" s="6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  <c r="AI2344" s="9"/>
      <c r="AJ2344" s="9"/>
      <c r="AK2344" s="9"/>
      <c r="AL2344" s="9"/>
      <c r="AM2344" s="9"/>
      <c r="AN2344" s="9"/>
      <c r="AO2344" s="9"/>
      <c r="AP2344" s="9"/>
      <c r="AQ2344" s="9"/>
      <c r="AR2344" s="9"/>
      <c r="AS2344" s="9"/>
      <c r="AT2344" s="9"/>
    </row>
    <row r="2345" spans="1:46" ht="14.25">
      <c r="A2345" s="6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  <c r="AB2345" s="9"/>
      <c r="AC2345" s="9"/>
      <c r="AD2345" s="9"/>
      <c r="AE2345" s="9"/>
      <c r="AF2345" s="9"/>
      <c r="AG2345" s="9"/>
      <c r="AH2345" s="9"/>
      <c r="AI2345" s="9"/>
      <c r="AJ2345" s="9"/>
      <c r="AK2345" s="9"/>
      <c r="AL2345" s="9"/>
      <c r="AM2345" s="9"/>
      <c r="AN2345" s="9"/>
      <c r="AO2345" s="9"/>
      <c r="AP2345" s="9"/>
      <c r="AQ2345" s="9"/>
      <c r="AR2345" s="9"/>
      <c r="AS2345" s="9"/>
      <c r="AT2345" s="9"/>
    </row>
    <row r="2346" spans="1:46" ht="14.25">
      <c r="A2346" s="6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  <c r="AG2346" s="9"/>
      <c r="AH2346" s="9"/>
      <c r="AI2346" s="9"/>
      <c r="AJ2346" s="9"/>
      <c r="AK2346" s="9"/>
      <c r="AL2346" s="9"/>
      <c r="AM2346" s="9"/>
      <c r="AN2346" s="9"/>
      <c r="AO2346" s="9"/>
      <c r="AP2346" s="9"/>
      <c r="AQ2346" s="9"/>
      <c r="AR2346" s="9"/>
      <c r="AS2346" s="9"/>
      <c r="AT2346" s="9"/>
    </row>
    <row r="2347" spans="1:46" ht="14.25">
      <c r="A2347" s="6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  <c r="AG2347" s="9"/>
      <c r="AH2347" s="9"/>
      <c r="AI2347" s="9"/>
      <c r="AJ2347" s="9"/>
      <c r="AK2347" s="9"/>
      <c r="AL2347" s="9"/>
      <c r="AM2347" s="9"/>
      <c r="AN2347" s="9"/>
      <c r="AO2347" s="9"/>
      <c r="AP2347" s="9"/>
      <c r="AQ2347" s="9"/>
      <c r="AR2347" s="9"/>
      <c r="AS2347" s="9"/>
      <c r="AT2347" s="9"/>
    </row>
    <row r="2348" spans="1:46" ht="14.25">
      <c r="A2348" s="6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  <c r="AG2348" s="9"/>
      <c r="AH2348" s="9"/>
      <c r="AI2348" s="9"/>
      <c r="AJ2348" s="9"/>
      <c r="AK2348" s="9"/>
      <c r="AL2348" s="9"/>
      <c r="AM2348" s="9"/>
      <c r="AN2348" s="9"/>
      <c r="AO2348" s="9"/>
      <c r="AP2348" s="9"/>
      <c r="AQ2348" s="9"/>
      <c r="AR2348" s="9"/>
      <c r="AS2348" s="9"/>
      <c r="AT2348" s="9"/>
    </row>
    <row r="2349" spans="1:46" ht="14.25">
      <c r="A2349" s="6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  <c r="AB2349" s="9"/>
      <c r="AC2349" s="9"/>
      <c r="AD2349" s="9"/>
      <c r="AE2349" s="9"/>
      <c r="AF2349" s="9"/>
      <c r="AG2349" s="9"/>
      <c r="AH2349" s="9"/>
      <c r="AI2349" s="9"/>
      <c r="AJ2349" s="9"/>
      <c r="AK2349" s="9"/>
      <c r="AL2349" s="9"/>
      <c r="AM2349" s="9"/>
      <c r="AN2349" s="9"/>
      <c r="AO2349" s="9"/>
      <c r="AP2349" s="9"/>
      <c r="AQ2349" s="9"/>
      <c r="AR2349" s="9"/>
      <c r="AS2349" s="9"/>
      <c r="AT2349" s="9"/>
    </row>
    <row r="2350" spans="1:46" ht="14.25">
      <c r="A2350" s="6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  <c r="AL2350" s="9"/>
      <c r="AM2350" s="9"/>
      <c r="AN2350" s="9"/>
      <c r="AO2350" s="9"/>
      <c r="AP2350" s="9"/>
      <c r="AQ2350" s="9"/>
      <c r="AR2350" s="9"/>
      <c r="AS2350" s="9"/>
      <c r="AT2350" s="9"/>
    </row>
    <row r="2351" spans="1:46" ht="14.25">
      <c r="A2351" s="6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9"/>
      <c r="X2351" s="9"/>
      <c r="Y2351" s="9"/>
      <c r="Z2351" s="9"/>
      <c r="AA2351" s="9"/>
      <c r="AB2351" s="9"/>
      <c r="AC2351" s="9"/>
      <c r="AD2351" s="9"/>
      <c r="AE2351" s="9"/>
      <c r="AF2351" s="9"/>
      <c r="AG2351" s="9"/>
      <c r="AH2351" s="9"/>
      <c r="AI2351" s="9"/>
      <c r="AJ2351" s="9"/>
      <c r="AK2351" s="9"/>
      <c r="AL2351" s="9"/>
      <c r="AM2351" s="9"/>
      <c r="AN2351" s="9"/>
      <c r="AO2351" s="9"/>
      <c r="AP2351" s="9"/>
      <c r="AQ2351" s="9"/>
      <c r="AR2351" s="9"/>
      <c r="AS2351" s="9"/>
      <c r="AT2351" s="9"/>
    </row>
    <row r="2352" spans="1:46" ht="14.25">
      <c r="A2352" s="6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  <c r="AG2352" s="9"/>
      <c r="AH2352" s="9"/>
      <c r="AI2352" s="9"/>
      <c r="AJ2352" s="9"/>
      <c r="AK2352" s="9"/>
      <c r="AL2352" s="9"/>
      <c r="AM2352" s="9"/>
      <c r="AN2352" s="9"/>
      <c r="AO2352" s="9"/>
      <c r="AP2352" s="9"/>
      <c r="AQ2352" s="9"/>
      <c r="AR2352" s="9"/>
      <c r="AS2352" s="9"/>
      <c r="AT2352" s="9"/>
    </row>
    <row r="2353" spans="1:46" ht="14.25">
      <c r="A2353" s="6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  <c r="AC2353" s="9"/>
      <c r="AD2353" s="9"/>
      <c r="AE2353" s="9"/>
      <c r="AF2353" s="9"/>
      <c r="AG2353" s="9"/>
      <c r="AH2353" s="9"/>
      <c r="AI2353" s="9"/>
      <c r="AJ2353" s="9"/>
      <c r="AK2353" s="9"/>
      <c r="AL2353" s="9"/>
      <c r="AM2353" s="9"/>
      <c r="AN2353" s="9"/>
      <c r="AO2353" s="9"/>
      <c r="AP2353" s="9"/>
      <c r="AQ2353" s="9"/>
      <c r="AR2353" s="9"/>
      <c r="AS2353" s="9"/>
      <c r="AT2353" s="9"/>
    </row>
    <row r="2354" spans="1:46" ht="14.25">
      <c r="A2354" s="6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  <c r="AG2354" s="9"/>
      <c r="AH2354" s="9"/>
      <c r="AI2354" s="9"/>
      <c r="AJ2354" s="9"/>
      <c r="AK2354" s="9"/>
      <c r="AL2354" s="9"/>
      <c r="AM2354" s="9"/>
      <c r="AN2354" s="9"/>
      <c r="AO2354" s="9"/>
      <c r="AP2354" s="9"/>
      <c r="AQ2354" s="9"/>
      <c r="AR2354" s="9"/>
      <c r="AS2354" s="9"/>
      <c r="AT2354" s="9"/>
    </row>
    <row r="2355" spans="1:46" ht="14.25">
      <c r="A2355" s="6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  <c r="AI2355" s="9"/>
      <c r="AJ2355" s="9"/>
      <c r="AK2355" s="9"/>
      <c r="AL2355" s="9"/>
      <c r="AM2355" s="9"/>
      <c r="AN2355" s="9"/>
      <c r="AO2355" s="9"/>
      <c r="AP2355" s="9"/>
      <c r="AQ2355" s="9"/>
      <c r="AR2355" s="9"/>
      <c r="AS2355" s="9"/>
      <c r="AT2355" s="9"/>
    </row>
    <row r="2356" spans="1:46" ht="14.25">
      <c r="A2356" s="6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  <c r="AI2356" s="9"/>
      <c r="AJ2356" s="9"/>
      <c r="AK2356" s="9"/>
      <c r="AL2356" s="9"/>
      <c r="AM2356" s="9"/>
      <c r="AN2356" s="9"/>
      <c r="AO2356" s="9"/>
      <c r="AP2356" s="9"/>
      <c r="AQ2356" s="9"/>
      <c r="AR2356" s="9"/>
      <c r="AS2356" s="9"/>
      <c r="AT2356" s="9"/>
    </row>
    <row r="2357" spans="1:46" ht="14.25">
      <c r="A2357" s="6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  <c r="AG2357" s="9"/>
      <c r="AH2357" s="9"/>
      <c r="AI2357" s="9"/>
      <c r="AJ2357" s="9"/>
      <c r="AK2357" s="9"/>
      <c r="AL2357" s="9"/>
      <c r="AM2357" s="9"/>
      <c r="AN2357" s="9"/>
      <c r="AO2357" s="9"/>
      <c r="AP2357" s="9"/>
      <c r="AQ2357" s="9"/>
      <c r="AR2357" s="9"/>
      <c r="AS2357" s="9"/>
      <c r="AT2357" s="9"/>
    </row>
    <row r="2358" spans="1:46" ht="14.25">
      <c r="A2358" s="6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  <c r="AI2358" s="9"/>
      <c r="AJ2358" s="9"/>
      <c r="AK2358" s="9"/>
      <c r="AL2358" s="9"/>
      <c r="AM2358" s="9"/>
      <c r="AN2358" s="9"/>
      <c r="AO2358" s="9"/>
      <c r="AP2358" s="9"/>
      <c r="AQ2358" s="9"/>
      <c r="AR2358" s="9"/>
      <c r="AS2358" s="9"/>
      <c r="AT2358" s="9"/>
    </row>
    <row r="2359" spans="1:46" ht="14.25">
      <c r="A2359" s="6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  <c r="AG2359" s="9"/>
      <c r="AH2359" s="9"/>
      <c r="AI2359" s="9"/>
      <c r="AJ2359" s="9"/>
      <c r="AK2359" s="9"/>
      <c r="AL2359" s="9"/>
      <c r="AM2359" s="9"/>
      <c r="AN2359" s="9"/>
      <c r="AO2359" s="9"/>
      <c r="AP2359" s="9"/>
      <c r="AQ2359" s="9"/>
      <c r="AR2359" s="9"/>
      <c r="AS2359" s="9"/>
      <c r="AT2359" s="9"/>
    </row>
    <row r="2360" spans="1:46" ht="14.25">
      <c r="A2360" s="6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  <c r="AG2360" s="9"/>
      <c r="AH2360" s="9"/>
      <c r="AI2360" s="9"/>
      <c r="AJ2360" s="9"/>
      <c r="AK2360" s="9"/>
      <c r="AL2360" s="9"/>
      <c r="AM2360" s="9"/>
      <c r="AN2360" s="9"/>
      <c r="AO2360" s="9"/>
      <c r="AP2360" s="9"/>
      <c r="AQ2360" s="9"/>
      <c r="AR2360" s="9"/>
      <c r="AS2360" s="9"/>
      <c r="AT2360" s="9"/>
    </row>
    <row r="2361" spans="1:46" ht="14.25">
      <c r="A2361" s="6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  <c r="V2361" s="9"/>
      <c r="W2361" s="9"/>
      <c r="X2361" s="9"/>
      <c r="Y2361" s="9"/>
      <c r="Z2361" s="9"/>
      <c r="AA2361" s="9"/>
      <c r="AB2361" s="9"/>
      <c r="AC2361" s="9"/>
      <c r="AD2361" s="9"/>
      <c r="AE2361" s="9"/>
      <c r="AF2361" s="9"/>
      <c r="AG2361" s="9"/>
      <c r="AH2361" s="9"/>
      <c r="AI2361" s="9"/>
      <c r="AJ2361" s="9"/>
      <c r="AK2361" s="9"/>
      <c r="AL2361" s="9"/>
      <c r="AM2361" s="9"/>
      <c r="AN2361" s="9"/>
      <c r="AO2361" s="9"/>
      <c r="AP2361" s="9"/>
      <c r="AQ2361" s="9"/>
      <c r="AR2361" s="9"/>
      <c r="AS2361" s="9"/>
      <c r="AT2361" s="9"/>
    </row>
    <row r="2362" spans="1:46" ht="14.25">
      <c r="A2362" s="6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9"/>
      <c r="X2362" s="9"/>
      <c r="Y2362" s="9"/>
      <c r="Z2362" s="9"/>
      <c r="AA2362" s="9"/>
      <c r="AB2362" s="9"/>
      <c r="AC2362" s="9"/>
      <c r="AD2362" s="9"/>
      <c r="AE2362" s="9"/>
      <c r="AF2362" s="9"/>
      <c r="AG2362" s="9"/>
      <c r="AH2362" s="9"/>
      <c r="AI2362" s="9"/>
      <c r="AJ2362" s="9"/>
      <c r="AK2362" s="9"/>
      <c r="AL2362" s="9"/>
      <c r="AM2362" s="9"/>
      <c r="AN2362" s="9"/>
      <c r="AO2362" s="9"/>
      <c r="AP2362" s="9"/>
      <c r="AQ2362" s="9"/>
      <c r="AR2362" s="9"/>
      <c r="AS2362" s="9"/>
      <c r="AT2362" s="9"/>
    </row>
    <row r="2363" spans="1:46" ht="14.25">
      <c r="A2363" s="6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  <c r="V2363" s="9"/>
      <c r="W2363" s="9"/>
      <c r="X2363" s="9"/>
      <c r="Y2363" s="9"/>
      <c r="Z2363" s="9"/>
      <c r="AA2363" s="9"/>
      <c r="AB2363" s="9"/>
      <c r="AC2363" s="9"/>
      <c r="AD2363" s="9"/>
      <c r="AE2363" s="9"/>
      <c r="AF2363" s="9"/>
      <c r="AG2363" s="9"/>
      <c r="AH2363" s="9"/>
      <c r="AI2363" s="9"/>
      <c r="AJ2363" s="9"/>
      <c r="AK2363" s="9"/>
      <c r="AL2363" s="9"/>
      <c r="AM2363" s="9"/>
      <c r="AN2363" s="9"/>
      <c r="AO2363" s="9"/>
      <c r="AP2363" s="9"/>
      <c r="AQ2363" s="9"/>
      <c r="AR2363" s="9"/>
      <c r="AS2363" s="9"/>
      <c r="AT2363" s="9"/>
    </row>
    <row r="2364" spans="1:46" ht="14.25">
      <c r="A2364" s="6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9"/>
      <c r="X2364" s="9"/>
      <c r="Y2364" s="9"/>
      <c r="Z2364" s="9"/>
      <c r="AA2364" s="9"/>
      <c r="AB2364" s="9"/>
      <c r="AC2364" s="9"/>
      <c r="AD2364" s="9"/>
      <c r="AE2364" s="9"/>
      <c r="AF2364" s="9"/>
      <c r="AG2364" s="9"/>
      <c r="AH2364" s="9"/>
      <c r="AI2364" s="9"/>
      <c r="AJ2364" s="9"/>
      <c r="AK2364" s="9"/>
      <c r="AL2364" s="9"/>
      <c r="AM2364" s="9"/>
      <c r="AN2364" s="9"/>
      <c r="AO2364" s="9"/>
      <c r="AP2364" s="9"/>
      <c r="AQ2364" s="9"/>
      <c r="AR2364" s="9"/>
      <c r="AS2364" s="9"/>
      <c r="AT2364" s="9"/>
    </row>
    <row r="2365" spans="1:46" ht="14.25">
      <c r="A2365" s="6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  <c r="V2365" s="9"/>
      <c r="W2365" s="9"/>
      <c r="X2365" s="9"/>
      <c r="Y2365" s="9"/>
      <c r="Z2365" s="9"/>
      <c r="AA2365" s="9"/>
      <c r="AB2365" s="9"/>
      <c r="AC2365" s="9"/>
      <c r="AD2365" s="9"/>
      <c r="AE2365" s="9"/>
      <c r="AF2365" s="9"/>
      <c r="AG2365" s="9"/>
      <c r="AH2365" s="9"/>
      <c r="AI2365" s="9"/>
      <c r="AJ2365" s="9"/>
      <c r="AK2365" s="9"/>
      <c r="AL2365" s="9"/>
      <c r="AM2365" s="9"/>
      <c r="AN2365" s="9"/>
      <c r="AO2365" s="9"/>
      <c r="AP2365" s="9"/>
      <c r="AQ2365" s="9"/>
      <c r="AR2365" s="9"/>
      <c r="AS2365" s="9"/>
      <c r="AT2365" s="9"/>
    </row>
    <row r="2366" spans="1:46" ht="14.25">
      <c r="A2366" s="6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  <c r="V2366" s="9"/>
      <c r="W2366" s="9"/>
      <c r="X2366" s="9"/>
      <c r="Y2366" s="9"/>
      <c r="Z2366" s="9"/>
      <c r="AA2366" s="9"/>
      <c r="AB2366" s="9"/>
      <c r="AC2366" s="9"/>
      <c r="AD2366" s="9"/>
      <c r="AE2366" s="9"/>
      <c r="AF2366" s="9"/>
      <c r="AG2366" s="9"/>
      <c r="AH2366" s="9"/>
      <c r="AI2366" s="9"/>
      <c r="AJ2366" s="9"/>
      <c r="AK2366" s="9"/>
      <c r="AL2366" s="9"/>
      <c r="AM2366" s="9"/>
      <c r="AN2366" s="9"/>
      <c r="AO2366" s="9"/>
      <c r="AP2366" s="9"/>
      <c r="AQ2366" s="9"/>
      <c r="AR2366" s="9"/>
      <c r="AS2366" s="9"/>
      <c r="AT2366" s="9"/>
    </row>
    <row r="2367" spans="1:46" ht="14.25">
      <c r="A2367" s="6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9"/>
      <c r="U2367" s="9"/>
      <c r="V2367" s="9"/>
      <c r="W2367" s="9"/>
      <c r="X2367" s="9"/>
      <c r="Y2367" s="9"/>
      <c r="Z2367" s="9"/>
      <c r="AA2367" s="9"/>
      <c r="AB2367" s="9"/>
      <c r="AC2367" s="9"/>
      <c r="AD2367" s="9"/>
      <c r="AE2367" s="9"/>
      <c r="AF2367" s="9"/>
      <c r="AG2367" s="9"/>
      <c r="AH2367" s="9"/>
      <c r="AI2367" s="9"/>
      <c r="AJ2367" s="9"/>
      <c r="AK2367" s="9"/>
      <c r="AL2367" s="9"/>
      <c r="AM2367" s="9"/>
      <c r="AN2367" s="9"/>
      <c r="AO2367" s="9"/>
      <c r="AP2367" s="9"/>
      <c r="AQ2367" s="9"/>
      <c r="AR2367" s="9"/>
      <c r="AS2367" s="9"/>
      <c r="AT2367" s="9"/>
    </row>
    <row r="2368" spans="1:46" ht="14.25">
      <c r="A2368" s="6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  <c r="V2368" s="9"/>
      <c r="W2368" s="9"/>
      <c r="X2368" s="9"/>
      <c r="Y2368" s="9"/>
      <c r="Z2368" s="9"/>
      <c r="AA2368" s="9"/>
      <c r="AB2368" s="9"/>
      <c r="AC2368" s="9"/>
      <c r="AD2368" s="9"/>
      <c r="AE2368" s="9"/>
      <c r="AF2368" s="9"/>
      <c r="AG2368" s="9"/>
      <c r="AH2368" s="9"/>
      <c r="AI2368" s="9"/>
      <c r="AJ2368" s="9"/>
      <c r="AK2368" s="9"/>
      <c r="AL2368" s="9"/>
      <c r="AM2368" s="9"/>
      <c r="AN2368" s="9"/>
      <c r="AO2368" s="9"/>
      <c r="AP2368" s="9"/>
      <c r="AQ2368" s="9"/>
      <c r="AR2368" s="9"/>
      <c r="AS2368" s="9"/>
      <c r="AT2368" s="9"/>
    </row>
    <row r="2369" spans="1:46" ht="14.25">
      <c r="A2369" s="6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  <c r="AC2369" s="9"/>
      <c r="AD2369" s="9"/>
      <c r="AE2369" s="9"/>
      <c r="AF2369" s="9"/>
      <c r="AG2369" s="9"/>
      <c r="AH2369" s="9"/>
      <c r="AI2369" s="9"/>
      <c r="AJ2369" s="9"/>
      <c r="AK2369" s="9"/>
      <c r="AL2369" s="9"/>
      <c r="AM2369" s="9"/>
      <c r="AN2369" s="9"/>
      <c r="AO2369" s="9"/>
      <c r="AP2369" s="9"/>
      <c r="AQ2369" s="9"/>
      <c r="AR2369" s="9"/>
      <c r="AS2369" s="9"/>
      <c r="AT2369" s="9"/>
    </row>
    <row r="2370" spans="1:46" ht="14.25">
      <c r="A2370" s="6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9"/>
      <c r="X2370" s="9"/>
      <c r="Y2370" s="9"/>
      <c r="Z2370" s="9"/>
      <c r="AA2370" s="9"/>
      <c r="AB2370" s="9"/>
      <c r="AC2370" s="9"/>
      <c r="AD2370" s="9"/>
      <c r="AE2370" s="9"/>
      <c r="AF2370" s="9"/>
      <c r="AG2370" s="9"/>
      <c r="AH2370" s="9"/>
      <c r="AI2370" s="9"/>
      <c r="AJ2370" s="9"/>
      <c r="AK2370" s="9"/>
      <c r="AL2370" s="9"/>
      <c r="AM2370" s="9"/>
      <c r="AN2370" s="9"/>
      <c r="AO2370" s="9"/>
      <c r="AP2370" s="9"/>
      <c r="AQ2370" s="9"/>
      <c r="AR2370" s="9"/>
      <c r="AS2370" s="9"/>
      <c r="AT2370" s="9"/>
    </row>
    <row r="2371" spans="1:46" ht="14.25">
      <c r="A2371" s="6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/>
      <c r="AL2371" s="9"/>
      <c r="AM2371" s="9"/>
      <c r="AN2371" s="9"/>
      <c r="AO2371" s="9"/>
      <c r="AP2371" s="9"/>
      <c r="AQ2371" s="9"/>
      <c r="AR2371" s="9"/>
      <c r="AS2371" s="9"/>
      <c r="AT2371" s="9"/>
    </row>
    <row r="2372" spans="1:46" ht="14.25">
      <c r="A2372" s="6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  <c r="AG2372" s="9"/>
      <c r="AH2372" s="9"/>
      <c r="AI2372" s="9"/>
      <c r="AJ2372" s="9"/>
      <c r="AK2372" s="9"/>
      <c r="AL2372" s="9"/>
      <c r="AM2372" s="9"/>
      <c r="AN2372" s="9"/>
      <c r="AO2372" s="9"/>
      <c r="AP2372" s="9"/>
      <c r="AQ2372" s="9"/>
      <c r="AR2372" s="9"/>
      <c r="AS2372" s="9"/>
      <c r="AT2372" s="9"/>
    </row>
    <row r="2373" spans="1:46" ht="14.25">
      <c r="A2373" s="6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  <c r="AG2373" s="9"/>
      <c r="AH2373" s="9"/>
      <c r="AI2373" s="9"/>
      <c r="AJ2373" s="9"/>
      <c r="AK2373" s="9"/>
      <c r="AL2373" s="9"/>
      <c r="AM2373" s="9"/>
      <c r="AN2373" s="9"/>
      <c r="AO2373" s="9"/>
      <c r="AP2373" s="9"/>
      <c r="AQ2373" s="9"/>
      <c r="AR2373" s="9"/>
      <c r="AS2373" s="9"/>
      <c r="AT2373" s="9"/>
    </row>
    <row r="2374" spans="1:46" ht="14.25">
      <c r="A2374" s="6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  <c r="AB2374" s="9"/>
      <c r="AC2374" s="9"/>
      <c r="AD2374" s="9"/>
      <c r="AE2374" s="9"/>
      <c r="AF2374" s="9"/>
      <c r="AG2374" s="9"/>
      <c r="AH2374" s="9"/>
      <c r="AI2374" s="9"/>
      <c r="AJ2374" s="9"/>
      <c r="AK2374" s="9"/>
      <c r="AL2374" s="9"/>
      <c r="AM2374" s="9"/>
      <c r="AN2374" s="9"/>
      <c r="AO2374" s="9"/>
      <c r="AP2374" s="9"/>
      <c r="AQ2374" s="9"/>
      <c r="AR2374" s="9"/>
      <c r="AS2374" s="9"/>
      <c r="AT2374" s="9"/>
    </row>
    <row r="2375" spans="1:46" ht="14.25">
      <c r="A2375" s="6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  <c r="AI2375" s="9"/>
      <c r="AJ2375" s="9"/>
      <c r="AK2375" s="9"/>
      <c r="AL2375" s="9"/>
      <c r="AM2375" s="9"/>
      <c r="AN2375" s="9"/>
      <c r="AO2375" s="9"/>
      <c r="AP2375" s="9"/>
      <c r="AQ2375" s="9"/>
      <c r="AR2375" s="9"/>
      <c r="AS2375" s="9"/>
      <c r="AT2375" s="9"/>
    </row>
    <row r="2376" spans="1:46" ht="14.25">
      <c r="A2376" s="6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/>
      <c r="Z2376" s="9"/>
      <c r="AA2376" s="9"/>
      <c r="AB2376" s="9"/>
      <c r="AC2376" s="9"/>
      <c r="AD2376" s="9"/>
      <c r="AE2376" s="9"/>
      <c r="AF2376" s="9"/>
      <c r="AG2376" s="9"/>
      <c r="AH2376" s="9"/>
      <c r="AI2376" s="9"/>
      <c r="AJ2376" s="9"/>
      <c r="AK2376" s="9"/>
      <c r="AL2376" s="9"/>
      <c r="AM2376" s="9"/>
      <c r="AN2376" s="9"/>
      <c r="AO2376" s="9"/>
      <c r="AP2376" s="9"/>
      <c r="AQ2376" s="9"/>
      <c r="AR2376" s="9"/>
      <c r="AS2376" s="9"/>
      <c r="AT2376" s="9"/>
    </row>
    <row r="2377" spans="1:46" ht="14.25">
      <c r="A2377" s="6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  <c r="AI2377" s="9"/>
      <c r="AJ2377" s="9"/>
      <c r="AK2377" s="9"/>
      <c r="AL2377" s="9"/>
      <c r="AM2377" s="9"/>
      <c r="AN2377" s="9"/>
      <c r="AO2377" s="9"/>
      <c r="AP2377" s="9"/>
      <c r="AQ2377" s="9"/>
      <c r="AR2377" s="9"/>
      <c r="AS2377" s="9"/>
      <c r="AT2377" s="9"/>
    </row>
    <row r="2378" spans="1:46" ht="14.25">
      <c r="A2378" s="6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9"/>
      <c r="AC2378" s="9"/>
      <c r="AD2378" s="9"/>
      <c r="AE2378" s="9"/>
      <c r="AF2378" s="9"/>
      <c r="AG2378" s="9"/>
      <c r="AH2378" s="9"/>
      <c r="AI2378" s="9"/>
      <c r="AJ2378" s="9"/>
      <c r="AK2378" s="9"/>
      <c r="AL2378" s="9"/>
      <c r="AM2378" s="9"/>
      <c r="AN2378" s="9"/>
      <c r="AO2378" s="9"/>
      <c r="AP2378" s="9"/>
      <c r="AQ2378" s="9"/>
      <c r="AR2378" s="9"/>
      <c r="AS2378" s="9"/>
      <c r="AT2378" s="9"/>
    </row>
    <row r="2379" spans="1:46" ht="14.25">
      <c r="A2379" s="6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  <c r="AL2379" s="9"/>
      <c r="AM2379" s="9"/>
      <c r="AN2379" s="9"/>
      <c r="AO2379" s="9"/>
      <c r="AP2379" s="9"/>
      <c r="AQ2379" s="9"/>
      <c r="AR2379" s="9"/>
      <c r="AS2379" s="9"/>
      <c r="AT2379" s="9"/>
    </row>
    <row r="2380" spans="1:46" ht="14.25">
      <c r="A2380" s="6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  <c r="AB2380" s="9"/>
      <c r="AC2380" s="9"/>
      <c r="AD2380" s="9"/>
      <c r="AE2380" s="9"/>
      <c r="AF2380" s="9"/>
      <c r="AG2380" s="9"/>
      <c r="AH2380" s="9"/>
      <c r="AI2380" s="9"/>
      <c r="AJ2380" s="9"/>
      <c r="AK2380" s="9"/>
      <c r="AL2380" s="9"/>
      <c r="AM2380" s="9"/>
      <c r="AN2380" s="9"/>
      <c r="AO2380" s="9"/>
      <c r="AP2380" s="9"/>
      <c r="AQ2380" s="9"/>
      <c r="AR2380" s="9"/>
      <c r="AS2380" s="9"/>
      <c r="AT2380" s="9"/>
    </row>
    <row r="2381" spans="1:46" ht="14.25">
      <c r="A2381" s="6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  <c r="AI2381" s="9"/>
      <c r="AJ2381" s="9"/>
      <c r="AK2381" s="9"/>
      <c r="AL2381" s="9"/>
      <c r="AM2381" s="9"/>
      <c r="AN2381" s="9"/>
      <c r="AO2381" s="9"/>
      <c r="AP2381" s="9"/>
      <c r="AQ2381" s="9"/>
      <c r="AR2381" s="9"/>
      <c r="AS2381" s="9"/>
      <c r="AT2381" s="9"/>
    </row>
    <row r="2382" spans="1:46" ht="14.25">
      <c r="A2382" s="6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  <c r="AB2382" s="9"/>
      <c r="AC2382" s="9"/>
      <c r="AD2382" s="9"/>
      <c r="AE2382" s="9"/>
      <c r="AF2382" s="9"/>
      <c r="AG2382" s="9"/>
      <c r="AH2382" s="9"/>
      <c r="AI2382" s="9"/>
      <c r="AJ2382" s="9"/>
      <c r="AK2382" s="9"/>
      <c r="AL2382" s="9"/>
      <c r="AM2382" s="9"/>
      <c r="AN2382" s="9"/>
      <c r="AO2382" s="9"/>
      <c r="AP2382" s="9"/>
      <c r="AQ2382" s="9"/>
      <c r="AR2382" s="9"/>
      <c r="AS2382" s="9"/>
      <c r="AT2382" s="9"/>
    </row>
    <row r="2383" spans="1:46" ht="14.25">
      <c r="A2383" s="6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  <c r="AI2383" s="9"/>
      <c r="AJ2383" s="9"/>
      <c r="AK2383" s="9"/>
      <c r="AL2383" s="9"/>
      <c r="AM2383" s="9"/>
      <c r="AN2383" s="9"/>
      <c r="AO2383" s="9"/>
      <c r="AP2383" s="9"/>
      <c r="AQ2383" s="9"/>
      <c r="AR2383" s="9"/>
      <c r="AS2383" s="9"/>
      <c r="AT2383" s="9"/>
    </row>
    <row r="2384" spans="1:46" ht="14.25">
      <c r="A2384" s="6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  <c r="AB2384" s="9"/>
      <c r="AC2384" s="9"/>
      <c r="AD2384" s="9"/>
      <c r="AE2384" s="9"/>
      <c r="AF2384" s="9"/>
      <c r="AG2384" s="9"/>
      <c r="AH2384" s="9"/>
      <c r="AI2384" s="9"/>
      <c r="AJ2384" s="9"/>
      <c r="AK2384" s="9"/>
      <c r="AL2384" s="9"/>
      <c r="AM2384" s="9"/>
      <c r="AN2384" s="9"/>
      <c r="AO2384" s="9"/>
      <c r="AP2384" s="9"/>
      <c r="AQ2384" s="9"/>
      <c r="AR2384" s="9"/>
      <c r="AS2384" s="9"/>
      <c r="AT2384" s="9"/>
    </row>
    <row r="2385" spans="1:46" ht="14.25">
      <c r="A2385" s="6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  <c r="AI2385" s="9"/>
      <c r="AJ2385" s="9"/>
      <c r="AK2385" s="9"/>
      <c r="AL2385" s="9"/>
      <c r="AM2385" s="9"/>
      <c r="AN2385" s="9"/>
      <c r="AO2385" s="9"/>
      <c r="AP2385" s="9"/>
      <c r="AQ2385" s="9"/>
      <c r="AR2385" s="9"/>
      <c r="AS2385" s="9"/>
      <c r="AT2385" s="9"/>
    </row>
    <row r="2386" spans="1:46" ht="14.25">
      <c r="A2386" s="6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9"/>
      <c r="AC2386" s="9"/>
      <c r="AD2386" s="9"/>
      <c r="AE2386" s="9"/>
      <c r="AF2386" s="9"/>
      <c r="AG2386" s="9"/>
      <c r="AH2386" s="9"/>
      <c r="AI2386" s="9"/>
      <c r="AJ2386" s="9"/>
      <c r="AK2386" s="9"/>
      <c r="AL2386" s="9"/>
      <c r="AM2386" s="9"/>
      <c r="AN2386" s="9"/>
      <c r="AO2386" s="9"/>
      <c r="AP2386" s="9"/>
      <c r="AQ2386" s="9"/>
      <c r="AR2386" s="9"/>
      <c r="AS2386" s="9"/>
      <c r="AT2386" s="9"/>
    </row>
    <row r="2387" spans="1:46" ht="14.25">
      <c r="A2387" s="6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  <c r="AI2387" s="9"/>
      <c r="AJ2387" s="9"/>
      <c r="AK2387" s="9"/>
      <c r="AL2387" s="9"/>
      <c r="AM2387" s="9"/>
      <c r="AN2387" s="9"/>
      <c r="AO2387" s="9"/>
      <c r="AP2387" s="9"/>
      <c r="AQ2387" s="9"/>
      <c r="AR2387" s="9"/>
      <c r="AS2387" s="9"/>
      <c r="AT2387" s="9"/>
    </row>
    <row r="2388" spans="1:46" ht="14.25">
      <c r="A2388" s="6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  <c r="AB2388" s="9"/>
      <c r="AC2388" s="9"/>
      <c r="AD2388" s="9"/>
      <c r="AE2388" s="9"/>
      <c r="AF2388" s="9"/>
      <c r="AG2388" s="9"/>
      <c r="AH2388" s="9"/>
      <c r="AI2388" s="9"/>
      <c r="AJ2388" s="9"/>
      <c r="AK2388" s="9"/>
      <c r="AL2388" s="9"/>
      <c r="AM2388" s="9"/>
      <c r="AN2388" s="9"/>
      <c r="AO2388" s="9"/>
      <c r="AP2388" s="9"/>
      <c r="AQ2388" s="9"/>
      <c r="AR2388" s="9"/>
      <c r="AS2388" s="9"/>
      <c r="AT2388" s="9"/>
    </row>
    <row r="2389" spans="1:46" ht="14.25">
      <c r="A2389" s="6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  <c r="AI2389" s="9"/>
      <c r="AJ2389" s="9"/>
      <c r="AK2389" s="9"/>
      <c r="AL2389" s="9"/>
      <c r="AM2389" s="9"/>
      <c r="AN2389" s="9"/>
      <c r="AO2389" s="9"/>
      <c r="AP2389" s="9"/>
      <c r="AQ2389" s="9"/>
      <c r="AR2389" s="9"/>
      <c r="AS2389" s="9"/>
      <c r="AT2389" s="9"/>
    </row>
    <row r="2390" spans="1:46" ht="14.25">
      <c r="A2390" s="6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  <c r="AB2390" s="9"/>
      <c r="AC2390" s="9"/>
      <c r="AD2390" s="9"/>
      <c r="AE2390" s="9"/>
      <c r="AF2390" s="9"/>
      <c r="AG2390" s="9"/>
      <c r="AH2390" s="9"/>
      <c r="AI2390" s="9"/>
      <c r="AJ2390" s="9"/>
      <c r="AK2390" s="9"/>
      <c r="AL2390" s="9"/>
      <c r="AM2390" s="9"/>
      <c r="AN2390" s="9"/>
      <c r="AO2390" s="9"/>
      <c r="AP2390" s="9"/>
      <c r="AQ2390" s="9"/>
      <c r="AR2390" s="9"/>
      <c r="AS2390" s="9"/>
      <c r="AT2390" s="9"/>
    </row>
    <row r="2391" spans="1:46" ht="14.25">
      <c r="A2391" s="6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  <c r="AB2391" s="9"/>
      <c r="AC2391" s="9"/>
      <c r="AD2391" s="9"/>
      <c r="AE2391" s="9"/>
      <c r="AF2391" s="9"/>
      <c r="AG2391" s="9"/>
      <c r="AH2391" s="9"/>
      <c r="AI2391" s="9"/>
      <c r="AJ2391" s="9"/>
      <c r="AK2391" s="9"/>
      <c r="AL2391" s="9"/>
      <c r="AM2391" s="9"/>
      <c r="AN2391" s="9"/>
      <c r="AO2391" s="9"/>
      <c r="AP2391" s="9"/>
      <c r="AQ2391" s="9"/>
      <c r="AR2391" s="9"/>
      <c r="AS2391" s="9"/>
      <c r="AT2391" s="9"/>
    </row>
    <row r="2392" spans="1:46" ht="14.25">
      <c r="A2392" s="6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  <c r="AG2392" s="9"/>
      <c r="AH2392" s="9"/>
      <c r="AI2392" s="9"/>
      <c r="AJ2392" s="9"/>
      <c r="AK2392" s="9"/>
      <c r="AL2392" s="9"/>
      <c r="AM2392" s="9"/>
      <c r="AN2392" s="9"/>
      <c r="AO2392" s="9"/>
      <c r="AP2392" s="9"/>
      <c r="AQ2392" s="9"/>
      <c r="AR2392" s="9"/>
      <c r="AS2392" s="9"/>
      <c r="AT2392" s="9"/>
    </row>
    <row r="2393" spans="1:46" ht="14.25">
      <c r="A2393" s="6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9"/>
      <c r="AC2393" s="9"/>
      <c r="AD2393" s="9"/>
      <c r="AE2393" s="9"/>
      <c r="AF2393" s="9"/>
      <c r="AG2393" s="9"/>
      <c r="AH2393" s="9"/>
      <c r="AI2393" s="9"/>
      <c r="AJ2393" s="9"/>
      <c r="AK2393" s="9"/>
      <c r="AL2393" s="9"/>
      <c r="AM2393" s="9"/>
      <c r="AN2393" s="9"/>
      <c r="AO2393" s="9"/>
      <c r="AP2393" s="9"/>
      <c r="AQ2393" s="9"/>
      <c r="AR2393" s="9"/>
      <c r="AS2393" s="9"/>
      <c r="AT2393" s="9"/>
    </row>
    <row r="2394" spans="1:46" ht="14.25">
      <c r="A2394" s="6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  <c r="AG2394" s="9"/>
      <c r="AH2394" s="9"/>
      <c r="AI2394" s="9"/>
      <c r="AJ2394" s="9"/>
      <c r="AK2394" s="9"/>
      <c r="AL2394" s="9"/>
      <c r="AM2394" s="9"/>
      <c r="AN2394" s="9"/>
      <c r="AO2394" s="9"/>
      <c r="AP2394" s="9"/>
      <c r="AQ2394" s="9"/>
      <c r="AR2394" s="9"/>
      <c r="AS2394" s="9"/>
      <c r="AT2394" s="9"/>
    </row>
    <row r="2395" spans="1:46" ht="14.25">
      <c r="A2395" s="6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9"/>
      <c r="AC2395" s="9"/>
      <c r="AD2395" s="9"/>
      <c r="AE2395" s="9"/>
      <c r="AF2395" s="9"/>
      <c r="AG2395" s="9"/>
      <c r="AH2395" s="9"/>
      <c r="AI2395" s="9"/>
      <c r="AJ2395" s="9"/>
      <c r="AK2395" s="9"/>
      <c r="AL2395" s="9"/>
      <c r="AM2395" s="9"/>
      <c r="AN2395" s="9"/>
      <c r="AO2395" s="9"/>
      <c r="AP2395" s="9"/>
      <c r="AQ2395" s="9"/>
      <c r="AR2395" s="9"/>
      <c r="AS2395" s="9"/>
      <c r="AT2395" s="9"/>
    </row>
    <row r="2396" spans="1:46" ht="14.25">
      <c r="A2396" s="6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  <c r="AG2396" s="9"/>
      <c r="AH2396" s="9"/>
      <c r="AI2396" s="9"/>
      <c r="AJ2396" s="9"/>
      <c r="AK2396" s="9"/>
      <c r="AL2396" s="9"/>
      <c r="AM2396" s="9"/>
      <c r="AN2396" s="9"/>
      <c r="AO2396" s="9"/>
      <c r="AP2396" s="9"/>
      <c r="AQ2396" s="9"/>
      <c r="AR2396" s="9"/>
      <c r="AS2396" s="9"/>
      <c r="AT2396" s="9"/>
    </row>
    <row r="2397" spans="1:46" ht="14.25">
      <c r="A2397" s="6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  <c r="AB2397" s="9"/>
      <c r="AC2397" s="9"/>
      <c r="AD2397" s="9"/>
      <c r="AE2397" s="9"/>
      <c r="AF2397" s="9"/>
      <c r="AG2397" s="9"/>
      <c r="AH2397" s="9"/>
      <c r="AI2397" s="9"/>
      <c r="AJ2397" s="9"/>
      <c r="AK2397" s="9"/>
      <c r="AL2397" s="9"/>
      <c r="AM2397" s="9"/>
      <c r="AN2397" s="9"/>
      <c r="AO2397" s="9"/>
      <c r="AP2397" s="9"/>
      <c r="AQ2397" s="9"/>
      <c r="AR2397" s="9"/>
      <c r="AS2397" s="9"/>
      <c r="AT2397" s="9"/>
    </row>
    <row r="2398" spans="1:46" ht="14.25">
      <c r="A2398" s="6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  <c r="AG2398" s="9"/>
      <c r="AH2398" s="9"/>
      <c r="AI2398" s="9"/>
      <c r="AJ2398" s="9"/>
      <c r="AK2398" s="9"/>
      <c r="AL2398" s="9"/>
      <c r="AM2398" s="9"/>
      <c r="AN2398" s="9"/>
      <c r="AO2398" s="9"/>
      <c r="AP2398" s="9"/>
      <c r="AQ2398" s="9"/>
      <c r="AR2398" s="9"/>
      <c r="AS2398" s="9"/>
      <c r="AT2398" s="9"/>
    </row>
    <row r="2399" spans="1:46" ht="14.25">
      <c r="A2399" s="6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  <c r="AB2399" s="9"/>
      <c r="AC2399" s="9"/>
      <c r="AD2399" s="9"/>
      <c r="AE2399" s="9"/>
      <c r="AF2399" s="9"/>
      <c r="AG2399" s="9"/>
      <c r="AH2399" s="9"/>
      <c r="AI2399" s="9"/>
      <c r="AJ2399" s="9"/>
      <c r="AK2399" s="9"/>
      <c r="AL2399" s="9"/>
      <c r="AM2399" s="9"/>
      <c r="AN2399" s="9"/>
      <c r="AO2399" s="9"/>
      <c r="AP2399" s="9"/>
      <c r="AQ2399" s="9"/>
      <c r="AR2399" s="9"/>
      <c r="AS2399" s="9"/>
      <c r="AT2399" s="9"/>
    </row>
    <row r="2400" spans="1:46" ht="14.25">
      <c r="A2400" s="6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  <c r="AG2400" s="9"/>
      <c r="AH2400" s="9"/>
      <c r="AI2400" s="9"/>
      <c r="AJ2400" s="9"/>
      <c r="AK2400" s="9"/>
      <c r="AL2400" s="9"/>
      <c r="AM2400" s="9"/>
      <c r="AN2400" s="9"/>
      <c r="AO2400" s="9"/>
      <c r="AP2400" s="9"/>
      <c r="AQ2400" s="9"/>
      <c r="AR2400" s="9"/>
      <c r="AS2400" s="9"/>
      <c r="AT2400" s="9"/>
    </row>
    <row r="2401" spans="1:46" ht="14.25">
      <c r="A2401" s="6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  <c r="AB2401" s="9"/>
      <c r="AC2401" s="9"/>
      <c r="AD2401" s="9"/>
      <c r="AE2401" s="9"/>
      <c r="AF2401" s="9"/>
      <c r="AG2401" s="9"/>
      <c r="AH2401" s="9"/>
      <c r="AI2401" s="9"/>
      <c r="AJ2401" s="9"/>
      <c r="AK2401" s="9"/>
      <c r="AL2401" s="9"/>
      <c r="AM2401" s="9"/>
      <c r="AN2401" s="9"/>
      <c r="AO2401" s="9"/>
      <c r="AP2401" s="9"/>
      <c r="AQ2401" s="9"/>
      <c r="AR2401" s="9"/>
      <c r="AS2401" s="9"/>
      <c r="AT2401" s="9"/>
    </row>
    <row r="2402" spans="1:46" ht="14.25">
      <c r="A2402" s="6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  <c r="AG2402" s="9"/>
      <c r="AH2402" s="9"/>
      <c r="AI2402" s="9"/>
      <c r="AJ2402" s="9"/>
      <c r="AK2402" s="9"/>
      <c r="AL2402" s="9"/>
      <c r="AM2402" s="9"/>
      <c r="AN2402" s="9"/>
      <c r="AO2402" s="9"/>
      <c r="AP2402" s="9"/>
      <c r="AQ2402" s="9"/>
      <c r="AR2402" s="9"/>
      <c r="AS2402" s="9"/>
      <c r="AT2402" s="9"/>
    </row>
    <row r="2403" spans="1:46" ht="14.25">
      <c r="A2403" s="6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  <c r="AB2403" s="9"/>
      <c r="AC2403" s="9"/>
      <c r="AD2403" s="9"/>
      <c r="AE2403" s="9"/>
      <c r="AF2403" s="9"/>
      <c r="AG2403" s="9"/>
      <c r="AH2403" s="9"/>
      <c r="AI2403" s="9"/>
      <c r="AJ2403" s="9"/>
      <c r="AK2403" s="9"/>
      <c r="AL2403" s="9"/>
      <c r="AM2403" s="9"/>
      <c r="AN2403" s="9"/>
      <c r="AO2403" s="9"/>
      <c r="AP2403" s="9"/>
      <c r="AQ2403" s="9"/>
      <c r="AR2403" s="9"/>
      <c r="AS2403" s="9"/>
      <c r="AT2403" s="9"/>
    </row>
    <row r="2404" spans="1:46" ht="14.25">
      <c r="A2404" s="6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  <c r="AG2404" s="9"/>
      <c r="AH2404" s="9"/>
      <c r="AI2404" s="9"/>
      <c r="AJ2404" s="9"/>
      <c r="AK2404" s="9"/>
      <c r="AL2404" s="9"/>
      <c r="AM2404" s="9"/>
      <c r="AN2404" s="9"/>
      <c r="AO2404" s="9"/>
      <c r="AP2404" s="9"/>
      <c r="AQ2404" s="9"/>
      <c r="AR2404" s="9"/>
      <c r="AS2404" s="9"/>
      <c r="AT2404" s="9"/>
    </row>
    <row r="2405" spans="1:46" ht="14.25">
      <c r="A2405" s="6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9"/>
      <c r="AC2405" s="9"/>
      <c r="AD2405" s="9"/>
      <c r="AE2405" s="9"/>
      <c r="AF2405" s="9"/>
      <c r="AG2405" s="9"/>
      <c r="AH2405" s="9"/>
      <c r="AI2405" s="9"/>
      <c r="AJ2405" s="9"/>
      <c r="AK2405" s="9"/>
      <c r="AL2405" s="9"/>
      <c r="AM2405" s="9"/>
      <c r="AN2405" s="9"/>
      <c r="AO2405" s="9"/>
      <c r="AP2405" s="9"/>
      <c r="AQ2405" s="9"/>
      <c r="AR2405" s="9"/>
      <c r="AS2405" s="9"/>
      <c r="AT2405" s="9"/>
    </row>
    <row r="2406" spans="1:46" ht="14.25">
      <c r="A2406" s="6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  <c r="AG2406" s="9"/>
      <c r="AH2406" s="9"/>
      <c r="AI2406" s="9"/>
      <c r="AJ2406" s="9"/>
      <c r="AK2406" s="9"/>
      <c r="AL2406" s="9"/>
      <c r="AM2406" s="9"/>
      <c r="AN2406" s="9"/>
      <c r="AO2406" s="9"/>
      <c r="AP2406" s="9"/>
      <c r="AQ2406" s="9"/>
      <c r="AR2406" s="9"/>
      <c r="AS2406" s="9"/>
      <c r="AT2406" s="9"/>
    </row>
    <row r="2407" spans="1:46" ht="14.25">
      <c r="A2407" s="6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9"/>
      <c r="AC2407" s="9"/>
      <c r="AD2407" s="9"/>
      <c r="AE2407" s="9"/>
      <c r="AF2407" s="9"/>
      <c r="AG2407" s="9"/>
      <c r="AH2407" s="9"/>
      <c r="AI2407" s="9"/>
      <c r="AJ2407" s="9"/>
      <c r="AK2407" s="9"/>
      <c r="AL2407" s="9"/>
      <c r="AM2407" s="9"/>
      <c r="AN2407" s="9"/>
      <c r="AO2407" s="9"/>
      <c r="AP2407" s="9"/>
      <c r="AQ2407" s="9"/>
      <c r="AR2407" s="9"/>
      <c r="AS2407" s="9"/>
      <c r="AT2407" s="9"/>
    </row>
    <row r="2408" spans="1:46" ht="14.25">
      <c r="A2408" s="6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  <c r="AG2408" s="9"/>
      <c r="AH2408" s="9"/>
      <c r="AI2408" s="9"/>
      <c r="AJ2408" s="9"/>
      <c r="AK2408" s="9"/>
      <c r="AL2408" s="9"/>
      <c r="AM2408" s="9"/>
      <c r="AN2408" s="9"/>
      <c r="AO2408" s="9"/>
      <c r="AP2408" s="9"/>
      <c r="AQ2408" s="9"/>
      <c r="AR2408" s="9"/>
      <c r="AS2408" s="9"/>
      <c r="AT2408" s="9"/>
    </row>
    <row r="2409" spans="1:46" ht="14.25">
      <c r="A2409" s="6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  <c r="AC2409" s="9"/>
      <c r="AD2409" s="9"/>
      <c r="AE2409" s="9"/>
      <c r="AF2409" s="9"/>
      <c r="AG2409" s="9"/>
      <c r="AH2409" s="9"/>
      <c r="AI2409" s="9"/>
      <c r="AJ2409" s="9"/>
      <c r="AK2409" s="9"/>
      <c r="AL2409" s="9"/>
      <c r="AM2409" s="9"/>
      <c r="AN2409" s="9"/>
      <c r="AO2409" s="9"/>
      <c r="AP2409" s="9"/>
      <c r="AQ2409" s="9"/>
      <c r="AR2409" s="9"/>
      <c r="AS2409" s="9"/>
      <c r="AT2409" s="9"/>
    </row>
    <row r="2410" spans="1:46" ht="14.25">
      <c r="A2410" s="6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  <c r="AC2410" s="9"/>
      <c r="AD2410" s="9"/>
      <c r="AE2410" s="9"/>
      <c r="AF2410" s="9"/>
      <c r="AG2410" s="9"/>
      <c r="AH2410" s="9"/>
      <c r="AI2410" s="9"/>
      <c r="AJ2410" s="9"/>
      <c r="AK2410" s="9"/>
      <c r="AL2410" s="9"/>
      <c r="AM2410" s="9"/>
      <c r="AN2410" s="9"/>
      <c r="AO2410" s="9"/>
      <c r="AP2410" s="9"/>
      <c r="AQ2410" s="9"/>
      <c r="AR2410" s="9"/>
      <c r="AS2410" s="9"/>
      <c r="AT2410" s="9"/>
    </row>
    <row r="2411" spans="1:46" ht="14.25">
      <c r="A2411" s="6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  <c r="AB2411" s="9"/>
      <c r="AC2411" s="9"/>
      <c r="AD2411" s="9"/>
      <c r="AE2411" s="9"/>
      <c r="AF2411" s="9"/>
      <c r="AG2411" s="9"/>
      <c r="AH2411" s="9"/>
      <c r="AI2411" s="9"/>
      <c r="AJ2411" s="9"/>
      <c r="AK2411" s="9"/>
      <c r="AL2411" s="9"/>
      <c r="AM2411" s="9"/>
      <c r="AN2411" s="9"/>
      <c r="AO2411" s="9"/>
      <c r="AP2411" s="9"/>
      <c r="AQ2411" s="9"/>
      <c r="AR2411" s="9"/>
      <c r="AS2411" s="9"/>
      <c r="AT2411" s="9"/>
    </row>
    <row r="2412" spans="1:46" ht="14.25">
      <c r="A2412" s="6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  <c r="AG2412" s="9"/>
      <c r="AH2412" s="9"/>
      <c r="AI2412" s="9"/>
      <c r="AJ2412" s="9"/>
      <c r="AK2412" s="9"/>
      <c r="AL2412" s="9"/>
      <c r="AM2412" s="9"/>
      <c r="AN2412" s="9"/>
      <c r="AO2412" s="9"/>
      <c r="AP2412" s="9"/>
      <c r="AQ2412" s="9"/>
      <c r="AR2412" s="9"/>
      <c r="AS2412" s="9"/>
      <c r="AT2412" s="9"/>
    </row>
    <row r="2413" spans="1:46" ht="14.25">
      <c r="A2413" s="6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9"/>
      <c r="AC2413" s="9"/>
      <c r="AD2413" s="9"/>
      <c r="AE2413" s="9"/>
      <c r="AF2413" s="9"/>
      <c r="AG2413" s="9"/>
      <c r="AH2413" s="9"/>
      <c r="AI2413" s="9"/>
      <c r="AJ2413" s="9"/>
      <c r="AK2413" s="9"/>
      <c r="AL2413" s="9"/>
      <c r="AM2413" s="9"/>
      <c r="AN2413" s="9"/>
      <c r="AO2413" s="9"/>
      <c r="AP2413" s="9"/>
      <c r="AQ2413" s="9"/>
      <c r="AR2413" s="9"/>
      <c r="AS2413" s="9"/>
      <c r="AT2413" s="9"/>
    </row>
    <row r="2414" spans="1:46" ht="14.25">
      <c r="A2414" s="6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  <c r="AC2414" s="9"/>
      <c r="AD2414" s="9"/>
      <c r="AE2414" s="9"/>
      <c r="AF2414" s="9"/>
      <c r="AG2414" s="9"/>
      <c r="AH2414" s="9"/>
      <c r="AI2414" s="9"/>
      <c r="AJ2414" s="9"/>
      <c r="AK2414" s="9"/>
      <c r="AL2414" s="9"/>
      <c r="AM2414" s="9"/>
      <c r="AN2414" s="9"/>
      <c r="AO2414" s="9"/>
      <c r="AP2414" s="9"/>
      <c r="AQ2414" s="9"/>
      <c r="AR2414" s="9"/>
      <c r="AS2414" s="9"/>
      <c r="AT2414" s="9"/>
    </row>
    <row r="2415" spans="1:46" ht="14.25">
      <c r="A2415" s="6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  <c r="AB2415" s="9"/>
      <c r="AC2415" s="9"/>
      <c r="AD2415" s="9"/>
      <c r="AE2415" s="9"/>
      <c r="AF2415" s="9"/>
      <c r="AG2415" s="9"/>
      <c r="AH2415" s="9"/>
      <c r="AI2415" s="9"/>
      <c r="AJ2415" s="9"/>
      <c r="AK2415" s="9"/>
      <c r="AL2415" s="9"/>
      <c r="AM2415" s="9"/>
      <c r="AN2415" s="9"/>
      <c r="AO2415" s="9"/>
      <c r="AP2415" s="9"/>
      <c r="AQ2415" s="9"/>
      <c r="AR2415" s="9"/>
      <c r="AS2415" s="9"/>
      <c r="AT2415" s="9"/>
    </row>
    <row r="2416" spans="1:46" ht="14.25">
      <c r="A2416" s="6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  <c r="AG2416" s="9"/>
      <c r="AH2416" s="9"/>
      <c r="AI2416" s="9"/>
      <c r="AJ2416" s="9"/>
      <c r="AK2416" s="9"/>
      <c r="AL2416" s="9"/>
      <c r="AM2416" s="9"/>
      <c r="AN2416" s="9"/>
      <c r="AO2416" s="9"/>
      <c r="AP2416" s="9"/>
      <c r="AQ2416" s="9"/>
      <c r="AR2416" s="9"/>
      <c r="AS2416" s="9"/>
      <c r="AT2416" s="9"/>
    </row>
    <row r="2417" spans="1:46" ht="14.25">
      <c r="A2417" s="6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9"/>
      <c r="X2417" s="9"/>
      <c r="Y2417" s="9"/>
      <c r="Z2417" s="9"/>
      <c r="AA2417" s="9"/>
      <c r="AB2417" s="9"/>
      <c r="AC2417" s="9"/>
      <c r="AD2417" s="9"/>
      <c r="AE2417" s="9"/>
      <c r="AF2417" s="9"/>
      <c r="AG2417" s="9"/>
      <c r="AH2417" s="9"/>
      <c r="AI2417" s="9"/>
      <c r="AJ2417" s="9"/>
      <c r="AK2417" s="9"/>
      <c r="AL2417" s="9"/>
      <c r="AM2417" s="9"/>
      <c r="AN2417" s="9"/>
      <c r="AO2417" s="9"/>
      <c r="AP2417" s="9"/>
      <c r="AQ2417" s="9"/>
      <c r="AR2417" s="9"/>
      <c r="AS2417" s="9"/>
      <c r="AT2417" s="9"/>
    </row>
    <row r="2418" spans="1:46" ht="14.25">
      <c r="A2418" s="6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9"/>
      <c r="X2418" s="9"/>
      <c r="Y2418" s="9"/>
      <c r="Z2418" s="9"/>
      <c r="AA2418" s="9"/>
      <c r="AB2418" s="9"/>
      <c r="AC2418" s="9"/>
      <c r="AD2418" s="9"/>
      <c r="AE2418" s="9"/>
      <c r="AF2418" s="9"/>
      <c r="AG2418" s="9"/>
      <c r="AH2418" s="9"/>
      <c r="AI2418" s="9"/>
      <c r="AJ2418" s="9"/>
      <c r="AK2418" s="9"/>
      <c r="AL2418" s="9"/>
      <c r="AM2418" s="9"/>
      <c r="AN2418" s="9"/>
      <c r="AO2418" s="9"/>
      <c r="AP2418" s="9"/>
      <c r="AQ2418" s="9"/>
      <c r="AR2418" s="9"/>
      <c r="AS2418" s="9"/>
      <c r="AT2418" s="9"/>
    </row>
    <row r="2419" spans="1:46" ht="14.25">
      <c r="A2419" s="6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9"/>
      <c r="X2419" s="9"/>
      <c r="Y2419" s="9"/>
      <c r="Z2419" s="9"/>
      <c r="AA2419" s="9"/>
      <c r="AB2419" s="9"/>
      <c r="AC2419" s="9"/>
      <c r="AD2419" s="9"/>
      <c r="AE2419" s="9"/>
      <c r="AF2419" s="9"/>
      <c r="AG2419" s="9"/>
      <c r="AH2419" s="9"/>
      <c r="AI2419" s="9"/>
      <c r="AJ2419" s="9"/>
      <c r="AK2419" s="9"/>
      <c r="AL2419" s="9"/>
      <c r="AM2419" s="9"/>
      <c r="AN2419" s="9"/>
      <c r="AO2419" s="9"/>
      <c r="AP2419" s="9"/>
      <c r="AQ2419" s="9"/>
      <c r="AR2419" s="9"/>
      <c r="AS2419" s="9"/>
      <c r="AT2419" s="9"/>
    </row>
    <row r="2420" spans="1:46" ht="14.25">
      <c r="A2420" s="6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9"/>
      <c r="X2420" s="9"/>
      <c r="Y2420" s="9"/>
      <c r="Z2420" s="9"/>
      <c r="AA2420" s="9"/>
      <c r="AB2420" s="9"/>
      <c r="AC2420" s="9"/>
      <c r="AD2420" s="9"/>
      <c r="AE2420" s="9"/>
      <c r="AF2420" s="9"/>
      <c r="AG2420" s="9"/>
      <c r="AH2420" s="9"/>
      <c r="AI2420" s="9"/>
      <c r="AJ2420" s="9"/>
      <c r="AK2420" s="9"/>
      <c r="AL2420" s="9"/>
      <c r="AM2420" s="9"/>
      <c r="AN2420" s="9"/>
      <c r="AO2420" s="9"/>
      <c r="AP2420" s="9"/>
      <c r="AQ2420" s="9"/>
      <c r="AR2420" s="9"/>
      <c r="AS2420" s="9"/>
      <c r="AT2420" s="9"/>
    </row>
    <row r="2421" spans="1:46" ht="14.25">
      <c r="A2421" s="6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  <c r="V2421" s="9"/>
      <c r="W2421" s="9"/>
      <c r="X2421" s="9"/>
      <c r="Y2421" s="9"/>
      <c r="Z2421" s="9"/>
      <c r="AA2421" s="9"/>
      <c r="AB2421" s="9"/>
      <c r="AC2421" s="9"/>
      <c r="AD2421" s="9"/>
      <c r="AE2421" s="9"/>
      <c r="AF2421" s="9"/>
      <c r="AG2421" s="9"/>
      <c r="AH2421" s="9"/>
      <c r="AI2421" s="9"/>
      <c r="AJ2421" s="9"/>
      <c r="AK2421" s="9"/>
      <c r="AL2421" s="9"/>
      <c r="AM2421" s="9"/>
      <c r="AN2421" s="9"/>
      <c r="AO2421" s="9"/>
      <c r="AP2421" s="9"/>
      <c r="AQ2421" s="9"/>
      <c r="AR2421" s="9"/>
      <c r="AS2421" s="9"/>
      <c r="AT2421" s="9"/>
    </row>
    <row r="2422" spans="1:46" ht="14.25">
      <c r="A2422" s="6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9"/>
      <c r="X2422" s="9"/>
      <c r="Y2422" s="9"/>
      <c r="Z2422" s="9"/>
      <c r="AA2422" s="9"/>
      <c r="AB2422" s="9"/>
      <c r="AC2422" s="9"/>
      <c r="AD2422" s="9"/>
      <c r="AE2422" s="9"/>
      <c r="AF2422" s="9"/>
      <c r="AG2422" s="9"/>
      <c r="AH2422" s="9"/>
      <c r="AI2422" s="9"/>
      <c r="AJ2422" s="9"/>
      <c r="AK2422" s="9"/>
      <c r="AL2422" s="9"/>
      <c r="AM2422" s="9"/>
      <c r="AN2422" s="9"/>
      <c r="AO2422" s="9"/>
      <c r="AP2422" s="9"/>
      <c r="AQ2422" s="9"/>
      <c r="AR2422" s="9"/>
      <c r="AS2422" s="9"/>
      <c r="AT2422" s="9"/>
    </row>
    <row r="2423" spans="1:46" ht="14.25">
      <c r="A2423" s="6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9"/>
      <c r="X2423" s="9"/>
      <c r="Y2423" s="9"/>
      <c r="Z2423" s="9"/>
      <c r="AA2423" s="9"/>
      <c r="AB2423" s="9"/>
      <c r="AC2423" s="9"/>
      <c r="AD2423" s="9"/>
      <c r="AE2423" s="9"/>
      <c r="AF2423" s="9"/>
      <c r="AG2423" s="9"/>
      <c r="AH2423" s="9"/>
      <c r="AI2423" s="9"/>
      <c r="AJ2423" s="9"/>
      <c r="AK2423" s="9"/>
      <c r="AL2423" s="9"/>
      <c r="AM2423" s="9"/>
      <c r="AN2423" s="9"/>
      <c r="AO2423" s="9"/>
      <c r="AP2423" s="9"/>
      <c r="AQ2423" s="9"/>
      <c r="AR2423" s="9"/>
      <c r="AS2423" s="9"/>
      <c r="AT2423" s="9"/>
    </row>
    <row r="2424" spans="1:46" ht="14.25">
      <c r="A2424" s="6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9"/>
      <c r="X2424" s="9"/>
      <c r="Y2424" s="9"/>
      <c r="Z2424" s="9"/>
      <c r="AA2424" s="9"/>
      <c r="AB2424" s="9"/>
      <c r="AC2424" s="9"/>
      <c r="AD2424" s="9"/>
      <c r="AE2424" s="9"/>
      <c r="AF2424" s="9"/>
      <c r="AG2424" s="9"/>
      <c r="AH2424" s="9"/>
      <c r="AI2424" s="9"/>
      <c r="AJ2424" s="9"/>
      <c r="AK2424" s="9"/>
      <c r="AL2424" s="9"/>
      <c r="AM2424" s="9"/>
      <c r="AN2424" s="9"/>
      <c r="AO2424" s="9"/>
      <c r="AP2424" s="9"/>
      <c r="AQ2424" s="9"/>
      <c r="AR2424" s="9"/>
      <c r="AS2424" s="9"/>
      <c r="AT2424" s="9"/>
    </row>
    <row r="2425" spans="1:46" ht="14.25">
      <c r="A2425" s="6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9"/>
      <c r="X2425" s="9"/>
      <c r="Y2425" s="9"/>
      <c r="Z2425" s="9"/>
      <c r="AA2425" s="9"/>
      <c r="AB2425" s="9"/>
      <c r="AC2425" s="9"/>
      <c r="AD2425" s="9"/>
      <c r="AE2425" s="9"/>
      <c r="AF2425" s="9"/>
      <c r="AG2425" s="9"/>
      <c r="AH2425" s="9"/>
      <c r="AI2425" s="9"/>
      <c r="AJ2425" s="9"/>
      <c r="AK2425" s="9"/>
      <c r="AL2425" s="9"/>
      <c r="AM2425" s="9"/>
      <c r="AN2425" s="9"/>
      <c r="AO2425" s="9"/>
      <c r="AP2425" s="9"/>
      <c r="AQ2425" s="9"/>
      <c r="AR2425" s="9"/>
      <c r="AS2425" s="9"/>
      <c r="AT2425" s="9"/>
    </row>
    <row r="2426" spans="1:46" ht="14.25">
      <c r="A2426" s="6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9"/>
      <c r="X2426" s="9"/>
      <c r="Y2426" s="9"/>
      <c r="Z2426" s="9"/>
      <c r="AA2426" s="9"/>
      <c r="AB2426" s="9"/>
      <c r="AC2426" s="9"/>
      <c r="AD2426" s="9"/>
      <c r="AE2426" s="9"/>
      <c r="AF2426" s="9"/>
      <c r="AG2426" s="9"/>
      <c r="AH2426" s="9"/>
      <c r="AI2426" s="9"/>
      <c r="AJ2426" s="9"/>
      <c r="AK2426" s="9"/>
      <c r="AL2426" s="9"/>
      <c r="AM2426" s="9"/>
      <c r="AN2426" s="9"/>
      <c r="AO2426" s="9"/>
      <c r="AP2426" s="9"/>
      <c r="AQ2426" s="9"/>
      <c r="AR2426" s="9"/>
      <c r="AS2426" s="9"/>
      <c r="AT2426" s="9"/>
    </row>
    <row r="2427" spans="1:46" ht="14.25">
      <c r="A2427" s="6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9"/>
      <c r="X2427" s="9"/>
      <c r="Y2427" s="9"/>
      <c r="Z2427" s="9"/>
      <c r="AA2427" s="9"/>
      <c r="AB2427" s="9"/>
      <c r="AC2427" s="9"/>
      <c r="AD2427" s="9"/>
      <c r="AE2427" s="9"/>
      <c r="AF2427" s="9"/>
      <c r="AG2427" s="9"/>
      <c r="AH2427" s="9"/>
      <c r="AI2427" s="9"/>
      <c r="AJ2427" s="9"/>
      <c r="AK2427" s="9"/>
      <c r="AL2427" s="9"/>
      <c r="AM2427" s="9"/>
      <c r="AN2427" s="9"/>
      <c r="AO2427" s="9"/>
      <c r="AP2427" s="9"/>
      <c r="AQ2427" s="9"/>
      <c r="AR2427" s="9"/>
      <c r="AS2427" s="9"/>
      <c r="AT2427" s="9"/>
    </row>
    <row r="2428" spans="1:46" ht="14.25">
      <c r="A2428" s="6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9"/>
      <c r="X2428" s="9"/>
      <c r="Y2428" s="9"/>
      <c r="Z2428" s="9"/>
      <c r="AA2428" s="9"/>
      <c r="AB2428" s="9"/>
      <c r="AC2428" s="9"/>
      <c r="AD2428" s="9"/>
      <c r="AE2428" s="9"/>
      <c r="AF2428" s="9"/>
      <c r="AG2428" s="9"/>
      <c r="AH2428" s="9"/>
      <c r="AI2428" s="9"/>
      <c r="AJ2428" s="9"/>
      <c r="AK2428" s="9"/>
      <c r="AL2428" s="9"/>
      <c r="AM2428" s="9"/>
      <c r="AN2428" s="9"/>
      <c r="AO2428" s="9"/>
      <c r="AP2428" s="9"/>
      <c r="AQ2428" s="9"/>
      <c r="AR2428" s="9"/>
      <c r="AS2428" s="9"/>
      <c r="AT2428" s="9"/>
    </row>
    <row r="2429" spans="1:46" ht="14.25">
      <c r="A2429" s="6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9"/>
      <c r="X2429" s="9"/>
      <c r="Y2429" s="9"/>
      <c r="Z2429" s="9"/>
      <c r="AA2429" s="9"/>
      <c r="AB2429" s="9"/>
      <c r="AC2429" s="9"/>
      <c r="AD2429" s="9"/>
      <c r="AE2429" s="9"/>
      <c r="AF2429" s="9"/>
      <c r="AG2429" s="9"/>
      <c r="AH2429" s="9"/>
      <c r="AI2429" s="9"/>
      <c r="AJ2429" s="9"/>
      <c r="AK2429" s="9"/>
      <c r="AL2429" s="9"/>
      <c r="AM2429" s="9"/>
      <c r="AN2429" s="9"/>
      <c r="AO2429" s="9"/>
      <c r="AP2429" s="9"/>
      <c r="AQ2429" s="9"/>
      <c r="AR2429" s="9"/>
      <c r="AS2429" s="9"/>
      <c r="AT2429" s="9"/>
    </row>
    <row r="2430" spans="1:46" ht="14.25">
      <c r="A2430" s="6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9"/>
      <c r="X2430" s="9"/>
      <c r="Y2430" s="9"/>
      <c r="Z2430" s="9"/>
      <c r="AA2430" s="9"/>
      <c r="AB2430" s="9"/>
      <c r="AC2430" s="9"/>
      <c r="AD2430" s="9"/>
      <c r="AE2430" s="9"/>
      <c r="AF2430" s="9"/>
      <c r="AG2430" s="9"/>
      <c r="AH2430" s="9"/>
      <c r="AI2430" s="9"/>
      <c r="AJ2430" s="9"/>
      <c r="AK2430" s="9"/>
      <c r="AL2430" s="9"/>
      <c r="AM2430" s="9"/>
      <c r="AN2430" s="9"/>
      <c r="AO2430" s="9"/>
      <c r="AP2430" s="9"/>
      <c r="AQ2430" s="9"/>
      <c r="AR2430" s="9"/>
      <c r="AS2430" s="9"/>
      <c r="AT2430" s="9"/>
    </row>
    <row r="2431" spans="1:46" ht="14.25">
      <c r="A2431" s="6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  <c r="V2431" s="9"/>
      <c r="W2431" s="9"/>
      <c r="X2431" s="9"/>
      <c r="Y2431" s="9"/>
      <c r="Z2431" s="9"/>
      <c r="AA2431" s="9"/>
      <c r="AB2431" s="9"/>
      <c r="AC2431" s="9"/>
      <c r="AD2431" s="9"/>
      <c r="AE2431" s="9"/>
      <c r="AF2431" s="9"/>
      <c r="AG2431" s="9"/>
      <c r="AH2431" s="9"/>
      <c r="AI2431" s="9"/>
      <c r="AJ2431" s="9"/>
      <c r="AK2431" s="9"/>
      <c r="AL2431" s="9"/>
      <c r="AM2431" s="9"/>
      <c r="AN2431" s="9"/>
      <c r="AO2431" s="9"/>
      <c r="AP2431" s="9"/>
      <c r="AQ2431" s="9"/>
      <c r="AR2431" s="9"/>
      <c r="AS2431" s="9"/>
      <c r="AT2431" s="9"/>
    </row>
    <row r="2432" spans="1:46" ht="14.25">
      <c r="A2432" s="6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9"/>
      <c r="X2432" s="9"/>
      <c r="Y2432" s="9"/>
      <c r="Z2432" s="9"/>
      <c r="AA2432" s="9"/>
      <c r="AB2432" s="9"/>
      <c r="AC2432" s="9"/>
      <c r="AD2432" s="9"/>
      <c r="AE2432" s="9"/>
      <c r="AF2432" s="9"/>
      <c r="AG2432" s="9"/>
      <c r="AH2432" s="9"/>
      <c r="AI2432" s="9"/>
      <c r="AJ2432" s="9"/>
      <c r="AK2432" s="9"/>
      <c r="AL2432" s="9"/>
      <c r="AM2432" s="9"/>
      <c r="AN2432" s="9"/>
      <c r="AO2432" s="9"/>
      <c r="AP2432" s="9"/>
      <c r="AQ2432" s="9"/>
      <c r="AR2432" s="9"/>
      <c r="AS2432" s="9"/>
      <c r="AT2432" s="9"/>
    </row>
    <row r="2433" spans="1:46" ht="14.25">
      <c r="A2433" s="6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  <c r="V2433" s="9"/>
      <c r="W2433" s="9"/>
      <c r="X2433" s="9"/>
      <c r="Y2433" s="9"/>
      <c r="Z2433" s="9"/>
      <c r="AA2433" s="9"/>
      <c r="AB2433" s="9"/>
      <c r="AC2433" s="9"/>
      <c r="AD2433" s="9"/>
      <c r="AE2433" s="9"/>
      <c r="AF2433" s="9"/>
      <c r="AG2433" s="9"/>
      <c r="AH2433" s="9"/>
      <c r="AI2433" s="9"/>
      <c r="AJ2433" s="9"/>
      <c r="AK2433" s="9"/>
      <c r="AL2433" s="9"/>
      <c r="AM2433" s="9"/>
      <c r="AN2433" s="9"/>
      <c r="AO2433" s="9"/>
      <c r="AP2433" s="9"/>
      <c r="AQ2433" s="9"/>
      <c r="AR2433" s="9"/>
      <c r="AS2433" s="9"/>
      <c r="AT2433" s="9"/>
    </row>
    <row r="2434" spans="1:46" ht="14.25">
      <c r="A2434" s="6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9"/>
      <c r="X2434" s="9"/>
      <c r="Y2434" s="9"/>
      <c r="Z2434" s="9"/>
      <c r="AA2434" s="9"/>
      <c r="AB2434" s="9"/>
      <c r="AC2434" s="9"/>
      <c r="AD2434" s="9"/>
      <c r="AE2434" s="9"/>
      <c r="AF2434" s="9"/>
      <c r="AG2434" s="9"/>
      <c r="AH2434" s="9"/>
      <c r="AI2434" s="9"/>
      <c r="AJ2434" s="9"/>
      <c r="AK2434" s="9"/>
      <c r="AL2434" s="9"/>
      <c r="AM2434" s="9"/>
      <c r="AN2434" s="9"/>
      <c r="AO2434" s="9"/>
      <c r="AP2434" s="9"/>
      <c r="AQ2434" s="9"/>
      <c r="AR2434" s="9"/>
      <c r="AS2434" s="9"/>
      <c r="AT2434" s="9"/>
    </row>
    <row r="2435" spans="1:46" ht="14.25">
      <c r="A2435" s="6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  <c r="V2435" s="9"/>
      <c r="W2435" s="9"/>
      <c r="X2435" s="9"/>
      <c r="Y2435" s="9"/>
      <c r="Z2435" s="9"/>
      <c r="AA2435" s="9"/>
      <c r="AB2435" s="9"/>
      <c r="AC2435" s="9"/>
      <c r="AD2435" s="9"/>
      <c r="AE2435" s="9"/>
      <c r="AF2435" s="9"/>
      <c r="AG2435" s="9"/>
      <c r="AH2435" s="9"/>
      <c r="AI2435" s="9"/>
      <c r="AJ2435" s="9"/>
      <c r="AK2435" s="9"/>
      <c r="AL2435" s="9"/>
      <c r="AM2435" s="9"/>
      <c r="AN2435" s="9"/>
      <c r="AO2435" s="9"/>
      <c r="AP2435" s="9"/>
      <c r="AQ2435" s="9"/>
      <c r="AR2435" s="9"/>
      <c r="AS2435" s="9"/>
      <c r="AT2435" s="9"/>
    </row>
    <row r="2436" spans="1:46" ht="14.25">
      <c r="A2436" s="6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9"/>
      <c r="X2436" s="9"/>
      <c r="Y2436" s="9"/>
      <c r="Z2436" s="9"/>
      <c r="AA2436" s="9"/>
      <c r="AB2436" s="9"/>
      <c r="AC2436" s="9"/>
      <c r="AD2436" s="9"/>
      <c r="AE2436" s="9"/>
      <c r="AF2436" s="9"/>
      <c r="AG2436" s="9"/>
      <c r="AH2436" s="9"/>
      <c r="AI2436" s="9"/>
      <c r="AJ2436" s="9"/>
      <c r="AK2436" s="9"/>
      <c r="AL2436" s="9"/>
      <c r="AM2436" s="9"/>
      <c r="AN2436" s="9"/>
      <c r="AO2436" s="9"/>
      <c r="AP2436" s="9"/>
      <c r="AQ2436" s="9"/>
      <c r="AR2436" s="9"/>
      <c r="AS2436" s="9"/>
      <c r="AT2436" s="9"/>
    </row>
    <row r="2437" spans="1:46" ht="14.25">
      <c r="A2437" s="6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  <c r="V2437" s="9"/>
      <c r="W2437" s="9"/>
      <c r="X2437" s="9"/>
      <c r="Y2437" s="9"/>
      <c r="Z2437" s="9"/>
      <c r="AA2437" s="9"/>
      <c r="AB2437" s="9"/>
      <c r="AC2437" s="9"/>
      <c r="AD2437" s="9"/>
      <c r="AE2437" s="9"/>
      <c r="AF2437" s="9"/>
      <c r="AG2437" s="9"/>
      <c r="AH2437" s="9"/>
      <c r="AI2437" s="9"/>
      <c r="AJ2437" s="9"/>
      <c r="AK2437" s="9"/>
      <c r="AL2437" s="9"/>
      <c r="AM2437" s="9"/>
      <c r="AN2437" s="9"/>
      <c r="AO2437" s="9"/>
      <c r="AP2437" s="9"/>
      <c r="AQ2437" s="9"/>
      <c r="AR2437" s="9"/>
      <c r="AS2437" s="9"/>
      <c r="AT2437" s="9"/>
    </row>
    <row r="2438" spans="1:46" ht="14.25">
      <c r="A2438" s="6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9"/>
      <c r="X2438" s="9"/>
      <c r="Y2438" s="9"/>
      <c r="Z2438" s="9"/>
      <c r="AA2438" s="9"/>
      <c r="AB2438" s="9"/>
      <c r="AC2438" s="9"/>
      <c r="AD2438" s="9"/>
      <c r="AE2438" s="9"/>
      <c r="AF2438" s="9"/>
      <c r="AG2438" s="9"/>
      <c r="AH2438" s="9"/>
      <c r="AI2438" s="9"/>
      <c r="AJ2438" s="9"/>
      <c r="AK2438" s="9"/>
      <c r="AL2438" s="9"/>
      <c r="AM2438" s="9"/>
      <c r="AN2438" s="9"/>
      <c r="AO2438" s="9"/>
      <c r="AP2438" s="9"/>
      <c r="AQ2438" s="9"/>
      <c r="AR2438" s="9"/>
      <c r="AS2438" s="9"/>
      <c r="AT2438" s="9"/>
    </row>
    <row r="2439" spans="1:46" ht="14.25">
      <c r="A2439" s="6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  <c r="V2439" s="9"/>
      <c r="W2439" s="9"/>
      <c r="X2439" s="9"/>
      <c r="Y2439" s="9"/>
      <c r="Z2439" s="9"/>
      <c r="AA2439" s="9"/>
      <c r="AB2439" s="9"/>
      <c r="AC2439" s="9"/>
      <c r="AD2439" s="9"/>
      <c r="AE2439" s="9"/>
      <c r="AF2439" s="9"/>
      <c r="AG2439" s="9"/>
      <c r="AH2439" s="9"/>
      <c r="AI2439" s="9"/>
      <c r="AJ2439" s="9"/>
      <c r="AK2439" s="9"/>
      <c r="AL2439" s="9"/>
      <c r="AM2439" s="9"/>
      <c r="AN2439" s="9"/>
      <c r="AO2439" s="9"/>
      <c r="AP2439" s="9"/>
      <c r="AQ2439" s="9"/>
      <c r="AR2439" s="9"/>
      <c r="AS2439" s="9"/>
      <c r="AT2439" s="9"/>
    </row>
    <row r="2440" spans="1:46" ht="14.25">
      <c r="A2440" s="6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9"/>
      <c r="X2440" s="9"/>
      <c r="Y2440" s="9"/>
      <c r="Z2440" s="9"/>
      <c r="AA2440" s="9"/>
      <c r="AB2440" s="9"/>
      <c r="AC2440" s="9"/>
      <c r="AD2440" s="9"/>
      <c r="AE2440" s="9"/>
      <c r="AF2440" s="9"/>
      <c r="AG2440" s="9"/>
      <c r="AH2440" s="9"/>
      <c r="AI2440" s="9"/>
      <c r="AJ2440" s="9"/>
      <c r="AK2440" s="9"/>
      <c r="AL2440" s="9"/>
      <c r="AM2440" s="9"/>
      <c r="AN2440" s="9"/>
      <c r="AO2440" s="9"/>
      <c r="AP2440" s="9"/>
      <c r="AQ2440" s="9"/>
      <c r="AR2440" s="9"/>
      <c r="AS2440" s="9"/>
      <c r="AT2440" s="9"/>
    </row>
    <row r="2441" spans="1:46" ht="14.25">
      <c r="A2441" s="6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  <c r="V2441" s="9"/>
      <c r="W2441" s="9"/>
      <c r="X2441" s="9"/>
      <c r="Y2441" s="9"/>
      <c r="Z2441" s="9"/>
      <c r="AA2441" s="9"/>
      <c r="AB2441" s="9"/>
      <c r="AC2441" s="9"/>
      <c r="AD2441" s="9"/>
      <c r="AE2441" s="9"/>
      <c r="AF2441" s="9"/>
      <c r="AG2441" s="9"/>
      <c r="AH2441" s="9"/>
      <c r="AI2441" s="9"/>
      <c r="AJ2441" s="9"/>
      <c r="AK2441" s="9"/>
      <c r="AL2441" s="9"/>
      <c r="AM2441" s="9"/>
      <c r="AN2441" s="9"/>
      <c r="AO2441" s="9"/>
      <c r="AP2441" s="9"/>
      <c r="AQ2441" s="9"/>
      <c r="AR2441" s="9"/>
      <c r="AS2441" s="9"/>
      <c r="AT2441" s="9"/>
    </row>
    <row r="2442" spans="1:46" ht="14.25">
      <c r="A2442" s="6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9"/>
      <c r="X2442" s="9"/>
      <c r="Y2442" s="9"/>
      <c r="Z2442" s="9"/>
      <c r="AA2442" s="9"/>
      <c r="AB2442" s="9"/>
      <c r="AC2442" s="9"/>
      <c r="AD2442" s="9"/>
      <c r="AE2442" s="9"/>
      <c r="AF2442" s="9"/>
      <c r="AG2442" s="9"/>
      <c r="AH2442" s="9"/>
      <c r="AI2442" s="9"/>
      <c r="AJ2442" s="9"/>
      <c r="AK2442" s="9"/>
      <c r="AL2442" s="9"/>
      <c r="AM2442" s="9"/>
      <c r="AN2442" s="9"/>
      <c r="AO2442" s="9"/>
      <c r="AP2442" s="9"/>
      <c r="AQ2442" s="9"/>
      <c r="AR2442" s="9"/>
      <c r="AS2442" s="9"/>
      <c r="AT2442" s="9"/>
    </row>
    <row r="2443" spans="1:46" ht="14.25">
      <c r="A2443" s="6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  <c r="V2443" s="9"/>
      <c r="W2443" s="9"/>
      <c r="X2443" s="9"/>
      <c r="Y2443" s="9"/>
      <c r="Z2443" s="9"/>
      <c r="AA2443" s="9"/>
      <c r="AB2443" s="9"/>
      <c r="AC2443" s="9"/>
      <c r="AD2443" s="9"/>
      <c r="AE2443" s="9"/>
      <c r="AF2443" s="9"/>
      <c r="AG2443" s="9"/>
      <c r="AH2443" s="9"/>
      <c r="AI2443" s="9"/>
      <c r="AJ2443" s="9"/>
      <c r="AK2443" s="9"/>
      <c r="AL2443" s="9"/>
      <c r="AM2443" s="9"/>
      <c r="AN2443" s="9"/>
      <c r="AO2443" s="9"/>
      <c r="AP2443" s="9"/>
      <c r="AQ2443" s="9"/>
      <c r="AR2443" s="9"/>
      <c r="AS2443" s="9"/>
      <c r="AT2443" s="9"/>
    </row>
    <row r="2444" spans="1:46" ht="14.25">
      <c r="A2444" s="6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  <c r="AC2444" s="9"/>
      <c r="AD2444" s="9"/>
      <c r="AE2444" s="9"/>
      <c r="AF2444" s="9"/>
      <c r="AG2444" s="9"/>
      <c r="AH2444" s="9"/>
      <c r="AI2444" s="9"/>
      <c r="AJ2444" s="9"/>
      <c r="AK2444" s="9"/>
      <c r="AL2444" s="9"/>
      <c r="AM2444" s="9"/>
      <c r="AN2444" s="9"/>
      <c r="AO2444" s="9"/>
      <c r="AP2444" s="9"/>
      <c r="AQ2444" s="9"/>
      <c r="AR2444" s="9"/>
      <c r="AS2444" s="9"/>
      <c r="AT2444" s="9"/>
    </row>
    <row r="2445" spans="1:46" ht="14.25">
      <c r="A2445" s="6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9"/>
      <c r="AD2445" s="9"/>
      <c r="AE2445" s="9"/>
      <c r="AF2445" s="9"/>
      <c r="AG2445" s="9"/>
      <c r="AH2445" s="9"/>
      <c r="AI2445" s="9"/>
      <c r="AJ2445" s="9"/>
      <c r="AK2445" s="9"/>
      <c r="AL2445" s="9"/>
      <c r="AM2445" s="9"/>
      <c r="AN2445" s="9"/>
      <c r="AO2445" s="9"/>
      <c r="AP2445" s="9"/>
      <c r="AQ2445" s="9"/>
      <c r="AR2445" s="9"/>
      <c r="AS2445" s="9"/>
      <c r="AT2445" s="9"/>
    </row>
    <row r="2446" spans="1:46" ht="14.25">
      <c r="A2446" s="6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  <c r="AC2446" s="9"/>
      <c r="AD2446" s="9"/>
      <c r="AE2446" s="9"/>
      <c r="AF2446" s="9"/>
      <c r="AG2446" s="9"/>
      <c r="AH2446" s="9"/>
      <c r="AI2446" s="9"/>
      <c r="AJ2446" s="9"/>
      <c r="AK2446" s="9"/>
      <c r="AL2446" s="9"/>
      <c r="AM2446" s="9"/>
      <c r="AN2446" s="9"/>
      <c r="AO2446" s="9"/>
      <c r="AP2446" s="9"/>
      <c r="AQ2446" s="9"/>
      <c r="AR2446" s="9"/>
      <c r="AS2446" s="9"/>
      <c r="AT2446" s="9"/>
    </row>
    <row r="2447" spans="1:46" ht="14.25">
      <c r="A2447" s="6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9"/>
      <c r="AD2447" s="9"/>
      <c r="AE2447" s="9"/>
      <c r="AF2447" s="9"/>
      <c r="AG2447" s="9"/>
      <c r="AH2447" s="9"/>
      <c r="AI2447" s="9"/>
      <c r="AJ2447" s="9"/>
      <c r="AK2447" s="9"/>
      <c r="AL2447" s="9"/>
      <c r="AM2447" s="9"/>
      <c r="AN2447" s="9"/>
      <c r="AO2447" s="9"/>
      <c r="AP2447" s="9"/>
      <c r="AQ2447" s="9"/>
      <c r="AR2447" s="9"/>
      <c r="AS2447" s="9"/>
      <c r="AT2447" s="9"/>
    </row>
    <row r="2448" spans="1:46" ht="14.25">
      <c r="A2448" s="6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  <c r="AB2448" s="9"/>
      <c r="AC2448" s="9"/>
      <c r="AD2448" s="9"/>
      <c r="AE2448" s="9"/>
      <c r="AF2448" s="9"/>
      <c r="AG2448" s="9"/>
      <c r="AH2448" s="9"/>
      <c r="AI2448" s="9"/>
      <c r="AJ2448" s="9"/>
      <c r="AK2448" s="9"/>
      <c r="AL2448" s="9"/>
      <c r="AM2448" s="9"/>
      <c r="AN2448" s="9"/>
      <c r="AO2448" s="9"/>
      <c r="AP2448" s="9"/>
      <c r="AQ2448" s="9"/>
      <c r="AR2448" s="9"/>
      <c r="AS2448" s="9"/>
      <c r="AT2448" s="9"/>
    </row>
    <row r="2449" spans="1:46" ht="14.25">
      <c r="A2449" s="6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  <c r="AG2449" s="9"/>
      <c r="AH2449" s="9"/>
      <c r="AI2449" s="9"/>
      <c r="AJ2449" s="9"/>
      <c r="AK2449" s="9"/>
      <c r="AL2449" s="9"/>
      <c r="AM2449" s="9"/>
      <c r="AN2449" s="9"/>
      <c r="AO2449" s="9"/>
      <c r="AP2449" s="9"/>
      <c r="AQ2449" s="9"/>
      <c r="AR2449" s="9"/>
      <c r="AS2449" s="9"/>
      <c r="AT2449" s="9"/>
    </row>
    <row r="2450" spans="1:46" ht="14.25">
      <c r="A2450" s="6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  <c r="AC2450" s="9"/>
      <c r="AD2450" s="9"/>
      <c r="AE2450" s="9"/>
      <c r="AF2450" s="9"/>
      <c r="AG2450" s="9"/>
      <c r="AH2450" s="9"/>
      <c r="AI2450" s="9"/>
      <c r="AJ2450" s="9"/>
      <c r="AK2450" s="9"/>
      <c r="AL2450" s="9"/>
      <c r="AM2450" s="9"/>
      <c r="AN2450" s="9"/>
      <c r="AO2450" s="9"/>
      <c r="AP2450" s="9"/>
      <c r="AQ2450" s="9"/>
      <c r="AR2450" s="9"/>
      <c r="AS2450" s="9"/>
      <c r="AT2450" s="9"/>
    </row>
    <row r="2451" spans="1:46" ht="14.25">
      <c r="A2451" s="6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  <c r="AC2451" s="9"/>
      <c r="AD2451" s="9"/>
      <c r="AE2451" s="9"/>
      <c r="AF2451" s="9"/>
      <c r="AG2451" s="9"/>
      <c r="AH2451" s="9"/>
      <c r="AI2451" s="9"/>
      <c r="AJ2451" s="9"/>
      <c r="AK2451" s="9"/>
      <c r="AL2451" s="9"/>
      <c r="AM2451" s="9"/>
      <c r="AN2451" s="9"/>
      <c r="AO2451" s="9"/>
      <c r="AP2451" s="9"/>
      <c r="AQ2451" s="9"/>
      <c r="AR2451" s="9"/>
      <c r="AS2451" s="9"/>
      <c r="AT2451" s="9"/>
    </row>
    <row r="2452" spans="1:46" ht="14.25">
      <c r="A2452" s="6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  <c r="AB2452" s="9"/>
      <c r="AC2452" s="9"/>
      <c r="AD2452" s="9"/>
      <c r="AE2452" s="9"/>
      <c r="AF2452" s="9"/>
      <c r="AG2452" s="9"/>
      <c r="AH2452" s="9"/>
      <c r="AI2452" s="9"/>
      <c r="AJ2452" s="9"/>
      <c r="AK2452" s="9"/>
      <c r="AL2452" s="9"/>
      <c r="AM2452" s="9"/>
      <c r="AN2452" s="9"/>
      <c r="AO2452" s="9"/>
      <c r="AP2452" s="9"/>
      <c r="AQ2452" s="9"/>
      <c r="AR2452" s="9"/>
      <c r="AS2452" s="9"/>
      <c r="AT2452" s="9"/>
    </row>
    <row r="2453" spans="1:46" ht="14.25">
      <c r="A2453" s="6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  <c r="AC2453" s="9"/>
      <c r="AD2453" s="9"/>
      <c r="AE2453" s="9"/>
      <c r="AF2453" s="9"/>
      <c r="AG2453" s="9"/>
      <c r="AH2453" s="9"/>
      <c r="AI2453" s="9"/>
      <c r="AJ2453" s="9"/>
      <c r="AK2453" s="9"/>
      <c r="AL2453" s="9"/>
      <c r="AM2453" s="9"/>
      <c r="AN2453" s="9"/>
      <c r="AO2453" s="9"/>
      <c r="AP2453" s="9"/>
      <c r="AQ2453" s="9"/>
      <c r="AR2453" s="9"/>
      <c r="AS2453" s="9"/>
      <c r="AT2453" s="9"/>
    </row>
    <row r="2454" spans="1:46" ht="14.25">
      <c r="A2454" s="6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  <c r="AB2454" s="9"/>
      <c r="AC2454" s="9"/>
      <c r="AD2454" s="9"/>
      <c r="AE2454" s="9"/>
      <c r="AF2454" s="9"/>
      <c r="AG2454" s="9"/>
      <c r="AH2454" s="9"/>
      <c r="AI2454" s="9"/>
      <c r="AJ2454" s="9"/>
      <c r="AK2454" s="9"/>
      <c r="AL2454" s="9"/>
      <c r="AM2454" s="9"/>
      <c r="AN2454" s="9"/>
      <c r="AO2454" s="9"/>
      <c r="AP2454" s="9"/>
      <c r="AQ2454" s="9"/>
      <c r="AR2454" s="9"/>
      <c r="AS2454" s="9"/>
      <c r="AT2454" s="9"/>
    </row>
    <row r="2455" spans="1:46" ht="14.25">
      <c r="A2455" s="6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9"/>
      <c r="AD2455" s="9"/>
      <c r="AE2455" s="9"/>
      <c r="AF2455" s="9"/>
      <c r="AG2455" s="9"/>
      <c r="AH2455" s="9"/>
      <c r="AI2455" s="9"/>
      <c r="AJ2455" s="9"/>
      <c r="AK2455" s="9"/>
      <c r="AL2455" s="9"/>
      <c r="AM2455" s="9"/>
      <c r="AN2455" s="9"/>
      <c r="AO2455" s="9"/>
      <c r="AP2455" s="9"/>
      <c r="AQ2455" s="9"/>
      <c r="AR2455" s="9"/>
      <c r="AS2455" s="9"/>
      <c r="AT2455" s="9"/>
    </row>
    <row r="2456" spans="1:46" ht="14.25">
      <c r="A2456" s="6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  <c r="AB2456" s="9"/>
      <c r="AC2456" s="9"/>
      <c r="AD2456" s="9"/>
      <c r="AE2456" s="9"/>
      <c r="AF2456" s="9"/>
      <c r="AG2456" s="9"/>
      <c r="AH2456" s="9"/>
      <c r="AI2456" s="9"/>
      <c r="AJ2456" s="9"/>
      <c r="AK2456" s="9"/>
      <c r="AL2456" s="9"/>
      <c r="AM2456" s="9"/>
      <c r="AN2456" s="9"/>
      <c r="AO2456" s="9"/>
      <c r="AP2456" s="9"/>
      <c r="AQ2456" s="9"/>
      <c r="AR2456" s="9"/>
      <c r="AS2456" s="9"/>
      <c r="AT2456" s="9"/>
    </row>
    <row r="2457" spans="1:46" ht="14.25">
      <c r="A2457" s="6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  <c r="AC2457" s="9"/>
      <c r="AD2457" s="9"/>
      <c r="AE2457" s="9"/>
      <c r="AF2457" s="9"/>
      <c r="AG2457" s="9"/>
      <c r="AH2457" s="9"/>
      <c r="AI2457" s="9"/>
      <c r="AJ2457" s="9"/>
      <c r="AK2457" s="9"/>
      <c r="AL2457" s="9"/>
      <c r="AM2457" s="9"/>
      <c r="AN2457" s="9"/>
      <c r="AO2457" s="9"/>
      <c r="AP2457" s="9"/>
      <c r="AQ2457" s="9"/>
      <c r="AR2457" s="9"/>
      <c r="AS2457" s="9"/>
      <c r="AT2457" s="9"/>
    </row>
    <row r="2458" spans="1:46" ht="14.25">
      <c r="A2458" s="6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  <c r="AB2458" s="9"/>
      <c r="AC2458" s="9"/>
      <c r="AD2458" s="9"/>
      <c r="AE2458" s="9"/>
      <c r="AF2458" s="9"/>
      <c r="AG2458" s="9"/>
      <c r="AH2458" s="9"/>
      <c r="AI2458" s="9"/>
      <c r="AJ2458" s="9"/>
      <c r="AK2458" s="9"/>
      <c r="AL2458" s="9"/>
      <c r="AM2458" s="9"/>
      <c r="AN2458" s="9"/>
      <c r="AO2458" s="9"/>
      <c r="AP2458" s="9"/>
      <c r="AQ2458" s="9"/>
      <c r="AR2458" s="9"/>
      <c r="AS2458" s="9"/>
      <c r="AT2458" s="9"/>
    </row>
    <row r="2459" spans="1:46" ht="14.25">
      <c r="A2459" s="6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  <c r="AC2459" s="9"/>
      <c r="AD2459" s="9"/>
      <c r="AE2459" s="9"/>
      <c r="AF2459" s="9"/>
      <c r="AG2459" s="9"/>
      <c r="AH2459" s="9"/>
      <c r="AI2459" s="9"/>
      <c r="AJ2459" s="9"/>
      <c r="AK2459" s="9"/>
      <c r="AL2459" s="9"/>
      <c r="AM2459" s="9"/>
      <c r="AN2459" s="9"/>
      <c r="AO2459" s="9"/>
      <c r="AP2459" s="9"/>
      <c r="AQ2459" s="9"/>
      <c r="AR2459" s="9"/>
      <c r="AS2459" s="9"/>
      <c r="AT2459" s="9"/>
    </row>
    <row r="2460" spans="1:46" ht="14.25">
      <c r="A2460" s="6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  <c r="AB2460" s="9"/>
      <c r="AC2460" s="9"/>
      <c r="AD2460" s="9"/>
      <c r="AE2460" s="9"/>
      <c r="AF2460" s="9"/>
      <c r="AG2460" s="9"/>
      <c r="AH2460" s="9"/>
      <c r="AI2460" s="9"/>
      <c r="AJ2460" s="9"/>
      <c r="AK2460" s="9"/>
      <c r="AL2460" s="9"/>
      <c r="AM2460" s="9"/>
      <c r="AN2460" s="9"/>
      <c r="AO2460" s="9"/>
      <c r="AP2460" s="9"/>
      <c r="AQ2460" s="9"/>
      <c r="AR2460" s="9"/>
      <c r="AS2460" s="9"/>
      <c r="AT2460" s="9"/>
    </row>
    <row r="2461" spans="1:46" ht="14.25">
      <c r="A2461" s="6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  <c r="AG2461" s="9"/>
      <c r="AH2461" s="9"/>
      <c r="AI2461" s="9"/>
      <c r="AJ2461" s="9"/>
      <c r="AK2461" s="9"/>
      <c r="AL2461" s="9"/>
      <c r="AM2461" s="9"/>
      <c r="AN2461" s="9"/>
      <c r="AO2461" s="9"/>
      <c r="AP2461" s="9"/>
      <c r="AQ2461" s="9"/>
      <c r="AR2461" s="9"/>
      <c r="AS2461" s="9"/>
      <c r="AT2461" s="9"/>
    </row>
    <row r="2462" spans="1:46" ht="14.25">
      <c r="A2462" s="6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  <c r="AB2462" s="9"/>
      <c r="AC2462" s="9"/>
      <c r="AD2462" s="9"/>
      <c r="AE2462" s="9"/>
      <c r="AF2462" s="9"/>
      <c r="AG2462" s="9"/>
      <c r="AH2462" s="9"/>
      <c r="AI2462" s="9"/>
      <c r="AJ2462" s="9"/>
      <c r="AK2462" s="9"/>
      <c r="AL2462" s="9"/>
      <c r="AM2462" s="9"/>
      <c r="AN2462" s="9"/>
      <c r="AO2462" s="9"/>
      <c r="AP2462" s="9"/>
      <c r="AQ2462" s="9"/>
      <c r="AR2462" s="9"/>
      <c r="AS2462" s="9"/>
      <c r="AT2462" s="9"/>
    </row>
    <row r="2463" spans="1:46" ht="14.25">
      <c r="A2463" s="6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9"/>
      <c r="AD2463" s="9"/>
      <c r="AE2463" s="9"/>
      <c r="AF2463" s="9"/>
      <c r="AG2463" s="9"/>
      <c r="AH2463" s="9"/>
      <c r="AI2463" s="9"/>
      <c r="AJ2463" s="9"/>
      <c r="AK2463" s="9"/>
      <c r="AL2463" s="9"/>
      <c r="AM2463" s="9"/>
      <c r="AN2463" s="9"/>
      <c r="AO2463" s="9"/>
      <c r="AP2463" s="9"/>
      <c r="AQ2463" s="9"/>
      <c r="AR2463" s="9"/>
      <c r="AS2463" s="9"/>
      <c r="AT2463" s="9"/>
    </row>
    <row r="2464" spans="1:46" ht="14.25">
      <c r="A2464" s="6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  <c r="AB2464" s="9"/>
      <c r="AC2464" s="9"/>
      <c r="AD2464" s="9"/>
      <c r="AE2464" s="9"/>
      <c r="AF2464" s="9"/>
      <c r="AG2464" s="9"/>
      <c r="AH2464" s="9"/>
      <c r="AI2464" s="9"/>
      <c r="AJ2464" s="9"/>
      <c r="AK2464" s="9"/>
      <c r="AL2464" s="9"/>
      <c r="AM2464" s="9"/>
      <c r="AN2464" s="9"/>
      <c r="AO2464" s="9"/>
      <c r="AP2464" s="9"/>
      <c r="AQ2464" s="9"/>
      <c r="AR2464" s="9"/>
      <c r="AS2464" s="9"/>
      <c r="AT2464" s="9"/>
    </row>
    <row r="2465" spans="1:46" ht="14.25">
      <c r="A2465" s="6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  <c r="AC2465" s="9"/>
      <c r="AD2465" s="9"/>
      <c r="AE2465" s="9"/>
      <c r="AF2465" s="9"/>
      <c r="AG2465" s="9"/>
      <c r="AH2465" s="9"/>
      <c r="AI2465" s="9"/>
      <c r="AJ2465" s="9"/>
      <c r="AK2465" s="9"/>
      <c r="AL2465" s="9"/>
      <c r="AM2465" s="9"/>
      <c r="AN2465" s="9"/>
      <c r="AO2465" s="9"/>
      <c r="AP2465" s="9"/>
      <c r="AQ2465" s="9"/>
      <c r="AR2465" s="9"/>
      <c r="AS2465" s="9"/>
      <c r="AT2465" s="9"/>
    </row>
    <row r="2466" spans="1:46" ht="14.25">
      <c r="A2466" s="6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  <c r="AB2466" s="9"/>
      <c r="AC2466" s="9"/>
      <c r="AD2466" s="9"/>
      <c r="AE2466" s="9"/>
      <c r="AF2466" s="9"/>
      <c r="AG2466" s="9"/>
      <c r="AH2466" s="9"/>
      <c r="AI2466" s="9"/>
      <c r="AJ2466" s="9"/>
      <c r="AK2466" s="9"/>
      <c r="AL2466" s="9"/>
      <c r="AM2466" s="9"/>
      <c r="AN2466" s="9"/>
      <c r="AO2466" s="9"/>
      <c r="AP2466" s="9"/>
      <c r="AQ2466" s="9"/>
      <c r="AR2466" s="9"/>
      <c r="AS2466" s="9"/>
      <c r="AT2466" s="9"/>
    </row>
    <row r="2467" spans="1:46" ht="14.25">
      <c r="A2467" s="6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  <c r="AC2467" s="9"/>
      <c r="AD2467" s="9"/>
      <c r="AE2467" s="9"/>
      <c r="AF2467" s="9"/>
      <c r="AG2467" s="9"/>
      <c r="AH2467" s="9"/>
      <c r="AI2467" s="9"/>
      <c r="AJ2467" s="9"/>
      <c r="AK2467" s="9"/>
      <c r="AL2467" s="9"/>
      <c r="AM2467" s="9"/>
      <c r="AN2467" s="9"/>
      <c r="AO2467" s="9"/>
      <c r="AP2467" s="9"/>
      <c r="AQ2467" s="9"/>
      <c r="AR2467" s="9"/>
      <c r="AS2467" s="9"/>
      <c r="AT2467" s="9"/>
    </row>
    <row r="2468" spans="1:46" ht="14.25">
      <c r="A2468" s="6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  <c r="AB2468" s="9"/>
      <c r="AC2468" s="9"/>
      <c r="AD2468" s="9"/>
      <c r="AE2468" s="9"/>
      <c r="AF2468" s="9"/>
      <c r="AG2468" s="9"/>
      <c r="AH2468" s="9"/>
      <c r="AI2468" s="9"/>
      <c r="AJ2468" s="9"/>
      <c r="AK2468" s="9"/>
      <c r="AL2468" s="9"/>
      <c r="AM2468" s="9"/>
      <c r="AN2468" s="9"/>
      <c r="AO2468" s="9"/>
      <c r="AP2468" s="9"/>
      <c r="AQ2468" s="9"/>
      <c r="AR2468" s="9"/>
      <c r="AS2468" s="9"/>
      <c r="AT2468" s="9"/>
    </row>
    <row r="2469" spans="1:46" ht="14.25">
      <c r="A2469" s="6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  <c r="AC2469" s="9"/>
      <c r="AD2469" s="9"/>
      <c r="AE2469" s="9"/>
      <c r="AF2469" s="9"/>
      <c r="AG2469" s="9"/>
      <c r="AH2469" s="9"/>
      <c r="AI2469" s="9"/>
      <c r="AJ2469" s="9"/>
      <c r="AK2469" s="9"/>
      <c r="AL2469" s="9"/>
      <c r="AM2469" s="9"/>
      <c r="AN2469" s="9"/>
      <c r="AO2469" s="9"/>
      <c r="AP2469" s="9"/>
      <c r="AQ2469" s="9"/>
      <c r="AR2469" s="9"/>
      <c r="AS2469" s="9"/>
      <c r="AT2469" s="9"/>
    </row>
    <row r="2470" spans="1:46" ht="14.25">
      <c r="A2470" s="6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  <c r="AB2470" s="9"/>
      <c r="AC2470" s="9"/>
      <c r="AD2470" s="9"/>
      <c r="AE2470" s="9"/>
      <c r="AF2470" s="9"/>
      <c r="AG2470" s="9"/>
      <c r="AH2470" s="9"/>
      <c r="AI2470" s="9"/>
      <c r="AJ2470" s="9"/>
      <c r="AK2470" s="9"/>
      <c r="AL2470" s="9"/>
      <c r="AM2470" s="9"/>
      <c r="AN2470" s="9"/>
      <c r="AO2470" s="9"/>
      <c r="AP2470" s="9"/>
      <c r="AQ2470" s="9"/>
      <c r="AR2470" s="9"/>
      <c r="AS2470" s="9"/>
      <c r="AT2470" s="9"/>
    </row>
    <row r="2471" spans="1:46" ht="14.25">
      <c r="A2471" s="6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  <c r="AC2471" s="9"/>
      <c r="AD2471" s="9"/>
      <c r="AE2471" s="9"/>
      <c r="AF2471" s="9"/>
      <c r="AG2471" s="9"/>
      <c r="AH2471" s="9"/>
      <c r="AI2471" s="9"/>
      <c r="AJ2471" s="9"/>
      <c r="AK2471" s="9"/>
      <c r="AL2471" s="9"/>
      <c r="AM2471" s="9"/>
      <c r="AN2471" s="9"/>
      <c r="AO2471" s="9"/>
      <c r="AP2471" s="9"/>
      <c r="AQ2471" s="9"/>
      <c r="AR2471" s="9"/>
      <c r="AS2471" s="9"/>
      <c r="AT2471" s="9"/>
    </row>
    <row r="2472" spans="1:46" ht="14.25">
      <c r="A2472" s="6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  <c r="AB2472" s="9"/>
      <c r="AC2472" s="9"/>
      <c r="AD2472" s="9"/>
      <c r="AE2472" s="9"/>
      <c r="AF2472" s="9"/>
      <c r="AG2472" s="9"/>
      <c r="AH2472" s="9"/>
      <c r="AI2472" s="9"/>
      <c r="AJ2472" s="9"/>
      <c r="AK2472" s="9"/>
      <c r="AL2472" s="9"/>
      <c r="AM2472" s="9"/>
      <c r="AN2472" s="9"/>
      <c r="AO2472" s="9"/>
      <c r="AP2472" s="9"/>
      <c r="AQ2472" s="9"/>
      <c r="AR2472" s="9"/>
      <c r="AS2472" s="9"/>
      <c r="AT2472" s="9"/>
    </row>
    <row r="2473" spans="1:46" ht="14.25">
      <c r="A2473" s="6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9"/>
      <c r="X2473" s="9"/>
      <c r="Y2473" s="9"/>
      <c r="Z2473" s="9"/>
      <c r="AA2473" s="9"/>
      <c r="AB2473" s="9"/>
      <c r="AC2473" s="9"/>
      <c r="AD2473" s="9"/>
      <c r="AE2473" s="9"/>
      <c r="AF2473" s="9"/>
      <c r="AG2473" s="9"/>
      <c r="AH2473" s="9"/>
      <c r="AI2473" s="9"/>
      <c r="AJ2473" s="9"/>
      <c r="AK2473" s="9"/>
      <c r="AL2473" s="9"/>
      <c r="AM2473" s="9"/>
      <c r="AN2473" s="9"/>
      <c r="AO2473" s="9"/>
      <c r="AP2473" s="9"/>
      <c r="AQ2473" s="9"/>
      <c r="AR2473" s="9"/>
      <c r="AS2473" s="9"/>
      <c r="AT2473" s="9"/>
    </row>
    <row r="2474" spans="1:46" ht="14.25">
      <c r="A2474" s="6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9"/>
      <c r="X2474" s="9"/>
      <c r="Y2474" s="9"/>
      <c r="Z2474" s="9"/>
      <c r="AA2474" s="9"/>
      <c r="AB2474" s="9"/>
      <c r="AC2474" s="9"/>
      <c r="AD2474" s="9"/>
      <c r="AE2474" s="9"/>
      <c r="AF2474" s="9"/>
      <c r="AG2474" s="9"/>
      <c r="AH2474" s="9"/>
      <c r="AI2474" s="9"/>
      <c r="AJ2474" s="9"/>
      <c r="AK2474" s="9"/>
      <c r="AL2474" s="9"/>
      <c r="AM2474" s="9"/>
      <c r="AN2474" s="9"/>
      <c r="AO2474" s="9"/>
      <c r="AP2474" s="9"/>
      <c r="AQ2474" s="9"/>
      <c r="AR2474" s="9"/>
      <c r="AS2474" s="9"/>
      <c r="AT2474" s="9"/>
    </row>
    <row r="2475" spans="1:46" ht="14.25">
      <c r="A2475" s="6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9"/>
      <c r="X2475" s="9"/>
      <c r="Y2475" s="9"/>
      <c r="Z2475" s="9"/>
      <c r="AA2475" s="9"/>
      <c r="AB2475" s="9"/>
      <c r="AC2475" s="9"/>
      <c r="AD2475" s="9"/>
      <c r="AE2475" s="9"/>
      <c r="AF2475" s="9"/>
      <c r="AG2475" s="9"/>
      <c r="AH2475" s="9"/>
      <c r="AI2475" s="9"/>
      <c r="AJ2475" s="9"/>
      <c r="AK2475" s="9"/>
      <c r="AL2475" s="9"/>
      <c r="AM2475" s="9"/>
      <c r="AN2475" s="9"/>
      <c r="AO2475" s="9"/>
      <c r="AP2475" s="9"/>
      <c r="AQ2475" s="9"/>
      <c r="AR2475" s="9"/>
      <c r="AS2475" s="9"/>
      <c r="AT2475" s="9"/>
    </row>
    <row r="2476" spans="1:46" ht="14.25">
      <c r="A2476" s="6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9"/>
      <c r="X2476" s="9"/>
      <c r="Y2476" s="9"/>
      <c r="Z2476" s="9"/>
      <c r="AA2476" s="9"/>
      <c r="AB2476" s="9"/>
      <c r="AC2476" s="9"/>
      <c r="AD2476" s="9"/>
      <c r="AE2476" s="9"/>
      <c r="AF2476" s="9"/>
      <c r="AG2476" s="9"/>
      <c r="AH2476" s="9"/>
      <c r="AI2476" s="9"/>
      <c r="AJ2476" s="9"/>
      <c r="AK2476" s="9"/>
      <c r="AL2476" s="9"/>
      <c r="AM2476" s="9"/>
      <c r="AN2476" s="9"/>
      <c r="AO2476" s="9"/>
      <c r="AP2476" s="9"/>
      <c r="AQ2476" s="9"/>
      <c r="AR2476" s="9"/>
      <c r="AS2476" s="9"/>
      <c r="AT2476" s="9"/>
    </row>
    <row r="2477" spans="1:46" ht="14.25">
      <c r="A2477" s="6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9"/>
      <c r="X2477" s="9"/>
      <c r="Y2477" s="9"/>
      <c r="Z2477" s="9"/>
      <c r="AA2477" s="9"/>
      <c r="AB2477" s="9"/>
      <c r="AC2477" s="9"/>
      <c r="AD2477" s="9"/>
      <c r="AE2477" s="9"/>
      <c r="AF2477" s="9"/>
      <c r="AG2477" s="9"/>
      <c r="AH2477" s="9"/>
      <c r="AI2477" s="9"/>
      <c r="AJ2477" s="9"/>
      <c r="AK2477" s="9"/>
      <c r="AL2477" s="9"/>
      <c r="AM2477" s="9"/>
      <c r="AN2477" s="9"/>
      <c r="AO2477" s="9"/>
      <c r="AP2477" s="9"/>
      <c r="AQ2477" s="9"/>
      <c r="AR2477" s="9"/>
      <c r="AS2477" s="9"/>
      <c r="AT2477" s="9"/>
    </row>
    <row r="2478" spans="1:46" ht="14.25">
      <c r="A2478" s="6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  <c r="V2478" s="9"/>
      <c r="W2478" s="9"/>
      <c r="X2478" s="9"/>
      <c r="Y2478" s="9"/>
      <c r="Z2478" s="9"/>
      <c r="AA2478" s="9"/>
      <c r="AB2478" s="9"/>
      <c r="AC2478" s="9"/>
      <c r="AD2478" s="9"/>
      <c r="AE2478" s="9"/>
      <c r="AF2478" s="9"/>
      <c r="AG2478" s="9"/>
      <c r="AH2478" s="9"/>
      <c r="AI2478" s="9"/>
      <c r="AJ2478" s="9"/>
      <c r="AK2478" s="9"/>
      <c r="AL2478" s="9"/>
      <c r="AM2478" s="9"/>
      <c r="AN2478" s="9"/>
      <c r="AO2478" s="9"/>
      <c r="AP2478" s="9"/>
      <c r="AQ2478" s="9"/>
      <c r="AR2478" s="9"/>
      <c r="AS2478" s="9"/>
      <c r="AT2478" s="9"/>
    </row>
    <row r="2479" spans="1:46" ht="14.25">
      <c r="A2479" s="6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9"/>
      <c r="X2479" s="9"/>
      <c r="Y2479" s="9"/>
      <c r="Z2479" s="9"/>
      <c r="AA2479" s="9"/>
      <c r="AB2479" s="9"/>
      <c r="AC2479" s="9"/>
      <c r="AD2479" s="9"/>
      <c r="AE2479" s="9"/>
      <c r="AF2479" s="9"/>
      <c r="AG2479" s="9"/>
      <c r="AH2479" s="9"/>
      <c r="AI2479" s="9"/>
      <c r="AJ2479" s="9"/>
      <c r="AK2479" s="9"/>
      <c r="AL2479" s="9"/>
      <c r="AM2479" s="9"/>
      <c r="AN2479" s="9"/>
      <c r="AO2479" s="9"/>
      <c r="AP2479" s="9"/>
      <c r="AQ2479" s="9"/>
      <c r="AR2479" s="9"/>
      <c r="AS2479" s="9"/>
      <c r="AT2479" s="9"/>
    </row>
    <row r="2480" spans="1:46" ht="14.25">
      <c r="A2480" s="6"/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  <c r="V2480" s="9"/>
      <c r="W2480" s="9"/>
      <c r="X2480" s="9"/>
      <c r="Y2480" s="9"/>
      <c r="Z2480" s="9"/>
      <c r="AA2480" s="9"/>
      <c r="AB2480" s="9"/>
      <c r="AC2480" s="9"/>
      <c r="AD2480" s="9"/>
      <c r="AE2480" s="9"/>
      <c r="AF2480" s="9"/>
      <c r="AG2480" s="9"/>
      <c r="AH2480" s="9"/>
      <c r="AI2480" s="9"/>
      <c r="AJ2480" s="9"/>
      <c r="AK2480" s="9"/>
      <c r="AL2480" s="9"/>
      <c r="AM2480" s="9"/>
      <c r="AN2480" s="9"/>
      <c r="AO2480" s="9"/>
      <c r="AP2480" s="9"/>
      <c r="AQ2480" s="9"/>
      <c r="AR2480" s="9"/>
      <c r="AS2480" s="9"/>
      <c r="AT2480" s="9"/>
    </row>
    <row r="2481" spans="1:46" ht="14.25">
      <c r="A2481" s="6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9"/>
      <c r="X2481" s="9"/>
      <c r="Y2481" s="9"/>
      <c r="Z2481" s="9"/>
      <c r="AA2481" s="9"/>
      <c r="AB2481" s="9"/>
      <c r="AC2481" s="9"/>
      <c r="AD2481" s="9"/>
      <c r="AE2481" s="9"/>
      <c r="AF2481" s="9"/>
      <c r="AG2481" s="9"/>
      <c r="AH2481" s="9"/>
      <c r="AI2481" s="9"/>
      <c r="AJ2481" s="9"/>
      <c r="AK2481" s="9"/>
      <c r="AL2481" s="9"/>
      <c r="AM2481" s="9"/>
      <c r="AN2481" s="9"/>
      <c r="AO2481" s="9"/>
      <c r="AP2481" s="9"/>
      <c r="AQ2481" s="9"/>
      <c r="AR2481" s="9"/>
      <c r="AS2481" s="9"/>
      <c r="AT2481" s="9"/>
    </row>
    <row r="2482" spans="1:46" ht="14.25">
      <c r="A2482" s="6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9"/>
      <c r="X2482" s="9"/>
      <c r="Y2482" s="9"/>
      <c r="Z2482" s="9"/>
      <c r="AA2482" s="9"/>
      <c r="AB2482" s="9"/>
      <c r="AC2482" s="9"/>
      <c r="AD2482" s="9"/>
      <c r="AE2482" s="9"/>
      <c r="AF2482" s="9"/>
      <c r="AG2482" s="9"/>
      <c r="AH2482" s="9"/>
      <c r="AI2482" s="9"/>
      <c r="AJ2482" s="9"/>
      <c r="AK2482" s="9"/>
      <c r="AL2482" s="9"/>
      <c r="AM2482" s="9"/>
      <c r="AN2482" s="9"/>
      <c r="AO2482" s="9"/>
      <c r="AP2482" s="9"/>
      <c r="AQ2482" s="9"/>
      <c r="AR2482" s="9"/>
      <c r="AS2482" s="9"/>
      <c r="AT2482" s="9"/>
    </row>
    <row r="2483" spans="1:46" ht="14.25">
      <c r="A2483" s="6"/>
      <c r="J2483" s="9"/>
      <c r="K2483" s="9"/>
      <c r="L2483" s="9"/>
      <c r="M2483" s="9"/>
      <c r="N2483" s="9"/>
      <c r="O2483" s="9"/>
      <c r="P2483" s="9"/>
      <c r="Q2483" s="9"/>
      <c r="R2483" s="9"/>
      <c r="S2483" s="9"/>
      <c r="T2483" s="9"/>
      <c r="U2483" s="9"/>
      <c r="V2483" s="9"/>
      <c r="W2483" s="9"/>
      <c r="X2483" s="9"/>
      <c r="Y2483" s="9"/>
      <c r="Z2483" s="9"/>
      <c r="AA2483" s="9"/>
      <c r="AB2483" s="9"/>
      <c r="AC2483" s="9"/>
      <c r="AD2483" s="9"/>
      <c r="AE2483" s="9"/>
      <c r="AF2483" s="9"/>
      <c r="AG2483" s="9"/>
      <c r="AH2483" s="9"/>
      <c r="AI2483" s="9"/>
      <c r="AJ2483" s="9"/>
      <c r="AK2483" s="9"/>
      <c r="AL2483" s="9"/>
      <c r="AM2483" s="9"/>
      <c r="AN2483" s="9"/>
      <c r="AO2483" s="9"/>
      <c r="AP2483" s="9"/>
      <c r="AQ2483" s="9"/>
      <c r="AR2483" s="9"/>
      <c r="AS2483" s="9"/>
      <c r="AT2483" s="9"/>
    </row>
    <row r="2484" spans="1:46" ht="14.25">
      <c r="A2484" s="6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  <c r="V2484" s="9"/>
      <c r="W2484" s="9"/>
      <c r="X2484" s="9"/>
      <c r="Y2484" s="9"/>
      <c r="Z2484" s="9"/>
      <c r="AA2484" s="9"/>
      <c r="AB2484" s="9"/>
      <c r="AC2484" s="9"/>
      <c r="AD2484" s="9"/>
      <c r="AE2484" s="9"/>
      <c r="AF2484" s="9"/>
      <c r="AG2484" s="9"/>
      <c r="AH2484" s="9"/>
      <c r="AI2484" s="9"/>
      <c r="AJ2484" s="9"/>
      <c r="AK2484" s="9"/>
      <c r="AL2484" s="9"/>
      <c r="AM2484" s="9"/>
      <c r="AN2484" s="9"/>
      <c r="AO2484" s="9"/>
      <c r="AP2484" s="9"/>
      <c r="AQ2484" s="9"/>
      <c r="AR2484" s="9"/>
      <c r="AS2484" s="9"/>
      <c r="AT2484" s="9"/>
    </row>
    <row r="2485" spans="1:46" ht="14.25">
      <c r="A2485" s="6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9"/>
      <c r="X2485" s="9"/>
      <c r="Y2485" s="9"/>
      <c r="Z2485" s="9"/>
      <c r="AA2485" s="9"/>
      <c r="AB2485" s="9"/>
      <c r="AC2485" s="9"/>
      <c r="AD2485" s="9"/>
      <c r="AE2485" s="9"/>
      <c r="AF2485" s="9"/>
      <c r="AG2485" s="9"/>
      <c r="AH2485" s="9"/>
      <c r="AI2485" s="9"/>
      <c r="AJ2485" s="9"/>
      <c r="AK2485" s="9"/>
      <c r="AL2485" s="9"/>
      <c r="AM2485" s="9"/>
      <c r="AN2485" s="9"/>
      <c r="AO2485" s="9"/>
      <c r="AP2485" s="9"/>
      <c r="AQ2485" s="9"/>
      <c r="AR2485" s="9"/>
      <c r="AS2485" s="9"/>
      <c r="AT2485" s="9"/>
    </row>
    <row r="2486" spans="1:46" ht="14.25">
      <c r="A2486" s="6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9"/>
      <c r="X2486" s="9"/>
      <c r="Y2486" s="9"/>
      <c r="Z2486" s="9"/>
      <c r="AA2486" s="9"/>
      <c r="AB2486" s="9"/>
      <c r="AC2486" s="9"/>
      <c r="AD2486" s="9"/>
      <c r="AE2486" s="9"/>
      <c r="AF2486" s="9"/>
      <c r="AG2486" s="9"/>
      <c r="AH2486" s="9"/>
      <c r="AI2486" s="9"/>
      <c r="AJ2486" s="9"/>
      <c r="AK2486" s="9"/>
      <c r="AL2486" s="9"/>
      <c r="AM2486" s="9"/>
      <c r="AN2486" s="9"/>
      <c r="AO2486" s="9"/>
      <c r="AP2486" s="9"/>
      <c r="AQ2486" s="9"/>
      <c r="AR2486" s="9"/>
      <c r="AS2486" s="9"/>
      <c r="AT2486" s="9"/>
    </row>
    <row r="2487" spans="1:46" ht="14.25">
      <c r="A2487" s="6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9"/>
      <c r="X2487" s="9"/>
      <c r="Y2487" s="9"/>
      <c r="Z2487" s="9"/>
      <c r="AA2487" s="9"/>
      <c r="AB2487" s="9"/>
      <c r="AC2487" s="9"/>
      <c r="AD2487" s="9"/>
      <c r="AE2487" s="9"/>
      <c r="AF2487" s="9"/>
      <c r="AG2487" s="9"/>
      <c r="AH2487" s="9"/>
      <c r="AI2487" s="9"/>
      <c r="AJ2487" s="9"/>
      <c r="AK2487" s="9"/>
      <c r="AL2487" s="9"/>
      <c r="AM2487" s="9"/>
      <c r="AN2487" s="9"/>
      <c r="AO2487" s="9"/>
      <c r="AP2487" s="9"/>
      <c r="AQ2487" s="9"/>
      <c r="AR2487" s="9"/>
      <c r="AS2487" s="9"/>
      <c r="AT2487" s="9"/>
    </row>
    <row r="2488" spans="1:46" ht="14.25">
      <c r="A2488" s="6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  <c r="V2488" s="9"/>
      <c r="W2488" s="9"/>
      <c r="X2488" s="9"/>
      <c r="Y2488" s="9"/>
      <c r="Z2488" s="9"/>
      <c r="AA2488" s="9"/>
      <c r="AB2488" s="9"/>
      <c r="AC2488" s="9"/>
      <c r="AD2488" s="9"/>
      <c r="AE2488" s="9"/>
      <c r="AF2488" s="9"/>
      <c r="AG2488" s="9"/>
      <c r="AH2488" s="9"/>
      <c r="AI2488" s="9"/>
      <c r="AJ2488" s="9"/>
      <c r="AK2488" s="9"/>
      <c r="AL2488" s="9"/>
      <c r="AM2488" s="9"/>
      <c r="AN2488" s="9"/>
      <c r="AO2488" s="9"/>
      <c r="AP2488" s="9"/>
      <c r="AQ2488" s="9"/>
      <c r="AR2488" s="9"/>
      <c r="AS2488" s="9"/>
      <c r="AT2488" s="9"/>
    </row>
    <row r="2489" spans="1:46" ht="14.25">
      <c r="A2489" s="6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9"/>
      <c r="X2489" s="9"/>
      <c r="Y2489" s="9"/>
      <c r="Z2489" s="9"/>
      <c r="AA2489" s="9"/>
      <c r="AB2489" s="9"/>
      <c r="AC2489" s="9"/>
      <c r="AD2489" s="9"/>
      <c r="AE2489" s="9"/>
      <c r="AF2489" s="9"/>
      <c r="AG2489" s="9"/>
      <c r="AH2489" s="9"/>
      <c r="AI2489" s="9"/>
      <c r="AJ2489" s="9"/>
      <c r="AK2489" s="9"/>
      <c r="AL2489" s="9"/>
      <c r="AM2489" s="9"/>
      <c r="AN2489" s="9"/>
      <c r="AO2489" s="9"/>
      <c r="AP2489" s="9"/>
      <c r="AQ2489" s="9"/>
      <c r="AR2489" s="9"/>
      <c r="AS2489" s="9"/>
      <c r="AT2489" s="9"/>
    </row>
    <row r="2490" spans="1:46" ht="14.25">
      <c r="A2490" s="6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  <c r="AB2490" s="9"/>
      <c r="AC2490" s="9"/>
      <c r="AD2490" s="9"/>
      <c r="AE2490" s="9"/>
      <c r="AF2490" s="9"/>
      <c r="AG2490" s="9"/>
      <c r="AH2490" s="9"/>
      <c r="AI2490" s="9"/>
      <c r="AJ2490" s="9"/>
      <c r="AK2490" s="9"/>
      <c r="AL2490" s="9"/>
      <c r="AM2490" s="9"/>
      <c r="AN2490" s="9"/>
      <c r="AO2490" s="9"/>
      <c r="AP2490" s="9"/>
      <c r="AQ2490" s="9"/>
      <c r="AR2490" s="9"/>
      <c r="AS2490" s="9"/>
      <c r="AT2490" s="9"/>
    </row>
    <row r="2491" spans="1:46" ht="14.25">
      <c r="A2491" s="6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  <c r="AC2491" s="9"/>
      <c r="AD2491" s="9"/>
      <c r="AE2491" s="9"/>
      <c r="AF2491" s="9"/>
      <c r="AG2491" s="9"/>
      <c r="AH2491" s="9"/>
      <c r="AI2491" s="9"/>
      <c r="AJ2491" s="9"/>
      <c r="AK2491" s="9"/>
      <c r="AL2491" s="9"/>
      <c r="AM2491" s="9"/>
      <c r="AN2491" s="9"/>
      <c r="AO2491" s="9"/>
      <c r="AP2491" s="9"/>
      <c r="AQ2491" s="9"/>
      <c r="AR2491" s="9"/>
      <c r="AS2491" s="9"/>
      <c r="AT2491" s="9"/>
    </row>
    <row r="2492" spans="1:46" ht="14.25">
      <c r="A2492" s="6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  <c r="AB2492" s="9"/>
      <c r="AC2492" s="9"/>
      <c r="AD2492" s="9"/>
      <c r="AE2492" s="9"/>
      <c r="AF2492" s="9"/>
      <c r="AG2492" s="9"/>
      <c r="AH2492" s="9"/>
      <c r="AI2492" s="9"/>
      <c r="AJ2492" s="9"/>
      <c r="AK2492" s="9"/>
      <c r="AL2492" s="9"/>
      <c r="AM2492" s="9"/>
      <c r="AN2492" s="9"/>
      <c r="AO2492" s="9"/>
      <c r="AP2492" s="9"/>
      <c r="AQ2492" s="9"/>
      <c r="AR2492" s="9"/>
      <c r="AS2492" s="9"/>
      <c r="AT2492" s="9"/>
    </row>
    <row r="2493" spans="1:46" ht="14.25">
      <c r="A2493" s="6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  <c r="AC2493" s="9"/>
      <c r="AD2493" s="9"/>
      <c r="AE2493" s="9"/>
      <c r="AF2493" s="9"/>
      <c r="AG2493" s="9"/>
      <c r="AH2493" s="9"/>
      <c r="AI2493" s="9"/>
      <c r="AJ2493" s="9"/>
      <c r="AK2493" s="9"/>
      <c r="AL2493" s="9"/>
      <c r="AM2493" s="9"/>
      <c r="AN2493" s="9"/>
      <c r="AO2493" s="9"/>
      <c r="AP2493" s="9"/>
      <c r="AQ2493" s="9"/>
      <c r="AR2493" s="9"/>
      <c r="AS2493" s="9"/>
      <c r="AT2493" s="9"/>
    </row>
    <row r="2494" spans="1:46" ht="14.25">
      <c r="A2494" s="6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  <c r="AB2494" s="9"/>
      <c r="AC2494" s="9"/>
      <c r="AD2494" s="9"/>
      <c r="AE2494" s="9"/>
      <c r="AF2494" s="9"/>
      <c r="AG2494" s="9"/>
      <c r="AH2494" s="9"/>
      <c r="AI2494" s="9"/>
      <c r="AJ2494" s="9"/>
      <c r="AK2494" s="9"/>
      <c r="AL2494" s="9"/>
      <c r="AM2494" s="9"/>
      <c r="AN2494" s="9"/>
      <c r="AO2494" s="9"/>
      <c r="AP2494" s="9"/>
      <c r="AQ2494" s="9"/>
      <c r="AR2494" s="9"/>
      <c r="AS2494" s="9"/>
      <c r="AT2494" s="9"/>
    </row>
    <row r="2495" spans="1:46" ht="14.25">
      <c r="A2495" s="6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  <c r="AB2495" s="9"/>
      <c r="AC2495" s="9"/>
      <c r="AD2495" s="9"/>
      <c r="AE2495" s="9"/>
      <c r="AF2495" s="9"/>
      <c r="AG2495" s="9"/>
      <c r="AH2495" s="9"/>
      <c r="AI2495" s="9"/>
      <c r="AJ2495" s="9"/>
      <c r="AK2495" s="9"/>
      <c r="AL2495" s="9"/>
      <c r="AM2495" s="9"/>
      <c r="AN2495" s="9"/>
      <c r="AO2495" s="9"/>
      <c r="AP2495" s="9"/>
      <c r="AQ2495" s="9"/>
      <c r="AR2495" s="9"/>
      <c r="AS2495" s="9"/>
      <c r="AT2495" s="9"/>
    </row>
    <row r="2496" spans="1:46" ht="14.25">
      <c r="A2496" s="6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  <c r="AB2496" s="9"/>
      <c r="AC2496" s="9"/>
      <c r="AD2496" s="9"/>
      <c r="AE2496" s="9"/>
      <c r="AF2496" s="9"/>
      <c r="AG2496" s="9"/>
      <c r="AH2496" s="9"/>
      <c r="AI2496" s="9"/>
      <c r="AJ2496" s="9"/>
      <c r="AK2496" s="9"/>
      <c r="AL2496" s="9"/>
      <c r="AM2496" s="9"/>
      <c r="AN2496" s="9"/>
      <c r="AO2496" s="9"/>
      <c r="AP2496" s="9"/>
      <c r="AQ2496" s="9"/>
      <c r="AR2496" s="9"/>
      <c r="AS2496" s="9"/>
      <c r="AT2496" s="9"/>
    </row>
    <row r="2497" spans="1:46" ht="14.25">
      <c r="A2497" s="6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  <c r="AC2497" s="9"/>
      <c r="AD2497" s="9"/>
      <c r="AE2497" s="9"/>
      <c r="AF2497" s="9"/>
      <c r="AG2497" s="9"/>
      <c r="AH2497" s="9"/>
      <c r="AI2497" s="9"/>
      <c r="AJ2497" s="9"/>
      <c r="AK2497" s="9"/>
      <c r="AL2497" s="9"/>
      <c r="AM2497" s="9"/>
      <c r="AN2497" s="9"/>
      <c r="AO2497" s="9"/>
      <c r="AP2497" s="9"/>
      <c r="AQ2497" s="9"/>
      <c r="AR2497" s="9"/>
      <c r="AS2497" s="9"/>
      <c r="AT2497" s="9"/>
    </row>
    <row r="2498" spans="1:46" ht="14.25">
      <c r="A2498" s="6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  <c r="AB2498" s="9"/>
      <c r="AC2498" s="9"/>
      <c r="AD2498" s="9"/>
      <c r="AE2498" s="9"/>
      <c r="AF2498" s="9"/>
      <c r="AG2498" s="9"/>
      <c r="AH2498" s="9"/>
      <c r="AI2498" s="9"/>
      <c r="AJ2498" s="9"/>
      <c r="AK2498" s="9"/>
      <c r="AL2498" s="9"/>
      <c r="AM2498" s="9"/>
      <c r="AN2498" s="9"/>
      <c r="AO2498" s="9"/>
      <c r="AP2498" s="9"/>
      <c r="AQ2498" s="9"/>
      <c r="AR2498" s="9"/>
      <c r="AS2498" s="9"/>
      <c r="AT2498" s="9"/>
    </row>
    <row r="2499" spans="1:46" ht="14.25">
      <c r="A2499" s="6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  <c r="AC2499" s="9"/>
      <c r="AD2499" s="9"/>
      <c r="AE2499" s="9"/>
      <c r="AF2499" s="9"/>
      <c r="AG2499" s="9"/>
      <c r="AH2499" s="9"/>
      <c r="AI2499" s="9"/>
      <c r="AJ2499" s="9"/>
      <c r="AK2499" s="9"/>
      <c r="AL2499" s="9"/>
      <c r="AM2499" s="9"/>
      <c r="AN2499" s="9"/>
      <c r="AO2499" s="9"/>
      <c r="AP2499" s="9"/>
      <c r="AQ2499" s="9"/>
      <c r="AR2499" s="9"/>
      <c r="AS2499" s="9"/>
      <c r="AT2499" s="9"/>
    </row>
    <row r="2500" spans="1:46" ht="14.25">
      <c r="A2500" s="6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  <c r="AB2500" s="9"/>
      <c r="AC2500" s="9"/>
      <c r="AD2500" s="9"/>
      <c r="AE2500" s="9"/>
      <c r="AF2500" s="9"/>
      <c r="AG2500" s="9"/>
      <c r="AH2500" s="9"/>
      <c r="AI2500" s="9"/>
      <c r="AJ2500" s="9"/>
      <c r="AK2500" s="9"/>
      <c r="AL2500" s="9"/>
      <c r="AM2500" s="9"/>
      <c r="AN2500" s="9"/>
      <c r="AO2500" s="9"/>
      <c r="AP2500" s="9"/>
      <c r="AQ2500" s="9"/>
      <c r="AR2500" s="9"/>
      <c r="AS2500" s="9"/>
      <c r="AT2500" s="9"/>
    </row>
    <row r="2501" spans="1:46" ht="14.25">
      <c r="A2501" s="6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  <c r="AB2501" s="9"/>
      <c r="AC2501" s="9"/>
      <c r="AD2501" s="9"/>
      <c r="AE2501" s="9"/>
      <c r="AF2501" s="9"/>
      <c r="AG2501" s="9"/>
      <c r="AH2501" s="9"/>
      <c r="AI2501" s="9"/>
      <c r="AJ2501" s="9"/>
      <c r="AK2501" s="9"/>
      <c r="AL2501" s="9"/>
      <c r="AM2501" s="9"/>
      <c r="AN2501" s="9"/>
      <c r="AO2501" s="9"/>
      <c r="AP2501" s="9"/>
      <c r="AQ2501" s="9"/>
      <c r="AR2501" s="9"/>
      <c r="AS2501" s="9"/>
      <c r="AT2501" s="9"/>
    </row>
    <row r="2502" spans="1:46" ht="14.25">
      <c r="A2502" s="6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  <c r="AB2502" s="9"/>
      <c r="AC2502" s="9"/>
      <c r="AD2502" s="9"/>
      <c r="AE2502" s="9"/>
      <c r="AF2502" s="9"/>
      <c r="AG2502" s="9"/>
      <c r="AH2502" s="9"/>
      <c r="AI2502" s="9"/>
      <c r="AJ2502" s="9"/>
      <c r="AK2502" s="9"/>
      <c r="AL2502" s="9"/>
      <c r="AM2502" s="9"/>
      <c r="AN2502" s="9"/>
      <c r="AO2502" s="9"/>
      <c r="AP2502" s="9"/>
      <c r="AQ2502" s="9"/>
      <c r="AR2502" s="9"/>
      <c r="AS2502" s="9"/>
      <c r="AT2502" s="9"/>
    </row>
    <row r="2503" spans="1:46" ht="14.25">
      <c r="A2503" s="6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  <c r="AB2503" s="9"/>
      <c r="AC2503" s="9"/>
      <c r="AD2503" s="9"/>
      <c r="AE2503" s="9"/>
      <c r="AF2503" s="9"/>
      <c r="AG2503" s="9"/>
      <c r="AH2503" s="9"/>
      <c r="AI2503" s="9"/>
      <c r="AJ2503" s="9"/>
      <c r="AK2503" s="9"/>
      <c r="AL2503" s="9"/>
      <c r="AM2503" s="9"/>
      <c r="AN2503" s="9"/>
      <c r="AO2503" s="9"/>
      <c r="AP2503" s="9"/>
      <c r="AQ2503" s="9"/>
      <c r="AR2503" s="9"/>
      <c r="AS2503" s="9"/>
      <c r="AT2503" s="9"/>
    </row>
    <row r="2504" spans="1:46" ht="14.25">
      <c r="A2504" s="6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  <c r="AB2504" s="9"/>
      <c r="AC2504" s="9"/>
      <c r="AD2504" s="9"/>
      <c r="AE2504" s="9"/>
      <c r="AF2504" s="9"/>
      <c r="AG2504" s="9"/>
      <c r="AH2504" s="9"/>
      <c r="AI2504" s="9"/>
      <c r="AJ2504" s="9"/>
      <c r="AK2504" s="9"/>
      <c r="AL2504" s="9"/>
      <c r="AM2504" s="9"/>
      <c r="AN2504" s="9"/>
      <c r="AO2504" s="9"/>
      <c r="AP2504" s="9"/>
      <c r="AQ2504" s="9"/>
      <c r="AR2504" s="9"/>
      <c r="AS2504" s="9"/>
      <c r="AT2504" s="9"/>
    </row>
    <row r="2505" spans="1:46" ht="14.25">
      <c r="A2505" s="6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  <c r="AB2505" s="9"/>
      <c r="AC2505" s="9"/>
      <c r="AD2505" s="9"/>
      <c r="AE2505" s="9"/>
      <c r="AF2505" s="9"/>
      <c r="AG2505" s="9"/>
      <c r="AH2505" s="9"/>
      <c r="AI2505" s="9"/>
      <c r="AJ2505" s="9"/>
      <c r="AK2505" s="9"/>
      <c r="AL2505" s="9"/>
      <c r="AM2505" s="9"/>
      <c r="AN2505" s="9"/>
      <c r="AO2505" s="9"/>
      <c r="AP2505" s="9"/>
      <c r="AQ2505" s="9"/>
      <c r="AR2505" s="9"/>
      <c r="AS2505" s="9"/>
      <c r="AT2505" s="9"/>
    </row>
    <row r="2506" spans="1:46" ht="14.25">
      <c r="A2506" s="6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  <c r="AB2506" s="9"/>
      <c r="AC2506" s="9"/>
      <c r="AD2506" s="9"/>
      <c r="AE2506" s="9"/>
      <c r="AF2506" s="9"/>
      <c r="AG2506" s="9"/>
      <c r="AH2506" s="9"/>
      <c r="AI2506" s="9"/>
      <c r="AJ2506" s="9"/>
      <c r="AK2506" s="9"/>
      <c r="AL2506" s="9"/>
      <c r="AM2506" s="9"/>
      <c r="AN2506" s="9"/>
      <c r="AO2506" s="9"/>
      <c r="AP2506" s="9"/>
      <c r="AQ2506" s="9"/>
      <c r="AR2506" s="9"/>
      <c r="AS2506" s="9"/>
      <c r="AT2506" s="9"/>
    </row>
    <row r="2507" spans="1:46" ht="14.25">
      <c r="A2507" s="6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  <c r="AB2507" s="9"/>
      <c r="AC2507" s="9"/>
      <c r="AD2507" s="9"/>
      <c r="AE2507" s="9"/>
      <c r="AF2507" s="9"/>
      <c r="AG2507" s="9"/>
      <c r="AH2507" s="9"/>
      <c r="AI2507" s="9"/>
      <c r="AJ2507" s="9"/>
      <c r="AK2507" s="9"/>
      <c r="AL2507" s="9"/>
      <c r="AM2507" s="9"/>
      <c r="AN2507" s="9"/>
      <c r="AO2507" s="9"/>
      <c r="AP2507" s="9"/>
      <c r="AQ2507" s="9"/>
      <c r="AR2507" s="9"/>
      <c r="AS2507" s="9"/>
      <c r="AT2507" s="9"/>
    </row>
    <row r="2508" spans="1:46" ht="14.25">
      <c r="A2508" s="6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  <c r="AB2508" s="9"/>
      <c r="AC2508" s="9"/>
      <c r="AD2508" s="9"/>
      <c r="AE2508" s="9"/>
      <c r="AF2508" s="9"/>
      <c r="AG2508" s="9"/>
      <c r="AH2508" s="9"/>
      <c r="AI2508" s="9"/>
      <c r="AJ2508" s="9"/>
      <c r="AK2508" s="9"/>
      <c r="AL2508" s="9"/>
      <c r="AM2508" s="9"/>
      <c r="AN2508" s="9"/>
      <c r="AO2508" s="9"/>
      <c r="AP2508" s="9"/>
      <c r="AQ2508" s="9"/>
      <c r="AR2508" s="9"/>
      <c r="AS2508" s="9"/>
      <c r="AT2508" s="9"/>
    </row>
    <row r="2509" spans="1:46" ht="14.25">
      <c r="A2509" s="6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  <c r="AB2509" s="9"/>
      <c r="AC2509" s="9"/>
      <c r="AD2509" s="9"/>
      <c r="AE2509" s="9"/>
      <c r="AF2509" s="9"/>
      <c r="AG2509" s="9"/>
      <c r="AH2509" s="9"/>
      <c r="AI2509" s="9"/>
      <c r="AJ2509" s="9"/>
      <c r="AK2509" s="9"/>
      <c r="AL2509" s="9"/>
      <c r="AM2509" s="9"/>
      <c r="AN2509" s="9"/>
      <c r="AO2509" s="9"/>
      <c r="AP2509" s="9"/>
      <c r="AQ2509" s="9"/>
      <c r="AR2509" s="9"/>
      <c r="AS2509" s="9"/>
      <c r="AT2509" s="9"/>
    </row>
    <row r="2510" spans="1:46" ht="14.25">
      <c r="A2510" s="6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  <c r="AB2510" s="9"/>
      <c r="AC2510" s="9"/>
      <c r="AD2510" s="9"/>
      <c r="AE2510" s="9"/>
      <c r="AF2510" s="9"/>
      <c r="AG2510" s="9"/>
      <c r="AH2510" s="9"/>
      <c r="AI2510" s="9"/>
      <c r="AJ2510" s="9"/>
      <c r="AK2510" s="9"/>
      <c r="AL2510" s="9"/>
      <c r="AM2510" s="9"/>
      <c r="AN2510" s="9"/>
      <c r="AO2510" s="9"/>
      <c r="AP2510" s="9"/>
      <c r="AQ2510" s="9"/>
      <c r="AR2510" s="9"/>
      <c r="AS2510" s="9"/>
      <c r="AT2510" s="9"/>
    </row>
    <row r="2511" spans="1:46" ht="14.25">
      <c r="A2511" s="6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  <c r="AB2511" s="9"/>
      <c r="AC2511" s="9"/>
      <c r="AD2511" s="9"/>
      <c r="AE2511" s="9"/>
      <c r="AF2511" s="9"/>
      <c r="AG2511" s="9"/>
      <c r="AH2511" s="9"/>
      <c r="AI2511" s="9"/>
      <c r="AJ2511" s="9"/>
      <c r="AK2511" s="9"/>
      <c r="AL2511" s="9"/>
      <c r="AM2511" s="9"/>
      <c r="AN2511" s="9"/>
      <c r="AO2511" s="9"/>
      <c r="AP2511" s="9"/>
      <c r="AQ2511" s="9"/>
      <c r="AR2511" s="9"/>
      <c r="AS2511" s="9"/>
      <c r="AT2511" s="9"/>
    </row>
    <row r="2512" spans="1:46" ht="14.25">
      <c r="A2512" s="6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  <c r="AB2512" s="9"/>
      <c r="AC2512" s="9"/>
      <c r="AD2512" s="9"/>
      <c r="AE2512" s="9"/>
      <c r="AF2512" s="9"/>
      <c r="AG2512" s="9"/>
      <c r="AH2512" s="9"/>
      <c r="AI2512" s="9"/>
      <c r="AJ2512" s="9"/>
      <c r="AK2512" s="9"/>
      <c r="AL2512" s="9"/>
      <c r="AM2512" s="9"/>
      <c r="AN2512" s="9"/>
      <c r="AO2512" s="9"/>
      <c r="AP2512" s="9"/>
      <c r="AQ2512" s="9"/>
      <c r="AR2512" s="9"/>
      <c r="AS2512" s="9"/>
      <c r="AT2512" s="9"/>
    </row>
    <row r="2513" spans="1:46" ht="14.25">
      <c r="A2513" s="6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  <c r="AB2513" s="9"/>
      <c r="AC2513" s="9"/>
      <c r="AD2513" s="9"/>
      <c r="AE2513" s="9"/>
      <c r="AF2513" s="9"/>
      <c r="AG2513" s="9"/>
      <c r="AH2513" s="9"/>
      <c r="AI2513" s="9"/>
      <c r="AJ2513" s="9"/>
      <c r="AK2513" s="9"/>
      <c r="AL2513" s="9"/>
      <c r="AM2513" s="9"/>
      <c r="AN2513" s="9"/>
      <c r="AO2513" s="9"/>
      <c r="AP2513" s="9"/>
      <c r="AQ2513" s="9"/>
      <c r="AR2513" s="9"/>
      <c r="AS2513" s="9"/>
      <c r="AT2513" s="9"/>
    </row>
    <row r="2514" spans="1:46" ht="14.25">
      <c r="A2514" s="6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  <c r="AB2514" s="9"/>
      <c r="AC2514" s="9"/>
      <c r="AD2514" s="9"/>
      <c r="AE2514" s="9"/>
      <c r="AF2514" s="9"/>
      <c r="AG2514" s="9"/>
      <c r="AH2514" s="9"/>
      <c r="AI2514" s="9"/>
      <c r="AJ2514" s="9"/>
      <c r="AK2514" s="9"/>
      <c r="AL2514" s="9"/>
      <c r="AM2514" s="9"/>
      <c r="AN2514" s="9"/>
      <c r="AO2514" s="9"/>
      <c r="AP2514" s="9"/>
      <c r="AQ2514" s="9"/>
      <c r="AR2514" s="9"/>
      <c r="AS2514" s="9"/>
      <c r="AT2514" s="9"/>
    </row>
    <row r="2515" spans="1:46" ht="14.25">
      <c r="A2515" s="6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  <c r="AB2515" s="9"/>
      <c r="AC2515" s="9"/>
      <c r="AD2515" s="9"/>
      <c r="AE2515" s="9"/>
      <c r="AF2515" s="9"/>
      <c r="AG2515" s="9"/>
      <c r="AH2515" s="9"/>
      <c r="AI2515" s="9"/>
      <c r="AJ2515" s="9"/>
      <c r="AK2515" s="9"/>
      <c r="AL2515" s="9"/>
      <c r="AM2515" s="9"/>
      <c r="AN2515" s="9"/>
      <c r="AO2515" s="9"/>
      <c r="AP2515" s="9"/>
      <c r="AQ2515" s="9"/>
      <c r="AR2515" s="9"/>
      <c r="AS2515" s="9"/>
      <c r="AT2515" s="9"/>
    </row>
    <row r="2516" spans="1:46" ht="14.25">
      <c r="A2516" s="6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  <c r="AB2516" s="9"/>
      <c r="AC2516" s="9"/>
      <c r="AD2516" s="9"/>
      <c r="AE2516" s="9"/>
      <c r="AF2516" s="9"/>
      <c r="AG2516" s="9"/>
      <c r="AH2516" s="9"/>
      <c r="AI2516" s="9"/>
      <c r="AJ2516" s="9"/>
      <c r="AK2516" s="9"/>
      <c r="AL2516" s="9"/>
      <c r="AM2516" s="9"/>
      <c r="AN2516" s="9"/>
      <c r="AO2516" s="9"/>
      <c r="AP2516" s="9"/>
      <c r="AQ2516" s="9"/>
      <c r="AR2516" s="9"/>
      <c r="AS2516" s="9"/>
      <c r="AT2516" s="9"/>
    </row>
    <row r="2517" spans="1:46" ht="14.25">
      <c r="A2517" s="6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  <c r="AB2517" s="9"/>
      <c r="AC2517" s="9"/>
      <c r="AD2517" s="9"/>
      <c r="AE2517" s="9"/>
      <c r="AF2517" s="9"/>
      <c r="AG2517" s="9"/>
      <c r="AH2517" s="9"/>
      <c r="AI2517" s="9"/>
      <c r="AJ2517" s="9"/>
      <c r="AK2517" s="9"/>
      <c r="AL2517" s="9"/>
      <c r="AM2517" s="9"/>
      <c r="AN2517" s="9"/>
      <c r="AO2517" s="9"/>
      <c r="AP2517" s="9"/>
      <c r="AQ2517" s="9"/>
      <c r="AR2517" s="9"/>
      <c r="AS2517" s="9"/>
      <c r="AT2517" s="9"/>
    </row>
    <row r="2518" spans="1:46" ht="14.25">
      <c r="A2518" s="6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  <c r="AB2518" s="9"/>
      <c r="AC2518" s="9"/>
      <c r="AD2518" s="9"/>
      <c r="AE2518" s="9"/>
      <c r="AF2518" s="9"/>
      <c r="AG2518" s="9"/>
      <c r="AH2518" s="9"/>
      <c r="AI2518" s="9"/>
      <c r="AJ2518" s="9"/>
      <c r="AK2518" s="9"/>
      <c r="AL2518" s="9"/>
      <c r="AM2518" s="9"/>
      <c r="AN2518" s="9"/>
      <c r="AO2518" s="9"/>
      <c r="AP2518" s="9"/>
      <c r="AQ2518" s="9"/>
      <c r="AR2518" s="9"/>
      <c r="AS2518" s="9"/>
      <c r="AT2518" s="9"/>
    </row>
    <row r="2519" spans="1:46" ht="14.25">
      <c r="A2519" s="6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  <c r="AB2519" s="9"/>
      <c r="AC2519" s="9"/>
      <c r="AD2519" s="9"/>
      <c r="AE2519" s="9"/>
      <c r="AF2519" s="9"/>
      <c r="AG2519" s="9"/>
      <c r="AH2519" s="9"/>
      <c r="AI2519" s="9"/>
      <c r="AJ2519" s="9"/>
      <c r="AK2519" s="9"/>
      <c r="AL2519" s="9"/>
      <c r="AM2519" s="9"/>
      <c r="AN2519" s="9"/>
      <c r="AO2519" s="9"/>
      <c r="AP2519" s="9"/>
      <c r="AQ2519" s="9"/>
      <c r="AR2519" s="9"/>
      <c r="AS2519" s="9"/>
      <c r="AT2519" s="9"/>
    </row>
    <row r="2520" spans="1:46" ht="14.25">
      <c r="A2520" s="6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  <c r="AB2520" s="9"/>
      <c r="AC2520" s="9"/>
      <c r="AD2520" s="9"/>
      <c r="AE2520" s="9"/>
      <c r="AF2520" s="9"/>
      <c r="AG2520" s="9"/>
      <c r="AH2520" s="9"/>
      <c r="AI2520" s="9"/>
      <c r="AJ2520" s="9"/>
      <c r="AK2520" s="9"/>
      <c r="AL2520" s="9"/>
      <c r="AM2520" s="9"/>
      <c r="AN2520" s="9"/>
      <c r="AO2520" s="9"/>
      <c r="AP2520" s="9"/>
      <c r="AQ2520" s="9"/>
      <c r="AR2520" s="9"/>
      <c r="AS2520" s="9"/>
      <c r="AT2520" s="9"/>
    </row>
    <row r="2521" spans="1:46" ht="14.25">
      <c r="A2521" s="6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  <c r="AB2521" s="9"/>
      <c r="AC2521" s="9"/>
      <c r="AD2521" s="9"/>
      <c r="AE2521" s="9"/>
      <c r="AF2521" s="9"/>
      <c r="AG2521" s="9"/>
      <c r="AH2521" s="9"/>
      <c r="AI2521" s="9"/>
      <c r="AJ2521" s="9"/>
      <c r="AK2521" s="9"/>
      <c r="AL2521" s="9"/>
      <c r="AM2521" s="9"/>
      <c r="AN2521" s="9"/>
      <c r="AO2521" s="9"/>
      <c r="AP2521" s="9"/>
      <c r="AQ2521" s="9"/>
      <c r="AR2521" s="9"/>
      <c r="AS2521" s="9"/>
      <c r="AT2521" s="9"/>
    </row>
    <row r="2522" spans="1:46" ht="14.25">
      <c r="A2522" s="6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  <c r="AB2522" s="9"/>
      <c r="AC2522" s="9"/>
      <c r="AD2522" s="9"/>
      <c r="AE2522" s="9"/>
      <c r="AF2522" s="9"/>
      <c r="AG2522" s="9"/>
      <c r="AH2522" s="9"/>
      <c r="AI2522" s="9"/>
      <c r="AJ2522" s="9"/>
      <c r="AK2522" s="9"/>
      <c r="AL2522" s="9"/>
      <c r="AM2522" s="9"/>
      <c r="AN2522" s="9"/>
      <c r="AO2522" s="9"/>
      <c r="AP2522" s="9"/>
      <c r="AQ2522" s="9"/>
      <c r="AR2522" s="9"/>
      <c r="AS2522" s="9"/>
      <c r="AT2522" s="9"/>
    </row>
    <row r="2523" spans="1:46" ht="14.25">
      <c r="A2523" s="6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  <c r="AB2523" s="9"/>
      <c r="AC2523" s="9"/>
      <c r="AD2523" s="9"/>
      <c r="AE2523" s="9"/>
      <c r="AF2523" s="9"/>
      <c r="AG2523" s="9"/>
      <c r="AH2523" s="9"/>
      <c r="AI2523" s="9"/>
      <c r="AJ2523" s="9"/>
      <c r="AK2523" s="9"/>
      <c r="AL2523" s="9"/>
      <c r="AM2523" s="9"/>
      <c r="AN2523" s="9"/>
      <c r="AO2523" s="9"/>
      <c r="AP2523" s="9"/>
      <c r="AQ2523" s="9"/>
      <c r="AR2523" s="9"/>
      <c r="AS2523" s="9"/>
      <c r="AT2523" s="9"/>
    </row>
    <row r="2524" spans="1:46" ht="14.25">
      <c r="A2524" s="6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  <c r="AB2524" s="9"/>
      <c r="AC2524" s="9"/>
      <c r="AD2524" s="9"/>
      <c r="AE2524" s="9"/>
      <c r="AF2524" s="9"/>
      <c r="AG2524" s="9"/>
      <c r="AH2524" s="9"/>
      <c r="AI2524" s="9"/>
      <c r="AJ2524" s="9"/>
      <c r="AK2524" s="9"/>
      <c r="AL2524" s="9"/>
      <c r="AM2524" s="9"/>
      <c r="AN2524" s="9"/>
      <c r="AO2524" s="9"/>
      <c r="AP2524" s="9"/>
      <c r="AQ2524" s="9"/>
      <c r="AR2524" s="9"/>
      <c r="AS2524" s="9"/>
      <c r="AT2524" s="9"/>
    </row>
    <row r="2525" spans="1:46" ht="14.25">
      <c r="A2525" s="6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  <c r="AB2525" s="9"/>
      <c r="AC2525" s="9"/>
      <c r="AD2525" s="9"/>
      <c r="AE2525" s="9"/>
      <c r="AF2525" s="9"/>
      <c r="AG2525" s="9"/>
      <c r="AH2525" s="9"/>
      <c r="AI2525" s="9"/>
      <c r="AJ2525" s="9"/>
      <c r="AK2525" s="9"/>
      <c r="AL2525" s="9"/>
      <c r="AM2525" s="9"/>
      <c r="AN2525" s="9"/>
      <c r="AO2525" s="9"/>
      <c r="AP2525" s="9"/>
      <c r="AQ2525" s="9"/>
      <c r="AR2525" s="9"/>
      <c r="AS2525" s="9"/>
      <c r="AT2525" s="9"/>
    </row>
    <row r="2526" spans="1:46" ht="14.25">
      <c r="A2526" s="6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  <c r="AB2526" s="9"/>
      <c r="AC2526" s="9"/>
      <c r="AD2526" s="9"/>
      <c r="AE2526" s="9"/>
      <c r="AF2526" s="9"/>
      <c r="AG2526" s="9"/>
      <c r="AH2526" s="9"/>
      <c r="AI2526" s="9"/>
      <c r="AJ2526" s="9"/>
      <c r="AK2526" s="9"/>
      <c r="AL2526" s="9"/>
      <c r="AM2526" s="9"/>
      <c r="AN2526" s="9"/>
      <c r="AO2526" s="9"/>
      <c r="AP2526" s="9"/>
      <c r="AQ2526" s="9"/>
      <c r="AR2526" s="9"/>
      <c r="AS2526" s="9"/>
      <c r="AT2526" s="9"/>
    </row>
    <row r="2527" spans="10:46" ht="14.25"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  <c r="AB2527" s="9"/>
      <c r="AC2527" s="9"/>
      <c r="AD2527" s="9"/>
      <c r="AE2527" s="9"/>
      <c r="AF2527" s="9"/>
      <c r="AG2527" s="9"/>
      <c r="AH2527" s="9"/>
      <c r="AI2527" s="9"/>
      <c r="AJ2527" s="9"/>
      <c r="AK2527" s="9"/>
      <c r="AL2527" s="9"/>
      <c r="AM2527" s="9"/>
      <c r="AN2527" s="9"/>
      <c r="AO2527" s="9"/>
      <c r="AP2527" s="9"/>
      <c r="AQ2527" s="9"/>
      <c r="AR2527" s="9"/>
      <c r="AS2527" s="9"/>
      <c r="AT2527" s="9"/>
    </row>
    <row r="2528" spans="10:46" ht="14.25"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  <c r="AB2528" s="9"/>
      <c r="AC2528" s="9"/>
      <c r="AD2528" s="9"/>
      <c r="AE2528" s="9"/>
      <c r="AF2528" s="9"/>
      <c r="AG2528" s="9"/>
      <c r="AH2528" s="9"/>
      <c r="AI2528" s="9"/>
      <c r="AJ2528" s="9"/>
      <c r="AK2528" s="9"/>
      <c r="AL2528" s="9"/>
      <c r="AM2528" s="9"/>
      <c r="AN2528" s="9"/>
      <c r="AO2528" s="9"/>
      <c r="AP2528" s="9"/>
      <c r="AQ2528" s="9"/>
      <c r="AR2528" s="9"/>
      <c r="AS2528" s="9"/>
      <c r="AT2528" s="9"/>
    </row>
    <row r="2529" spans="10:46" ht="14.25">
      <c r="J2529" s="9"/>
      <c r="K2529" s="9"/>
      <c r="L2529" s="9"/>
      <c r="M2529" s="9"/>
      <c r="N2529" s="9"/>
      <c r="O2529" s="9"/>
      <c r="P2529" s="9"/>
      <c r="Q2529" s="9"/>
      <c r="R2529" s="9"/>
      <c r="S2529" s="9"/>
      <c r="T2529" s="9"/>
      <c r="U2529" s="9"/>
      <c r="V2529" s="9"/>
      <c r="W2529" s="9"/>
      <c r="X2529" s="9"/>
      <c r="Y2529" s="9"/>
      <c r="Z2529" s="9"/>
      <c r="AA2529" s="9"/>
      <c r="AB2529" s="9"/>
      <c r="AC2529" s="9"/>
      <c r="AD2529" s="9"/>
      <c r="AE2529" s="9"/>
      <c r="AF2529" s="9"/>
      <c r="AG2529" s="9"/>
      <c r="AH2529" s="9"/>
      <c r="AI2529" s="9"/>
      <c r="AJ2529" s="9"/>
      <c r="AK2529" s="9"/>
      <c r="AL2529" s="9"/>
      <c r="AM2529" s="9"/>
      <c r="AN2529" s="9"/>
      <c r="AO2529" s="9"/>
      <c r="AP2529" s="9"/>
      <c r="AQ2529" s="9"/>
      <c r="AR2529" s="9"/>
      <c r="AS2529" s="9"/>
      <c r="AT2529" s="9"/>
    </row>
    <row r="2530" spans="10:46" ht="14.25"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9"/>
      <c r="V2530" s="9"/>
      <c r="W2530" s="9"/>
      <c r="X2530" s="9"/>
      <c r="Y2530" s="9"/>
      <c r="Z2530" s="9"/>
      <c r="AA2530" s="9"/>
      <c r="AB2530" s="9"/>
      <c r="AC2530" s="9"/>
      <c r="AD2530" s="9"/>
      <c r="AE2530" s="9"/>
      <c r="AF2530" s="9"/>
      <c r="AG2530" s="9"/>
      <c r="AH2530" s="9"/>
      <c r="AI2530" s="9"/>
      <c r="AJ2530" s="9"/>
      <c r="AK2530" s="9"/>
      <c r="AL2530" s="9"/>
      <c r="AM2530" s="9"/>
      <c r="AN2530" s="9"/>
      <c r="AO2530" s="9"/>
      <c r="AP2530" s="9"/>
      <c r="AQ2530" s="9"/>
      <c r="AR2530" s="9"/>
      <c r="AS2530" s="9"/>
      <c r="AT2530" s="9"/>
    </row>
    <row r="2531" spans="10:46" ht="14.25">
      <c r="J2531" s="9"/>
      <c r="K2531" s="9"/>
      <c r="L2531" s="9"/>
      <c r="M2531" s="9"/>
      <c r="N2531" s="9"/>
      <c r="O2531" s="9"/>
      <c r="P2531" s="9"/>
      <c r="Q2531" s="9"/>
      <c r="R2531" s="9"/>
      <c r="S2531" s="9"/>
      <c r="T2531" s="9"/>
      <c r="U2531" s="9"/>
      <c r="V2531" s="9"/>
      <c r="W2531" s="9"/>
      <c r="X2531" s="9"/>
      <c r="Y2531" s="9"/>
      <c r="Z2531" s="9"/>
      <c r="AA2531" s="9"/>
      <c r="AB2531" s="9"/>
      <c r="AC2531" s="9"/>
      <c r="AD2531" s="9"/>
      <c r="AE2531" s="9"/>
      <c r="AF2531" s="9"/>
      <c r="AG2531" s="9"/>
      <c r="AH2531" s="9"/>
      <c r="AI2531" s="9"/>
      <c r="AJ2531" s="9"/>
      <c r="AK2531" s="9"/>
      <c r="AL2531" s="9"/>
      <c r="AM2531" s="9"/>
      <c r="AN2531" s="9"/>
      <c r="AO2531" s="9"/>
      <c r="AP2531" s="9"/>
      <c r="AQ2531" s="9"/>
      <c r="AR2531" s="9"/>
      <c r="AS2531" s="9"/>
      <c r="AT2531" s="9"/>
    </row>
    <row r="2532" spans="10:46" ht="14.25"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9"/>
      <c r="X2532" s="9"/>
      <c r="Y2532" s="9"/>
      <c r="Z2532" s="9"/>
      <c r="AA2532" s="9"/>
      <c r="AB2532" s="9"/>
      <c r="AC2532" s="9"/>
      <c r="AD2532" s="9"/>
      <c r="AE2532" s="9"/>
      <c r="AF2532" s="9"/>
      <c r="AG2532" s="9"/>
      <c r="AH2532" s="9"/>
      <c r="AI2532" s="9"/>
      <c r="AJ2532" s="9"/>
      <c r="AK2532" s="9"/>
      <c r="AL2532" s="9"/>
      <c r="AM2532" s="9"/>
      <c r="AN2532" s="9"/>
      <c r="AO2532" s="9"/>
      <c r="AP2532" s="9"/>
      <c r="AQ2532" s="9"/>
      <c r="AR2532" s="9"/>
      <c r="AS2532" s="9"/>
      <c r="AT2532" s="9"/>
    </row>
    <row r="2533" spans="10:46" ht="14.25"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9"/>
      <c r="X2533" s="9"/>
      <c r="Y2533" s="9"/>
      <c r="Z2533" s="9"/>
      <c r="AA2533" s="9"/>
      <c r="AB2533" s="9"/>
      <c r="AC2533" s="9"/>
      <c r="AD2533" s="9"/>
      <c r="AE2533" s="9"/>
      <c r="AF2533" s="9"/>
      <c r="AG2533" s="9"/>
      <c r="AH2533" s="9"/>
      <c r="AI2533" s="9"/>
      <c r="AJ2533" s="9"/>
      <c r="AK2533" s="9"/>
      <c r="AL2533" s="9"/>
      <c r="AM2533" s="9"/>
      <c r="AN2533" s="9"/>
      <c r="AO2533" s="9"/>
      <c r="AP2533" s="9"/>
      <c r="AQ2533" s="9"/>
      <c r="AR2533" s="9"/>
      <c r="AS2533" s="9"/>
      <c r="AT2533" s="9"/>
    </row>
    <row r="2534" spans="10:46" ht="14.25"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9"/>
      <c r="X2534" s="9"/>
      <c r="Y2534" s="9"/>
      <c r="Z2534" s="9"/>
      <c r="AA2534" s="9"/>
      <c r="AB2534" s="9"/>
      <c r="AC2534" s="9"/>
      <c r="AD2534" s="9"/>
      <c r="AE2534" s="9"/>
      <c r="AF2534" s="9"/>
      <c r="AG2534" s="9"/>
      <c r="AH2534" s="9"/>
      <c r="AI2534" s="9"/>
      <c r="AJ2534" s="9"/>
      <c r="AK2534" s="9"/>
      <c r="AL2534" s="9"/>
      <c r="AM2534" s="9"/>
      <c r="AN2534" s="9"/>
      <c r="AO2534" s="9"/>
      <c r="AP2534" s="9"/>
      <c r="AQ2534" s="9"/>
      <c r="AR2534" s="9"/>
      <c r="AS2534" s="9"/>
      <c r="AT2534" s="9"/>
    </row>
    <row r="2535" spans="10:46" ht="14.25"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9"/>
      <c r="X2535" s="9"/>
      <c r="Y2535" s="9"/>
      <c r="Z2535" s="9"/>
      <c r="AA2535" s="9"/>
      <c r="AB2535" s="9"/>
      <c r="AC2535" s="9"/>
      <c r="AD2535" s="9"/>
      <c r="AE2535" s="9"/>
      <c r="AF2535" s="9"/>
      <c r="AG2535" s="9"/>
      <c r="AH2535" s="9"/>
      <c r="AI2535" s="9"/>
      <c r="AJ2535" s="9"/>
      <c r="AK2535" s="9"/>
      <c r="AL2535" s="9"/>
      <c r="AM2535" s="9"/>
      <c r="AN2535" s="9"/>
      <c r="AO2535" s="9"/>
      <c r="AP2535" s="9"/>
      <c r="AQ2535" s="9"/>
      <c r="AR2535" s="9"/>
      <c r="AS2535" s="9"/>
      <c r="AT2535" s="9"/>
    </row>
    <row r="2536" spans="10:46" ht="14.25"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9"/>
      <c r="X2536" s="9"/>
      <c r="Y2536" s="9"/>
      <c r="Z2536" s="9"/>
      <c r="AA2536" s="9"/>
      <c r="AB2536" s="9"/>
      <c r="AC2536" s="9"/>
      <c r="AD2536" s="9"/>
      <c r="AE2536" s="9"/>
      <c r="AF2536" s="9"/>
      <c r="AG2536" s="9"/>
      <c r="AH2536" s="9"/>
      <c r="AI2536" s="9"/>
      <c r="AJ2536" s="9"/>
      <c r="AK2536" s="9"/>
      <c r="AL2536" s="9"/>
      <c r="AM2536" s="9"/>
      <c r="AN2536" s="9"/>
      <c r="AO2536" s="9"/>
      <c r="AP2536" s="9"/>
      <c r="AQ2536" s="9"/>
      <c r="AR2536" s="9"/>
      <c r="AS2536" s="9"/>
      <c r="AT2536" s="9"/>
    </row>
    <row r="2537" spans="10:46" ht="14.25"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9"/>
      <c r="X2537" s="9"/>
      <c r="Y2537" s="9"/>
      <c r="Z2537" s="9"/>
      <c r="AA2537" s="9"/>
      <c r="AB2537" s="9"/>
      <c r="AC2537" s="9"/>
      <c r="AD2537" s="9"/>
      <c r="AE2537" s="9"/>
      <c r="AF2537" s="9"/>
      <c r="AG2537" s="9"/>
      <c r="AH2537" s="9"/>
      <c r="AI2537" s="9"/>
      <c r="AJ2537" s="9"/>
      <c r="AK2537" s="9"/>
      <c r="AL2537" s="9"/>
      <c r="AM2537" s="9"/>
      <c r="AN2537" s="9"/>
      <c r="AO2537" s="9"/>
      <c r="AP2537" s="9"/>
      <c r="AQ2537" s="9"/>
      <c r="AR2537" s="9"/>
      <c r="AS2537" s="9"/>
      <c r="AT2537" s="9"/>
    </row>
    <row r="2538" spans="10:46" ht="14.25"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9"/>
      <c r="X2538" s="9"/>
      <c r="Y2538" s="9"/>
      <c r="Z2538" s="9"/>
      <c r="AA2538" s="9"/>
      <c r="AB2538" s="9"/>
      <c r="AC2538" s="9"/>
      <c r="AD2538" s="9"/>
      <c r="AE2538" s="9"/>
      <c r="AF2538" s="9"/>
      <c r="AG2538" s="9"/>
      <c r="AH2538" s="9"/>
      <c r="AI2538" s="9"/>
      <c r="AJ2538" s="9"/>
      <c r="AK2538" s="9"/>
      <c r="AL2538" s="9"/>
      <c r="AM2538" s="9"/>
      <c r="AN2538" s="9"/>
      <c r="AO2538" s="9"/>
      <c r="AP2538" s="9"/>
      <c r="AQ2538" s="9"/>
      <c r="AR2538" s="9"/>
      <c r="AS2538" s="9"/>
      <c r="AT2538" s="9"/>
    </row>
    <row r="2539" spans="10:46" ht="14.25"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9"/>
      <c r="X2539" s="9"/>
      <c r="Y2539" s="9"/>
      <c r="Z2539" s="9"/>
      <c r="AA2539" s="9"/>
      <c r="AB2539" s="9"/>
      <c r="AC2539" s="9"/>
      <c r="AD2539" s="9"/>
      <c r="AE2539" s="9"/>
      <c r="AF2539" s="9"/>
      <c r="AG2539" s="9"/>
      <c r="AH2539" s="9"/>
      <c r="AI2539" s="9"/>
      <c r="AJ2539" s="9"/>
      <c r="AK2539" s="9"/>
      <c r="AL2539" s="9"/>
      <c r="AM2539" s="9"/>
      <c r="AN2539" s="9"/>
      <c r="AO2539" s="9"/>
      <c r="AP2539" s="9"/>
      <c r="AQ2539" s="9"/>
      <c r="AR2539" s="9"/>
      <c r="AS2539" s="9"/>
      <c r="AT2539" s="9"/>
    </row>
    <row r="2540" spans="10:46" ht="14.25"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9"/>
      <c r="X2540" s="9"/>
      <c r="Y2540" s="9"/>
      <c r="Z2540" s="9"/>
      <c r="AA2540" s="9"/>
      <c r="AB2540" s="9"/>
      <c r="AC2540" s="9"/>
      <c r="AD2540" s="9"/>
      <c r="AE2540" s="9"/>
      <c r="AF2540" s="9"/>
      <c r="AG2540" s="9"/>
      <c r="AH2540" s="9"/>
      <c r="AI2540" s="9"/>
      <c r="AJ2540" s="9"/>
      <c r="AK2540" s="9"/>
      <c r="AL2540" s="9"/>
      <c r="AM2540" s="9"/>
      <c r="AN2540" s="9"/>
      <c r="AO2540" s="9"/>
      <c r="AP2540" s="9"/>
      <c r="AQ2540" s="9"/>
      <c r="AR2540" s="9"/>
      <c r="AS2540" s="9"/>
      <c r="AT2540" s="9"/>
    </row>
    <row r="2541" spans="10:46" ht="14.25"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9"/>
      <c r="X2541" s="9"/>
      <c r="Y2541" s="9"/>
      <c r="Z2541" s="9"/>
      <c r="AA2541" s="9"/>
      <c r="AB2541" s="9"/>
      <c r="AC2541" s="9"/>
      <c r="AD2541" s="9"/>
      <c r="AE2541" s="9"/>
      <c r="AF2541" s="9"/>
      <c r="AG2541" s="9"/>
      <c r="AH2541" s="9"/>
      <c r="AI2541" s="9"/>
      <c r="AJ2541" s="9"/>
      <c r="AK2541" s="9"/>
      <c r="AL2541" s="9"/>
      <c r="AM2541" s="9"/>
      <c r="AN2541" s="9"/>
      <c r="AO2541" s="9"/>
      <c r="AP2541" s="9"/>
      <c r="AQ2541" s="9"/>
      <c r="AR2541" s="9"/>
      <c r="AS2541" s="9"/>
      <c r="AT2541" s="9"/>
    </row>
    <row r="2542" spans="10:46" ht="14.25"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9"/>
      <c r="X2542" s="9"/>
      <c r="Y2542" s="9"/>
      <c r="Z2542" s="9"/>
      <c r="AA2542" s="9"/>
      <c r="AB2542" s="9"/>
      <c r="AC2542" s="9"/>
      <c r="AD2542" s="9"/>
      <c r="AE2542" s="9"/>
      <c r="AF2542" s="9"/>
      <c r="AG2542" s="9"/>
      <c r="AH2542" s="9"/>
      <c r="AI2542" s="9"/>
      <c r="AJ2542" s="9"/>
      <c r="AK2542" s="9"/>
      <c r="AL2542" s="9"/>
      <c r="AM2542" s="9"/>
      <c r="AN2542" s="9"/>
      <c r="AO2542" s="9"/>
      <c r="AP2542" s="9"/>
      <c r="AQ2542" s="9"/>
      <c r="AR2542" s="9"/>
      <c r="AS2542" s="9"/>
      <c r="AT2542" s="9"/>
    </row>
    <row r="2543" spans="10:46" ht="14.25"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9"/>
      <c r="X2543" s="9"/>
      <c r="Y2543" s="9"/>
      <c r="Z2543" s="9"/>
      <c r="AA2543" s="9"/>
      <c r="AB2543" s="9"/>
      <c r="AC2543" s="9"/>
      <c r="AD2543" s="9"/>
      <c r="AE2543" s="9"/>
      <c r="AF2543" s="9"/>
      <c r="AG2543" s="9"/>
      <c r="AH2543" s="9"/>
      <c r="AI2543" s="9"/>
      <c r="AJ2543" s="9"/>
      <c r="AK2543" s="9"/>
      <c r="AL2543" s="9"/>
      <c r="AM2543" s="9"/>
      <c r="AN2543" s="9"/>
      <c r="AO2543" s="9"/>
      <c r="AP2543" s="9"/>
      <c r="AQ2543" s="9"/>
      <c r="AR2543" s="9"/>
      <c r="AS2543" s="9"/>
      <c r="AT2543" s="9"/>
    </row>
    <row r="2544" spans="10:46" ht="14.25"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9"/>
      <c r="X2544" s="9"/>
      <c r="Y2544" s="9"/>
      <c r="Z2544" s="9"/>
      <c r="AA2544" s="9"/>
      <c r="AB2544" s="9"/>
      <c r="AC2544" s="9"/>
      <c r="AD2544" s="9"/>
      <c r="AE2544" s="9"/>
      <c r="AF2544" s="9"/>
      <c r="AG2544" s="9"/>
      <c r="AH2544" s="9"/>
      <c r="AI2544" s="9"/>
      <c r="AJ2544" s="9"/>
      <c r="AK2544" s="9"/>
      <c r="AL2544" s="9"/>
      <c r="AM2544" s="9"/>
      <c r="AN2544" s="9"/>
      <c r="AO2544" s="9"/>
      <c r="AP2544" s="9"/>
      <c r="AQ2544" s="9"/>
      <c r="AR2544" s="9"/>
      <c r="AS2544" s="9"/>
      <c r="AT2544" s="9"/>
    </row>
    <row r="2545" spans="10:46" ht="14.25"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9"/>
      <c r="V2545" s="9"/>
      <c r="W2545" s="9"/>
      <c r="X2545" s="9"/>
      <c r="Y2545" s="9"/>
      <c r="Z2545" s="9"/>
      <c r="AA2545" s="9"/>
      <c r="AB2545" s="9"/>
      <c r="AC2545" s="9"/>
      <c r="AD2545" s="9"/>
      <c r="AE2545" s="9"/>
      <c r="AF2545" s="9"/>
      <c r="AG2545" s="9"/>
      <c r="AH2545" s="9"/>
      <c r="AI2545" s="9"/>
      <c r="AJ2545" s="9"/>
      <c r="AK2545" s="9"/>
      <c r="AL2545" s="9"/>
      <c r="AM2545" s="9"/>
      <c r="AN2545" s="9"/>
      <c r="AO2545" s="9"/>
      <c r="AP2545" s="9"/>
      <c r="AQ2545" s="9"/>
      <c r="AR2545" s="9"/>
      <c r="AS2545" s="9"/>
      <c r="AT2545" s="9"/>
    </row>
    <row r="2546" spans="10:46" ht="14.25"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9"/>
      <c r="X2546" s="9"/>
      <c r="Y2546" s="9"/>
      <c r="Z2546" s="9"/>
      <c r="AA2546" s="9"/>
      <c r="AB2546" s="9"/>
      <c r="AC2546" s="9"/>
      <c r="AD2546" s="9"/>
      <c r="AE2546" s="9"/>
      <c r="AF2546" s="9"/>
      <c r="AG2546" s="9"/>
      <c r="AH2546" s="9"/>
      <c r="AI2546" s="9"/>
      <c r="AJ2546" s="9"/>
      <c r="AK2546" s="9"/>
      <c r="AL2546" s="9"/>
      <c r="AM2546" s="9"/>
      <c r="AN2546" s="9"/>
      <c r="AO2546" s="9"/>
      <c r="AP2546" s="9"/>
      <c r="AQ2546" s="9"/>
      <c r="AR2546" s="9"/>
      <c r="AS2546" s="9"/>
      <c r="AT2546" s="9"/>
    </row>
    <row r="2547" spans="10:46" ht="14.25"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9"/>
      <c r="X2547" s="9"/>
      <c r="Y2547" s="9"/>
      <c r="Z2547" s="9"/>
      <c r="AA2547" s="9"/>
      <c r="AB2547" s="9"/>
      <c r="AC2547" s="9"/>
      <c r="AD2547" s="9"/>
      <c r="AE2547" s="9"/>
      <c r="AF2547" s="9"/>
      <c r="AG2547" s="9"/>
      <c r="AH2547" s="9"/>
      <c r="AI2547" s="9"/>
      <c r="AJ2547" s="9"/>
      <c r="AK2547" s="9"/>
      <c r="AL2547" s="9"/>
      <c r="AM2547" s="9"/>
      <c r="AN2547" s="9"/>
      <c r="AO2547" s="9"/>
      <c r="AP2547" s="9"/>
      <c r="AQ2547" s="9"/>
      <c r="AR2547" s="9"/>
      <c r="AS2547" s="9"/>
      <c r="AT2547" s="9"/>
    </row>
    <row r="2548" spans="10:46" ht="14.25"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  <c r="V2548" s="9"/>
      <c r="W2548" s="9"/>
      <c r="X2548" s="9"/>
      <c r="Y2548" s="9"/>
      <c r="Z2548" s="9"/>
      <c r="AA2548" s="9"/>
      <c r="AB2548" s="9"/>
      <c r="AC2548" s="9"/>
      <c r="AD2548" s="9"/>
      <c r="AE2548" s="9"/>
      <c r="AF2548" s="9"/>
      <c r="AG2548" s="9"/>
      <c r="AH2548" s="9"/>
      <c r="AI2548" s="9"/>
      <c r="AJ2548" s="9"/>
      <c r="AK2548" s="9"/>
      <c r="AL2548" s="9"/>
      <c r="AM2548" s="9"/>
      <c r="AN2548" s="9"/>
      <c r="AO2548" s="9"/>
      <c r="AP2548" s="9"/>
      <c r="AQ2548" s="9"/>
      <c r="AR2548" s="9"/>
      <c r="AS2548" s="9"/>
      <c r="AT2548" s="9"/>
    </row>
    <row r="2549" spans="10:46" ht="14.25"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  <c r="V2549" s="9"/>
      <c r="W2549" s="9"/>
      <c r="X2549" s="9"/>
      <c r="Y2549" s="9"/>
      <c r="Z2549" s="9"/>
      <c r="AA2549" s="9"/>
      <c r="AB2549" s="9"/>
      <c r="AC2549" s="9"/>
      <c r="AD2549" s="9"/>
      <c r="AE2549" s="9"/>
      <c r="AF2549" s="9"/>
      <c r="AG2549" s="9"/>
      <c r="AH2549" s="9"/>
      <c r="AI2549" s="9"/>
      <c r="AJ2549" s="9"/>
      <c r="AK2549" s="9"/>
      <c r="AL2549" s="9"/>
      <c r="AM2549" s="9"/>
      <c r="AN2549" s="9"/>
      <c r="AO2549" s="9"/>
      <c r="AP2549" s="9"/>
      <c r="AQ2549" s="9"/>
      <c r="AR2549" s="9"/>
      <c r="AS2549" s="9"/>
      <c r="AT2549" s="9"/>
    </row>
    <row r="2550" spans="10:46" ht="14.25"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  <c r="V2550" s="9"/>
      <c r="W2550" s="9"/>
      <c r="X2550" s="9"/>
      <c r="Y2550" s="9"/>
      <c r="Z2550" s="9"/>
      <c r="AA2550" s="9"/>
      <c r="AB2550" s="9"/>
      <c r="AC2550" s="9"/>
      <c r="AD2550" s="9"/>
      <c r="AE2550" s="9"/>
      <c r="AF2550" s="9"/>
      <c r="AG2550" s="9"/>
      <c r="AH2550" s="9"/>
      <c r="AI2550" s="9"/>
      <c r="AJ2550" s="9"/>
      <c r="AK2550" s="9"/>
      <c r="AL2550" s="9"/>
      <c r="AM2550" s="9"/>
      <c r="AN2550" s="9"/>
      <c r="AO2550" s="9"/>
      <c r="AP2550" s="9"/>
      <c r="AQ2550" s="9"/>
      <c r="AR2550" s="9"/>
      <c r="AS2550" s="9"/>
      <c r="AT2550" s="9"/>
    </row>
    <row r="2551" spans="10:46" ht="14.25"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9"/>
      <c r="X2551" s="9"/>
      <c r="Y2551" s="9"/>
      <c r="Z2551" s="9"/>
      <c r="AA2551" s="9"/>
      <c r="AB2551" s="9"/>
      <c r="AC2551" s="9"/>
      <c r="AD2551" s="9"/>
      <c r="AE2551" s="9"/>
      <c r="AF2551" s="9"/>
      <c r="AG2551" s="9"/>
      <c r="AH2551" s="9"/>
      <c r="AI2551" s="9"/>
      <c r="AJ2551" s="9"/>
      <c r="AK2551" s="9"/>
      <c r="AL2551" s="9"/>
      <c r="AM2551" s="9"/>
      <c r="AN2551" s="9"/>
      <c r="AO2551" s="9"/>
      <c r="AP2551" s="9"/>
      <c r="AQ2551" s="9"/>
      <c r="AR2551" s="9"/>
      <c r="AS2551" s="9"/>
      <c r="AT2551" s="9"/>
    </row>
    <row r="2552" spans="10:46" ht="14.25"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9"/>
      <c r="X2552" s="9"/>
      <c r="Y2552" s="9"/>
      <c r="Z2552" s="9"/>
      <c r="AA2552" s="9"/>
      <c r="AB2552" s="9"/>
      <c r="AC2552" s="9"/>
      <c r="AD2552" s="9"/>
      <c r="AE2552" s="9"/>
      <c r="AF2552" s="9"/>
      <c r="AG2552" s="9"/>
      <c r="AH2552" s="9"/>
      <c r="AI2552" s="9"/>
      <c r="AJ2552" s="9"/>
      <c r="AK2552" s="9"/>
      <c r="AL2552" s="9"/>
      <c r="AM2552" s="9"/>
      <c r="AN2552" s="9"/>
      <c r="AO2552" s="9"/>
      <c r="AP2552" s="9"/>
      <c r="AQ2552" s="9"/>
      <c r="AR2552" s="9"/>
      <c r="AS2552" s="9"/>
      <c r="AT2552" s="9"/>
    </row>
    <row r="2553" spans="10:46" ht="14.25"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9"/>
      <c r="X2553" s="9"/>
      <c r="Y2553" s="9"/>
      <c r="Z2553" s="9"/>
      <c r="AA2553" s="9"/>
      <c r="AB2553" s="9"/>
      <c r="AC2553" s="9"/>
      <c r="AD2553" s="9"/>
      <c r="AE2553" s="9"/>
      <c r="AF2553" s="9"/>
      <c r="AG2553" s="9"/>
      <c r="AH2553" s="9"/>
      <c r="AI2553" s="9"/>
      <c r="AJ2553" s="9"/>
      <c r="AK2553" s="9"/>
      <c r="AL2553" s="9"/>
      <c r="AM2553" s="9"/>
      <c r="AN2553" s="9"/>
      <c r="AO2553" s="9"/>
      <c r="AP2553" s="9"/>
      <c r="AQ2553" s="9"/>
      <c r="AR2553" s="9"/>
      <c r="AS2553" s="9"/>
      <c r="AT2553" s="9"/>
    </row>
    <row r="2554" spans="10:46" ht="14.25"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  <c r="AC2554" s="9"/>
      <c r="AD2554" s="9"/>
      <c r="AE2554" s="9"/>
      <c r="AF2554" s="9"/>
      <c r="AG2554" s="9"/>
      <c r="AH2554" s="9"/>
      <c r="AI2554" s="9"/>
      <c r="AJ2554" s="9"/>
      <c r="AK2554" s="9"/>
      <c r="AL2554" s="9"/>
      <c r="AM2554" s="9"/>
      <c r="AN2554" s="9"/>
      <c r="AO2554" s="9"/>
      <c r="AP2554" s="9"/>
      <c r="AQ2554" s="9"/>
      <c r="AR2554" s="9"/>
      <c r="AS2554" s="9"/>
      <c r="AT2554" s="9"/>
    </row>
    <row r="2555" spans="10:46" ht="14.25"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  <c r="AC2555" s="9"/>
      <c r="AD2555" s="9"/>
      <c r="AE2555" s="9"/>
      <c r="AF2555" s="9"/>
      <c r="AG2555" s="9"/>
      <c r="AH2555" s="9"/>
      <c r="AI2555" s="9"/>
      <c r="AJ2555" s="9"/>
      <c r="AK2555" s="9"/>
      <c r="AL2555" s="9"/>
      <c r="AM2555" s="9"/>
      <c r="AN2555" s="9"/>
      <c r="AO2555" s="9"/>
      <c r="AP2555" s="9"/>
      <c r="AQ2555" s="9"/>
      <c r="AR2555" s="9"/>
      <c r="AS2555" s="9"/>
      <c r="AT2555" s="9"/>
    </row>
    <row r="2556" spans="10:46" ht="14.25"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  <c r="AC2556" s="9"/>
      <c r="AD2556" s="9"/>
      <c r="AE2556" s="9"/>
      <c r="AF2556" s="9"/>
      <c r="AG2556" s="9"/>
      <c r="AH2556" s="9"/>
      <c r="AI2556" s="9"/>
      <c r="AJ2556" s="9"/>
      <c r="AK2556" s="9"/>
      <c r="AL2556" s="9"/>
      <c r="AM2556" s="9"/>
      <c r="AN2556" s="9"/>
      <c r="AO2556" s="9"/>
      <c r="AP2556" s="9"/>
      <c r="AQ2556" s="9"/>
      <c r="AR2556" s="9"/>
      <c r="AS2556" s="9"/>
      <c r="AT2556" s="9"/>
    </row>
    <row r="2557" spans="10:46" ht="14.25"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  <c r="AB2557" s="9"/>
      <c r="AC2557" s="9"/>
      <c r="AD2557" s="9"/>
      <c r="AE2557" s="9"/>
      <c r="AF2557" s="9"/>
      <c r="AG2557" s="9"/>
      <c r="AH2557" s="9"/>
      <c r="AI2557" s="9"/>
      <c r="AJ2557" s="9"/>
      <c r="AK2557" s="9"/>
      <c r="AL2557" s="9"/>
      <c r="AM2557" s="9"/>
      <c r="AN2557" s="9"/>
      <c r="AO2557" s="9"/>
      <c r="AP2557" s="9"/>
      <c r="AQ2557" s="9"/>
      <c r="AR2557" s="9"/>
      <c r="AS2557" s="9"/>
      <c r="AT2557" s="9"/>
    </row>
    <row r="2558" spans="10:46" ht="14.25"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  <c r="AC2558" s="9"/>
      <c r="AD2558" s="9"/>
      <c r="AE2558" s="9"/>
      <c r="AF2558" s="9"/>
      <c r="AG2558" s="9"/>
      <c r="AH2558" s="9"/>
      <c r="AI2558" s="9"/>
      <c r="AJ2558" s="9"/>
      <c r="AK2558" s="9"/>
      <c r="AL2558" s="9"/>
      <c r="AM2558" s="9"/>
      <c r="AN2558" s="9"/>
      <c r="AO2558" s="9"/>
      <c r="AP2558" s="9"/>
      <c r="AQ2558" s="9"/>
      <c r="AR2558" s="9"/>
      <c r="AS2558" s="9"/>
      <c r="AT2558" s="9"/>
    </row>
    <row r="2559" spans="10:46" ht="14.25"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  <c r="AB2559" s="9"/>
      <c r="AC2559" s="9"/>
      <c r="AD2559" s="9"/>
      <c r="AE2559" s="9"/>
      <c r="AF2559" s="9"/>
      <c r="AG2559" s="9"/>
      <c r="AH2559" s="9"/>
      <c r="AI2559" s="9"/>
      <c r="AJ2559" s="9"/>
      <c r="AK2559" s="9"/>
      <c r="AL2559" s="9"/>
      <c r="AM2559" s="9"/>
      <c r="AN2559" s="9"/>
      <c r="AO2559" s="9"/>
      <c r="AP2559" s="9"/>
      <c r="AQ2559" s="9"/>
      <c r="AR2559" s="9"/>
      <c r="AS2559" s="9"/>
      <c r="AT2559" s="9"/>
    </row>
    <row r="2560" spans="10:46" ht="14.25"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  <c r="AC2560" s="9"/>
      <c r="AD2560" s="9"/>
      <c r="AE2560" s="9"/>
      <c r="AF2560" s="9"/>
      <c r="AG2560" s="9"/>
      <c r="AH2560" s="9"/>
      <c r="AI2560" s="9"/>
      <c r="AJ2560" s="9"/>
      <c r="AK2560" s="9"/>
      <c r="AL2560" s="9"/>
      <c r="AM2560" s="9"/>
      <c r="AN2560" s="9"/>
      <c r="AO2560" s="9"/>
      <c r="AP2560" s="9"/>
      <c r="AQ2560" s="9"/>
      <c r="AR2560" s="9"/>
      <c r="AS2560" s="9"/>
      <c r="AT2560" s="9"/>
    </row>
    <row r="2561" spans="10:46" ht="14.25"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  <c r="AB2561" s="9"/>
      <c r="AC2561" s="9"/>
      <c r="AD2561" s="9"/>
      <c r="AE2561" s="9"/>
      <c r="AF2561" s="9"/>
      <c r="AG2561" s="9"/>
      <c r="AH2561" s="9"/>
      <c r="AI2561" s="9"/>
      <c r="AJ2561" s="9"/>
      <c r="AK2561" s="9"/>
      <c r="AL2561" s="9"/>
      <c r="AM2561" s="9"/>
      <c r="AN2561" s="9"/>
      <c r="AO2561" s="9"/>
      <c r="AP2561" s="9"/>
      <c r="AQ2561" s="9"/>
      <c r="AR2561" s="9"/>
      <c r="AS2561" s="9"/>
      <c r="AT2561" s="9"/>
    </row>
    <row r="2562" spans="10:46" ht="14.25"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  <c r="AC2562" s="9"/>
      <c r="AD2562" s="9"/>
      <c r="AE2562" s="9"/>
      <c r="AF2562" s="9"/>
      <c r="AG2562" s="9"/>
      <c r="AH2562" s="9"/>
      <c r="AI2562" s="9"/>
      <c r="AJ2562" s="9"/>
      <c r="AK2562" s="9"/>
      <c r="AL2562" s="9"/>
      <c r="AM2562" s="9"/>
      <c r="AN2562" s="9"/>
      <c r="AO2562" s="9"/>
      <c r="AP2562" s="9"/>
      <c r="AQ2562" s="9"/>
      <c r="AR2562" s="9"/>
      <c r="AS2562" s="9"/>
      <c r="AT2562" s="9"/>
    </row>
    <row r="2563" spans="10:46" ht="14.25"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  <c r="AB2563" s="9"/>
      <c r="AC2563" s="9"/>
      <c r="AD2563" s="9"/>
      <c r="AE2563" s="9"/>
      <c r="AF2563" s="9"/>
      <c r="AG2563" s="9"/>
      <c r="AH2563" s="9"/>
      <c r="AI2563" s="9"/>
      <c r="AJ2563" s="9"/>
      <c r="AK2563" s="9"/>
      <c r="AL2563" s="9"/>
      <c r="AM2563" s="9"/>
      <c r="AN2563" s="9"/>
      <c r="AO2563" s="9"/>
      <c r="AP2563" s="9"/>
      <c r="AQ2563" s="9"/>
      <c r="AR2563" s="9"/>
      <c r="AS2563" s="9"/>
      <c r="AT2563" s="9"/>
    </row>
    <row r="2564" spans="10:46" ht="14.25"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  <c r="AC2564" s="9"/>
      <c r="AD2564" s="9"/>
      <c r="AE2564" s="9"/>
      <c r="AF2564" s="9"/>
      <c r="AG2564" s="9"/>
      <c r="AH2564" s="9"/>
      <c r="AI2564" s="9"/>
      <c r="AJ2564" s="9"/>
      <c r="AK2564" s="9"/>
      <c r="AL2564" s="9"/>
      <c r="AM2564" s="9"/>
      <c r="AN2564" s="9"/>
      <c r="AO2564" s="9"/>
      <c r="AP2564" s="9"/>
      <c r="AQ2564" s="9"/>
      <c r="AR2564" s="9"/>
      <c r="AS2564" s="9"/>
      <c r="AT2564" s="9"/>
    </row>
    <row r="2565" spans="10:46" ht="14.25"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  <c r="AB2565" s="9"/>
      <c r="AC2565" s="9"/>
      <c r="AD2565" s="9"/>
      <c r="AE2565" s="9"/>
      <c r="AF2565" s="9"/>
      <c r="AG2565" s="9"/>
      <c r="AH2565" s="9"/>
      <c r="AI2565" s="9"/>
      <c r="AJ2565" s="9"/>
      <c r="AK2565" s="9"/>
      <c r="AL2565" s="9"/>
      <c r="AM2565" s="9"/>
      <c r="AN2565" s="9"/>
      <c r="AO2565" s="9"/>
      <c r="AP2565" s="9"/>
      <c r="AQ2565" s="9"/>
      <c r="AR2565" s="9"/>
      <c r="AS2565" s="9"/>
      <c r="AT2565" s="9"/>
    </row>
    <row r="2566" spans="10:46" ht="14.25"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  <c r="AC2566" s="9"/>
      <c r="AD2566" s="9"/>
      <c r="AE2566" s="9"/>
      <c r="AF2566" s="9"/>
      <c r="AG2566" s="9"/>
      <c r="AH2566" s="9"/>
      <c r="AI2566" s="9"/>
      <c r="AJ2566" s="9"/>
      <c r="AK2566" s="9"/>
      <c r="AL2566" s="9"/>
      <c r="AM2566" s="9"/>
      <c r="AN2566" s="9"/>
      <c r="AO2566" s="9"/>
      <c r="AP2566" s="9"/>
      <c r="AQ2566" s="9"/>
      <c r="AR2566" s="9"/>
      <c r="AS2566" s="9"/>
      <c r="AT2566" s="9"/>
    </row>
    <row r="2567" spans="10:46" ht="14.25"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  <c r="AB2567" s="9"/>
      <c r="AC2567" s="9"/>
      <c r="AD2567" s="9"/>
      <c r="AE2567" s="9"/>
      <c r="AF2567" s="9"/>
      <c r="AG2567" s="9"/>
      <c r="AH2567" s="9"/>
      <c r="AI2567" s="9"/>
      <c r="AJ2567" s="9"/>
      <c r="AK2567" s="9"/>
      <c r="AL2567" s="9"/>
      <c r="AM2567" s="9"/>
      <c r="AN2567" s="9"/>
      <c r="AO2567" s="9"/>
      <c r="AP2567" s="9"/>
      <c r="AQ2567" s="9"/>
      <c r="AR2567" s="9"/>
      <c r="AS2567" s="9"/>
      <c r="AT2567" s="9"/>
    </row>
    <row r="2568" spans="10:46" ht="14.25"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/>
      <c r="AM2568" s="9"/>
      <c r="AN2568" s="9"/>
      <c r="AO2568" s="9"/>
      <c r="AP2568" s="9"/>
      <c r="AQ2568" s="9"/>
      <c r="AR2568" s="9"/>
      <c r="AS2568" s="9"/>
      <c r="AT2568" s="9"/>
    </row>
    <row r="2569" spans="10:46" ht="14.25"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  <c r="AB2569" s="9"/>
      <c r="AC2569" s="9"/>
      <c r="AD2569" s="9"/>
      <c r="AE2569" s="9"/>
      <c r="AF2569" s="9"/>
      <c r="AG2569" s="9"/>
      <c r="AH2569" s="9"/>
      <c r="AI2569" s="9"/>
      <c r="AJ2569" s="9"/>
      <c r="AK2569" s="9"/>
      <c r="AL2569" s="9"/>
      <c r="AM2569" s="9"/>
      <c r="AN2569" s="9"/>
      <c r="AO2569" s="9"/>
      <c r="AP2569" s="9"/>
      <c r="AQ2569" s="9"/>
      <c r="AR2569" s="9"/>
      <c r="AS2569" s="9"/>
      <c r="AT2569" s="9"/>
    </row>
    <row r="2570" spans="10:46" ht="14.25"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  <c r="AC2570" s="9"/>
      <c r="AD2570" s="9"/>
      <c r="AE2570" s="9"/>
      <c r="AF2570" s="9"/>
      <c r="AG2570" s="9"/>
      <c r="AH2570" s="9"/>
      <c r="AI2570" s="9"/>
      <c r="AJ2570" s="9"/>
      <c r="AK2570" s="9"/>
      <c r="AL2570" s="9"/>
      <c r="AM2570" s="9"/>
      <c r="AN2570" s="9"/>
      <c r="AO2570" s="9"/>
      <c r="AP2570" s="9"/>
      <c r="AQ2570" s="9"/>
      <c r="AR2570" s="9"/>
      <c r="AS2570" s="9"/>
      <c r="AT2570" s="9"/>
    </row>
    <row r="2571" spans="10:46" ht="14.25"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  <c r="AB2571" s="9"/>
      <c r="AC2571" s="9"/>
      <c r="AD2571" s="9"/>
      <c r="AE2571" s="9"/>
      <c r="AF2571" s="9"/>
      <c r="AG2571" s="9"/>
      <c r="AH2571" s="9"/>
      <c r="AI2571" s="9"/>
      <c r="AJ2571" s="9"/>
      <c r="AK2571" s="9"/>
      <c r="AL2571" s="9"/>
      <c r="AM2571" s="9"/>
      <c r="AN2571" s="9"/>
      <c r="AO2571" s="9"/>
      <c r="AP2571" s="9"/>
      <c r="AQ2571" s="9"/>
      <c r="AR2571" s="9"/>
      <c r="AS2571" s="9"/>
      <c r="AT2571" s="9"/>
    </row>
    <row r="2572" spans="10:46" ht="14.25"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  <c r="AC2572" s="9"/>
      <c r="AD2572" s="9"/>
      <c r="AE2572" s="9"/>
      <c r="AF2572" s="9"/>
      <c r="AG2572" s="9"/>
      <c r="AH2572" s="9"/>
      <c r="AI2572" s="9"/>
      <c r="AJ2572" s="9"/>
      <c r="AK2572" s="9"/>
      <c r="AL2572" s="9"/>
      <c r="AM2572" s="9"/>
      <c r="AN2572" s="9"/>
      <c r="AO2572" s="9"/>
      <c r="AP2572" s="9"/>
      <c r="AQ2572" s="9"/>
      <c r="AR2572" s="9"/>
      <c r="AS2572" s="9"/>
      <c r="AT2572" s="9"/>
    </row>
    <row r="2573" spans="10:46" ht="14.25"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  <c r="AB2573" s="9"/>
      <c r="AC2573" s="9"/>
      <c r="AD2573" s="9"/>
      <c r="AE2573" s="9"/>
      <c r="AF2573" s="9"/>
      <c r="AG2573" s="9"/>
      <c r="AH2573" s="9"/>
      <c r="AI2573" s="9"/>
      <c r="AJ2573" s="9"/>
      <c r="AK2573" s="9"/>
      <c r="AL2573" s="9"/>
      <c r="AM2573" s="9"/>
      <c r="AN2573" s="9"/>
      <c r="AO2573" s="9"/>
      <c r="AP2573" s="9"/>
      <c r="AQ2573" s="9"/>
      <c r="AR2573" s="9"/>
      <c r="AS2573" s="9"/>
      <c r="AT2573" s="9"/>
    </row>
    <row r="2574" spans="10:46" ht="14.25"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  <c r="AC2574" s="9"/>
      <c r="AD2574" s="9"/>
      <c r="AE2574" s="9"/>
      <c r="AF2574" s="9"/>
      <c r="AG2574" s="9"/>
      <c r="AH2574" s="9"/>
      <c r="AI2574" s="9"/>
      <c r="AJ2574" s="9"/>
      <c r="AK2574" s="9"/>
      <c r="AL2574" s="9"/>
      <c r="AM2574" s="9"/>
      <c r="AN2574" s="9"/>
      <c r="AO2574" s="9"/>
      <c r="AP2574" s="9"/>
      <c r="AQ2574" s="9"/>
      <c r="AR2574" s="9"/>
      <c r="AS2574" s="9"/>
      <c r="AT2574" s="9"/>
    </row>
    <row r="2575" spans="10:46" ht="14.25"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  <c r="AC2575" s="9"/>
      <c r="AD2575" s="9"/>
      <c r="AE2575" s="9"/>
      <c r="AF2575" s="9"/>
      <c r="AG2575" s="9"/>
      <c r="AH2575" s="9"/>
      <c r="AI2575" s="9"/>
      <c r="AJ2575" s="9"/>
      <c r="AK2575" s="9"/>
      <c r="AL2575" s="9"/>
      <c r="AM2575" s="9"/>
      <c r="AN2575" s="9"/>
      <c r="AO2575" s="9"/>
      <c r="AP2575" s="9"/>
      <c r="AQ2575" s="9"/>
      <c r="AR2575" s="9"/>
      <c r="AS2575" s="9"/>
      <c r="AT2575" s="9"/>
    </row>
    <row r="2576" spans="10:46" ht="14.25"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  <c r="AC2576" s="9"/>
      <c r="AD2576" s="9"/>
      <c r="AE2576" s="9"/>
      <c r="AF2576" s="9"/>
      <c r="AG2576" s="9"/>
      <c r="AH2576" s="9"/>
      <c r="AI2576" s="9"/>
      <c r="AJ2576" s="9"/>
      <c r="AK2576" s="9"/>
      <c r="AL2576" s="9"/>
      <c r="AM2576" s="9"/>
      <c r="AN2576" s="9"/>
      <c r="AO2576" s="9"/>
      <c r="AP2576" s="9"/>
      <c r="AQ2576" s="9"/>
      <c r="AR2576" s="9"/>
      <c r="AS2576" s="9"/>
      <c r="AT2576" s="9"/>
    </row>
    <row r="2577" spans="10:46" ht="14.25"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  <c r="AB2577" s="9"/>
      <c r="AC2577" s="9"/>
      <c r="AD2577" s="9"/>
      <c r="AE2577" s="9"/>
      <c r="AF2577" s="9"/>
      <c r="AG2577" s="9"/>
      <c r="AH2577" s="9"/>
      <c r="AI2577" s="9"/>
      <c r="AJ2577" s="9"/>
      <c r="AK2577" s="9"/>
      <c r="AL2577" s="9"/>
      <c r="AM2577" s="9"/>
      <c r="AN2577" s="9"/>
      <c r="AO2577" s="9"/>
      <c r="AP2577" s="9"/>
      <c r="AQ2577" s="9"/>
      <c r="AR2577" s="9"/>
      <c r="AS2577" s="9"/>
      <c r="AT2577" s="9"/>
    </row>
    <row r="2578" spans="10:46" ht="14.25"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  <c r="AC2578" s="9"/>
      <c r="AD2578" s="9"/>
      <c r="AE2578" s="9"/>
      <c r="AF2578" s="9"/>
      <c r="AG2578" s="9"/>
      <c r="AH2578" s="9"/>
      <c r="AI2578" s="9"/>
      <c r="AJ2578" s="9"/>
      <c r="AK2578" s="9"/>
      <c r="AL2578" s="9"/>
      <c r="AM2578" s="9"/>
      <c r="AN2578" s="9"/>
      <c r="AO2578" s="9"/>
      <c r="AP2578" s="9"/>
      <c r="AQ2578" s="9"/>
      <c r="AR2578" s="9"/>
      <c r="AS2578" s="9"/>
      <c r="AT2578" s="9"/>
    </row>
    <row r="2579" spans="10:46" ht="14.25"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  <c r="AB2579" s="9"/>
      <c r="AC2579" s="9"/>
      <c r="AD2579" s="9"/>
      <c r="AE2579" s="9"/>
      <c r="AF2579" s="9"/>
      <c r="AG2579" s="9"/>
      <c r="AH2579" s="9"/>
      <c r="AI2579" s="9"/>
      <c r="AJ2579" s="9"/>
      <c r="AK2579" s="9"/>
      <c r="AL2579" s="9"/>
      <c r="AM2579" s="9"/>
      <c r="AN2579" s="9"/>
      <c r="AO2579" s="9"/>
      <c r="AP2579" s="9"/>
      <c r="AQ2579" s="9"/>
      <c r="AR2579" s="9"/>
      <c r="AS2579" s="9"/>
      <c r="AT2579" s="9"/>
    </row>
    <row r="2580" spans="10:46" ht="14.25"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  <c r="AC2580" s="9"/>
      <c r="AD2580" s="9"/>
      <c r="AE2580" s="9"/>
      <c r="AF2580" s="9"/>
      <c r="AG2580" s="9"/>
      <c r="AH2580" s="9"/>
      <c r="AI2580" s="9"/>
      <c r="AJ2580" s="9"/>
      <c r="AK2580" s="9"/>
      <c r="AL2580" s="9"/>
      <c r="AM2580" s="9"/>
      <c r="AN2580" s="9"/>
      <c r="AO2580" s="9"/>
      <c r="AP2580" s="9"/>
      <c r="AQ2580" s="9"/>
      <c r="AR2580" s="9"/>
      <c r="AS2580" s="9"/>
      <c r="AT2580" s="9"/>
    </row>
    <row r="2581" spans="10:46" ht="14.25"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  <c r="AC2581" s="9"/>
      <c r="AD2581" s="9"/>
      <c r="AE2581" s="9"/>
      <c r="AF2581" s="9"/>
      <c r="AG2581" s="9"/>
      <c r="AH2581" s="9"/>
      <c r="AI2581" s="9"/>
      <c r="AJ2581" s="9"/>
      <c r="AK2581" s="9"/>
      <c r="AL2581" s="9"/>
      <c r="AM2581" s="9"/>
      <c r="AN2581" s="9"/>
      <c r="AO2581" s="9"/>
      <c r="AP2581" s="9"/>
      <c r="AQ2581" s="9"/>
      <c r="AR2581" s="9"/>
      <c r="AS2581" s="9"/>
      <c r="AT2581" s="9"/>
    </row>
    <row r="2582" spans="10:46" ht="14.25"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  <c r="AC2582" s="9"/>
      <c r="AD2582" s="9"/>
      <c r="AE2582" s="9"/>
      <c r="AF2582" s="9"/>
      <c r="AG2582" s="9"/>
      <c r="AH2582" s="9"/>
      <c r="AI2582" s="9"/>
      <c r="AJ2582" s="9"/>
      <c r="AK2582" s="9"/>
      <c r="AL2582" s="9"/>
      <c r="AM2582" s="9"/>
      <c r="AN2582" s="9"/>
      <c r="AO2582" s="9"/>
      <c r="AP2582" s="9"/>
      <c r="AQ2582" s="9"/>
      <c r="AR2582" s="9"/>
      <c r="AS2582" s="9"/>
      <c r="AT2582" s="9"/>
    </row>
    <row r="2583" spans="10:46" ht="14.25"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  <c r="AB2583" s="9"/>
      <c r="AC2583" s="9"/>
      <c r="AD2583" s="9"/>
      <c r="AE2583" s="9"/>
      <c r="AF2583" s="9"/>
      <c r="AG2583" s="9"/>
      <c r="AH2583" s="9"/>
      <c r="AI2583" s="9"/>
      <c r="AJ2583" s="9"/>
      <c r="AK2583" s="9"/>
      <c r="AL2583" s="9"/>
      <c r="AM2583" s="9"/>
      <c r="AN2583" s="9"/>
      <c r="AO2583" s="9"/>
      <c r="AP2583" s="9"/>
      <c r="AQ2583" s="9"/>
      <c r="AR2583" s="9"/>
      <c r="AS2583" s="9"/>
      <c r="AT2583" s="9"/>
    </row>
    <row r="2584" spans="10:46" ht="14.25"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9"/>
      <c r="AD2584" s="9"/>
      <c r="AE2584" s="9"/>
      <c r="AF2584" s="9"/>
      <c r="AG2584" s="9"/>
      <c r="AH2584" s="9"/>
      <c r="AI2584" s="9"/>
      <c r="AJ2584" s="9"/>
      <c r="AK2584" s="9"/>
      <c r="AL2584" s="9"/>
      <c r="AM2584" s="9"/>
      <c r="AN2584" s="9"/>
      <c r="AO2584" s="9"/>
      <c r="AP2584" s="9"/>
      <c r="AQ2584" s="9"/>
      <c r="AR2584" s="9"/>
      <c r="AS2584" s="9"/>
      <c r="AT2584" s="9"/>
    </row>
    <row r="2585" spans="10:46" ht="14.25"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  <c r="AB2585" s="9"/>
      <c r="AC2585" s="9"/>
      <c r="AD2585" s="9"/>
      <c r="AE2585" s="9"/>
      <c r="AF2585" s="9"/>
      <c r="AG2585" s="9"/>
      <c r="AH2585" s="9"/>
      <c r="AI2585" s="9"/>
      <c r="AJ2585" s="9"/>
      <c r="AK2585" s="9"/>
      <c r="AL2585" s="9"/>
      <c r="AM2585" s="9"/>
      <c r="AN2585" s="9"/>
      <c r="AO2585" s="9"/>
      <c r="AP2585" s="9"/>
      <c r="AQ2585" s="9"/>
      <c r="AR2585" s="9"/>
      <c r="AS2585" s="9"/>
      <c r="AT2585" s="9"/>
    </row>
    <row r="2586" spans="10:46" ht="14.25"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  <c r="AC2586" s="9"/>
      <c r="AD2586" s="9"/>
      <c r="AE2586" s="9"/>
      <c r="AF2586" s="9"/>
      <c r="AG2586" s="9"/>
      <c r="AH2586" s="9"/>
      <c r="AI2586" s="9"/>
      <c r="AJ2586" s="9"/>
      <c r="AK2586" s="9"/>
      <c r="AL2586" s="9"/>
      <c r="AM2586" s="9"/>
      <c r="AN2586" s="9"/>
      <c r="AO2586" s="9"/>
      <c r="AP2586" s="9"/>
      <c r="AQ2586" s="9"/>
      <c r="AR2586" s="9"/>
      <c r="AS2586" s="9"/>
      <c r="AT2586" s="9"/>
    </row>
    <row r="2587" spans="10:46" ht="14.25"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  <c r="V2587" s="9"/>
      <c r="W2587" s="9"/>
      <c r="X2587" s="9"/>
      <c r="Y2587" s="9"/>
      <c r="Z2587" s="9"/>
      <c r="AA2587" s="9"/>
      <c r="AB2587" s="9"/>
      <c r="AC2587" s="9"/>
      <c r="AD2587" s="9"/>
      <c r="AE2587" s="9"/>
      <c r="AF2587" s="9"/>
      <c r="AG2587" s="9"/>
      <c r="AH2587" s="9"/>
      <c r="AI2587" s="9"/>
      <c r="AJ2587" s="9"/>
      <c r="AK2587" s="9"/>
      <c r="AL2587" s="9"/>
      <c r="AM2587" s="9"/>
      <c r="AN2587" s="9"/>
      <c r="AO2587" s="9"/>
      <c r="AP2587" s="9"/>
      <c r="AQ2587" s="9"/>
      <c r="AR2587" s="9"/>
      <c r="AS2587" s="9"/>
      <c r="AT2587" s="9"/>
    </row>
    <row r="2588" spans="10:46" ht="14.25"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  <c r="V2588" s="9"/>
      <c r="W2588" s="9"/>
      <c r="X2588" s="9"/>
      <c r="Y2588" s="9"/>
      <c r="Z2588" s="9"/>
      <c r="AA2588" s="9"/>
      <c r="AB2588" s="9"/>
      <c r="AC2588" s="9"/>
      <c r="AD2588" s="9"/>
      <c r="AE2588" s="9"/>
      <c r="AF2588" s="9"/>
      <c r="AG2588" s="9"/>
      <c r="AH2588" s="9"/>
      <c r="AI2588" s="9"/>
      <c r="AJ2588" s="9"/>
      <c r="AK2588" s="9"/>
      <c r="AL2588" s="9"/>
      <c r="AM2588" s="9"/>
      <c r="AN2588" s="9"/>
      <c r="AO2588" s="9"/>
      <c r="AP2588" s="9"/>
      <c r="AQ2588" s="9"/>
      <c r="AR2588" s="9"/>
      <c r="AS2588" s="9"/>
      <c r="AT2588" s="9"/>
    </row>
    <row r="2589" spans="10:46" ht="14.25"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9"/>
      <c r="X2589" s="9"/>
      <c r="Y2589" s="9"/>
      <c r="Z2589" s="9"/>
      <c r="AA2589" s="9"/>
      <c r="AB2589" s="9"/>
      <c r="AC2589" s="9"/>
      <c r="AD2589" s="9"/>
      <c r="AE2589" s="9"/>
      <c r="AF2589" s="9"/>
      <c r="AG2589" s="9"/>
      <c r="AH2589" s="9"/>
      <c r="AI2589" s="9"/>
      <c r="AJ2589" s="9"/>
      <c r="AK2589" s="9"/>
      <c r="AL2589" s="9"/>
      <c r="AM2589" s="9"/>
      <c r="AN2589" s="9"/>
      <c r="AO2589" s="9"/>
      <c r="AP2589" s="9"/>
      <c r="AQ2589" s="9"/>
      <c r="AR2589" s="9"/>
      <c r="AS2589" s="9"/>
      <c r="AT2589" s="9"/>
    </row>
    <row r="2590" spans="10:46" ht="14.25"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9"/>
      <c r="X2590" s="9"/>
      <c r="Y2590" s="9"/>
      <c r="Z2590" s="9"/>
      <c r="AA2590" s="9"/>
      <c r="AB2590" s="9"/>
      <c r="AC2590" s="9"/>
      <c r="AD2590" s="9"/>
      <c r="AE2590" s="9"/>
      <c r="AF2590" s="9"/>
      <c r="AG2590" s="9"/>
      <c r="AH2590" s="9"/>
      <c r="AI2590" s="9"/>
      <c r="AJ2590" s="9"/>
      <c r="AK2590" s="9"/>
      <c r="AL2590" s="9"/>
      <c r="AM2590" s="9"/>
      <c r="AN2590" s="9"/>
      <c r="AO2590" s="9"/>
      <c r="AP2590" s="9"/>
      <c r="AQ2590" s="9"/>
      <c r="AR2590" s="9"/>
      <c r="AS2590" s="9"/>
      <c r="AT2590" s="9"/>
    </row>
    <row r="2591" spans="10:46" ht="14.25"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  <c r="V2591" s="9"/>
      <c r="W2591" s="9"/>
      <c r="X2591" s="9"/>
      <c r="Y2591" s="9"/>
      <c r="Z2591" s="9"/>
      <c r="AA2591" s="9"/>
      <c r="AB2591" s="9"/>
      <c r="AC2591" s="9"/>
      <c r="AD2591" s="9"/>
      <c r="AE2591" s="9"/>
      <c r="AF2591" s="9"/>
      <c r="AG2591" s="9"/>
      <c r="AH2591" s="9"/>
      <c r="AI2591" s="9"/>
      <c r="AJ2591" s="9"/>
      <c r="AK2591" s="9"/>
      <c r="AL2591" s="9"/>
      <c r="AM2591" s="9"/>
      <c r="AN2591" s="9"/>
      <c r="AO2591" s="9"/>
      <c r="AP2591" s="9"/>
      <c r="AQ2591" s="9"/>
      <c r="AR2591" s="9"/>
      <c r="AS2591" s="9"/>
      <c r="AT2591" s="9"/>
    </row>
    <row r="2592" spans="10:46" ht="14.25"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  <c r="V2592" s="9"/>
      <c r="W2592" s="9"/>
      <c r="X2592" s="9"/>
      <c r="Y2592" s="9"/>
      <c r="Z2592" s="9"/>
      <c r="AA2592" s="9"/>
      <c r="AB2592" s="9"/>
      <c r="AC2592" s="9"/>
      <c r="AD2592" s="9"/>
      <c r="AE2592" s="9"/>
      <c r="AF2592" s="9"/>
      <c r="AG2592" s="9"/>
      <c r="AH2592" s="9"/>
      <c r="AI2592" s="9"/>
      <c r="AJ2592" s="9"/>
      <c r="AK2592" s="9"/>
      <c r="AL2592" s="9"/>
      <c r="AM2592" s="9"/>
      <c r="AN2592" s="9"/>
      <c r="AO2592" s="9"/>
      <c r="AP2592" s="9"/>
      <c r="AQ2592" s="9"/>
      <c r="AR2592" s="9"/>
      <c r="AS2592" s="9"/>
      <c r="AT2592" s="9"/>
    </row>
    <row r="2593" spans="10:46" ht="14.25"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9"/>
      <c r="V2593" s="9"/>
      <c r="W2593" s="9"/>
      <c r="X2593" s="9"/>
      <c r="Y2593" s="9"/>
      <c r="Z2593" s="9"/>
      <c r="AA2593" s="9"/>
      <c r="AB2593" s="9"/>
      <c r="AC2593" s="9"/>
      <c r="AD2593" s="9"/>
      <c r="AE2593" s="9"/>
      <c r="AF2593" s="9"/>
      <c r="AG2593" s="9"/>
      <c r="AH2593" s="9"/>
      <c r="AI2593" s="9"/>
      <c r="AJ2593" s="9"/>
      <c r="AK2593" s="9"/>
      <c r="AL2593" s="9"/>
      <c r="AM2593" s="9"/>
      <c r="AN2593" s="9"/>
      <c r="AO2593" s="9"/>
      <c r="AP2593" s="9"/>
      <c r="AQ2593" s="9"/>
      <c r="AR2593" s="9"/>
      <c r="AS2593" s="9"/>
      <c r="AT2593" s="9"/>
    </row>
    <row r="2594" spans="10:46" ht="14.25"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  <c r="V2594" s="9"/>
      <c r="W2594" s="9"/>
      <c r="X2594" s="9"/>
      <c r="Y2594" s="9"/>
      <c r="Z2594" s="9"/>
      <c r="AA2594" s="9"/>
      <c r="AB2594" s="9"/>
      <c r="AC2594" s="9"/>
      <c r="AD2594" s="9"/>
      <c r="AE2594" s="9"/>
      <c r="AF2594" s="9"/>
      <c r="AG2594" s="9"/>
      <c r="AH2594" s="9"/>
      <c r="AI2594" s="9"/>
      <c r="AJ2594" s="9"/>
      <c r="AK2594" s="9"/>
      <c r="AL2594" s="9"/>
      <c r="AM2594" s="9"/>
      <c r="AN2594" s="9"/>
      <c r="AO2594" s="9"/>
      <c r="AP2594" s="9"/>
      <c r="AQ2594" s="9"/>
      <c r="AR2594" s="9"/>
      <c r="AS2594" s="9"/>
      <c r="AT2594" s="9"/>
    </row>
    <row r="2595" spans="10:46" ht="14.25"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9"/>
      <c r="V2595" s="9"/>
      <c r="W2595" s="9"/>
      <c r="X2595" s="9"/>
      <c r="Y2595" s="9"/>
      <c r="Z2595" s="9"/>
      <c r="AA2595" s="9"/>
      <c r="AB2595" s="9"/>
      <c r="AC2595" s="9"/>
      <c r="AD2595" s="9"/>
      <c r="AE2595" s="9"/>
      <c r="AF2595" s="9"/>
      <c r="AG2595" s="9"/>
      <c r="AH2595" s="9"/>
      <c r="AI2595" s="9"/>
      <c r="AJ2595" s="9"/>
      <c r="AK2595" s="9"/>
      <c r="AL2595" s="9"/>
      <c r="AM2595" s="9"/>
      <c r="AN2595" s="9"/>
      <c r="AO2595" s="9"/>
      <c r="AP2595" s="9"/>
      <c r="AQ2595" s="9"/>
      <c r="AR2595" s="9"/>
      <c r="AS2595" s="9"/>
      <c r="AT2595" s="9"/>
    </row>
    <row r="2596" spans="10:46" ht="14.25"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9"/>
      <c r="X2596" s="9"/>
      <c r="Y2596" s="9"/>
      <c r="Z2596" s="9"/>
      <c r="AA2596" s="9"/>
      <c r="AB2596" s="9"/>
      <c r="AC2596" s="9"/>
      <c r="AD2596" s="9"/>
      <c r="AE2596" s="9"/>
      <c r="AF2596" s="9"/>
      <c r="AG2596" s="9"/>
      <c r="AH2596" s="9"/>
      <c r="AI2596" s="9"/>
      <c r="AJ2596" s="9"/>
      <c r="AK2596" s="9"/>
      <c r="AL2596" s="9"/>
      <c r="AM2596" s="9"/>
      <c r="AN2596" s="9"/>
      <c r="AO2596" s="9"/>
      <c r="AP2596" s="9"/>
      <c r="AQ2596" s="9"/>
      <c r="AR2596" s="9"/>
      <c r="AS2596" s="9"/>
      <c r="AT2596" s="9"/>
    </row>
    <row r="2597" spans="10:46" ht="14.25"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9"/>
      <c r="V2597" s="9"/>
      <c r="W2597" s="9"/>
      <c r="X2597" s="9"/>
      <c r="Y2597" s="9"/>
      <c r="Z2597" s="9"/>
      <c r="AA2597" s="9"/>
      <c r="AB2597" s="9"/>
      <c r="AC2597" s="9"/>
      <c r="AD2597" s="9"/>
      <c r="AE2597" s="9"/>
      <c r="AF2597" s="9"/>
      <c r="AG2597" s="9"/>
      <c r="AH2597" s="9"/>
      <c r="AI2597" s="9"/>
      <c r="AJ2597" s="9"/>
      <c r="AK2597" s="9"/>
      <c r="AL2597" s="9"/>
      <c r="AM2597" s="9"/>
      <c r="AN2597" s="9"/>
      <c r="AO2597" s="9"/>
      <c r="AP2597" s="9"/>
      <c r="AQ2597" s="9"/>
      <c r="AR2597" s="9"/>
      <c r="AS2597" s="9"/>
      <c r="AT2597" s="9"/>
    </row>
    <row r="2598" spans="10:46" ht="14.25"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  <c r="V2598" s="9"/>
      <c r="W2598" s="9"/>
      <c r="X2598" s="9"/>
      <c r="Y2598" s="9"/>
      <c r="Z2598" s="9"/>
      <c r="AA2598" s="9"/>
      <c r="AB2598" s="9"/>
      <c r="AC2598" s="9"/>
      <c r="AD2598" s="9"/>
      <c r="AE2598" s="9"/>
      <c r="AF2598" s="9"/>
      <c r="AG2598" s="9"/>
      <c r="AH2598" s="9"/>
      <c r="AI2598" s="9"/>
      <c r="AJ2598" s="9"/>
      <c r="AK2598" s="9"/>
      <c r="AL2598" s="9"/>
      <c r="AM2598" s="9"/>
      <c r="AN2598" s="9"/>
      <c r="AO2598" s="9"/>
      <c r="AP2598" s="9"/>
      <c r="AQ2598" s="9"/>
      <c r="AR2598" s="9"/>
      <c r="AS2598" s="9"/>
      <c r="AT2598" s="9"/>
    </row>
    <row r="2599" spans="10:46" ht="14.25"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9"/>
      <c r="X2599" s="9"/>
      <c r="Y2599" s="9"/>
      <c r="Z2599" s="9"/>
      <c r="AA2599" s="9"/>
      <c r="AB2599" s="9"/>
      <c r="AC2599" s="9"/>
      <c r="AD2599" s="9"/>
      <c r="AE2599" s="9"/>
      <c r="AF2599" s="9"/>
      <c r="AG2599" s="9"/>
      <c r="AH2599" s="9"/>
      <c r="AI2599" s="9"/>
      <c r="AJ2599" s="9"/>
      <c r="AK2599" s="9"/>
      <c r="AL2599" s="9"/>
      <c r="AM2599" s="9"/>
      <c r="AN2599" s="9"/>
      <c r="AO2599" s="9"/>
      <c r="AP2599" s="9"/>
      <c r="AQ2599" s="9"/>
      <c r="AR2599" s="9"/>
      <c r="AS2599" s="9"/>
      <c r="AT2599" s="9"/>
    </row>
    <row r="2600" spans="10:46" ht="14.25"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9"/>
      <c r="X2600" s="9"/>
      <c r="Y2600" s="9"/>
      <c r="Z2600" s="9"/>
      <c r="AA2600" s="9"/>
      <c r="AB2600" s="9"/>
      <c r="AC2600" s="9"/>
      <c r="AD2600" s="9"/>
      <c r="AE2600" s="9"/>
      <c r="AF2600" s="9"/>
      <c r="AG2600" s="9"/>
      <c r="AH2600" s="9"/>
      <c r="AI2600" s="9"/>
      <c r="AJ2600" s="9"/>
      <c r="AK2600" s="9"/>
      <c r="AL2600" s="9"/>
      <c r="AM2600" s="9"/>
      <c r="AN2600" s="9"/>
      <c r="AO2600" s="9"/>
      <c r="AP2600" s="9"/>
      <c r="AQ2600" s="9"/>
      <c r="AR2600" s="9"/>
      <c r="AS2600" s="9"/>
      <c r="AT2600" s="9"/>
    </row>
    <row r="2601" spans="10:46" ht="14.25"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9"/>
      <c r="X2601" s="9"/>
      <c r="Y2601" s="9"/>
      <c r="Z2601" s="9"/>
      <c r="AA2601" s="9"/>
      <c r="AB2601" s="9"/>
      <c r="AC2601" s="9"/>
      <c r="AD2601" s="9"/>
      <c r="AE2601" s="9"/>
      <c r="AF2601" s="9"/>
      <c r="AG2601" s="9"/>
      <c r="AH2601" s="9"/>
      <c r="AI2601" s="9"/>
      <c r="AJ2601" s="9"/>
      <c r="AK2601" s="9"/>
      <c r="AL2601" s="9"/>
      <c r="AM2601" s="9"/>
      <c r="AN2601" s="9"/>
      <c r="AO2601" s="9"/>
      <c r="AP2601" s="9"/>
      <c r="AQ2601" s="9"/>
      <c r="AR2601" s="9"/>
      <c r="AS2601" s="9"/>
      <c r="AT2601" s="9"/>
    </row>
    <row r="2602" spans="10:46" ht="14.25"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9"/>
      <c r="X2602" s="9"/>
      <c r="Y2602" s="9"/>
      <c r="Z2602" s="9"/>
      <c r="AA2602" s="9"/>
      <c r="AB2602" s="9"/>
      <c r="AC2602" s="9"/>
      <c r="AD2602" s="9"/>
      <c r="AE2602" s="9"/>
      <c r="AF2602" s="9"/>
      <c r="AG2602" s="9"/>
      <c r="AH2602" s="9"/>
      <c r="AI2602" s="9"/>
      <c r="AJ2602" s="9"/>
      <c r="AK2602" s="9"/>
      <c r="AL2602" s="9"/>
      <c r="AM2602" s="9"/>
      <c r="AN2602" s="9"/>
      <c r="AO2602" s="9"/>
      <c r="AP2602" s="9"/>
      <c r="AQ2602" s="9"/>
      <c r="AR2602" s="9"/>
      <c r="AS2602" s="9"/>
      <c r="AT2602" s="9"/>
    </row>
    <row r="2603" spans="10:46" ht="14.25"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9"/>
      <c r="X2603" s="9"/>
      <c r="Y2603" s="9"/>
      <c r="Z2603" s="9"/>
      <c r="AA2603" s="9"/>
      <c r="AB2603" s="9"/>
      <c r="AC2603" s="9"/>
      <c r="AD2603" s="9"/>
      <c r="AE2603" s="9"/>
      <c r="AF2603" s="9"/>
      <c r="AG2603" s="9"/>
      <c r="AH2603" s="9"/>
      <c r="AI2603" s="9"/>
      <c r="AJ2603" s="9"/>
      <c r="AK2603" s="9"/>
      <c r="AL2603" s="9"/>
      <c r="AM2603" s="9"/>
      <c r="AN2603" s="9"/>
      <c r="AO2603" s="9"/>
      <c r="AP2603" s="9"/>
      <c r="AQ2603" s="9"/>
      <c r="AR2603" s="9"/>
      <c r="AS2603" s="9"/>
      <c r="AT2603" s="9"/>
    </row>
    <row r="2604" spans="10:46" ht="14.25"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9"/>
      <c r="X2604" s="9"/>
      <c r="Y2604" s="9"/>
      <c r="Z2604" s="9"/>
      <c r="AA2604" s="9"/>
      <c r="AB2604" s="9"/>
      <c r="AC2604" s="9"/>
      <c r="AD2604" s="9"/>
      <c r="AE2604" s="9"/>
      <c r="AF2604" s="9"/>
      <c r="AG2604" s="9"/>
      <c r="AH2604" s="9"/>
      <c r="AI2604" s="9"/>
      <c r="AJ2604" s="9"/>
      <c r="AK2604" s="9"/>
      <c r="AL2604" s="9"/>
      <c r="AM2604" s="9"/>
      <c r="AN2604" s="9"/>
      <c r="AO2604" s="9"/>
      <c r="AP2604" s="9"/>
      <c r="AQ2604" s="9"/>
      <c r="AR2604" s="9"/>
      <c r="AS2604" s="9"/>
      <c r="AT2604" s="9"/>
    </row>
    <row r="2605" spans="10:46" ht="14.25"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9"/>
      <c r="X2605" s="9"/>
      <c r="Y2605" s="9"/>
      <c r="Z2605" s="9"/>
      <c r="AA2605" s="9"/>
      <c r="AB2605" s="9"/>
      <c r="AC2605" s="9"/>
      <c r="AD2605" s="9"/>
      <c r="AE2605" s="9"/>
      <c r="AF2605" s="9"/>
      <c r="AG2605" s="9"/>
      <c r="AH2605" s="9"/>
      <c r="AI2605" s="9"/>
      <c r="AJ2605" s="9"/>
      <c r="AK2605" s="9"/>
      <c r="AL2605" s="9"/>
      <c r="AM2605" s="9"/>
      <c r="AN2605" s="9"/>
      <c r="AO2605" s="9"/>
      <c r="AP2605" s="9"/>
      <c r="AQ2605" s="9"/>
      <c r="AR2605" s="9"/>
      <c r="AS2605" s="9"/>
      <c r="AT2605" s="9"/>
    </row>
    <row r="2606" spans="10:46" ht="14.25"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9"/>
      <c r="X2606" s="9"/>
      <c r="Y2606" s="9"/>
      <c r="Z2606" s="9"/>
      <c r="AA2606" s="9"/>
      <c r="AB2606" s="9"/>
      <c r="AC2606" s="9"/>
      <c r="AD2606" s="9"/>
      <c r="AE2606" s="9"/>
      <c r="AF2606" s="9"/>
      <c r="AG2606" s="9"/>
      <c r="AH2606" s="9"/>
      <c r="AI2606" s="9"/>
      <c r="AJ2606" s="9"/>
      <c r="AK2606" s="9"/>
      <c r="AL2606" s="9"/>
      <c r="AM2606" s="9"/>
      <c r="AN2606" s="9"/>
      <c r="AO2606" s="9"/>
      <c r="AP2606" s="9"/>
      <c r="AQ2606" s="9"/>
      <c r="AR2606" s="9"/>
      <c r="AS2606" s="9"/>
      <c r="AT2606" s="9"/>
    </row>
    <row r="2607" spans="10:46" ht="14.25"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  <c r="AB2607" s="9"/>
      <c r="AC2607" s="9"/>
      <c r="AD2607" s="9"/>
      <c r="AE2607" s="9"/>
      <c r="AF2607" s="9"/>
      <c r="AG2607" s="9"/>
      <c r="AH2607" s="9"/>
      <c r="AI2607" s="9"/>
      <c r="AJ2607" s="9"/>
      <c r="AK2607" s="9"/>
      <c r="AL2607" s="9"/>
      <c r="AM2607" s="9"/>
      <c r="AN2607" s="9"/>
      <c r="AO2607" s="9"/>
      <c r="AP2607" s="9"/>
      <c r="AQ2607" s="9"/>
      <c r="AR2607" s="9"/>
      <c r="AS2607" s="9"/>
      <c r="AT2607" s="9"/>
    </row>
    <row r="2608" spans="10:46" ht="14.25"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  <c r="AC2608" s="9"/>
      <c r="AD2608" s="9"/>
      <c r="AE2608" s="9"/>
      <c r="AF2608" s="9"/>
      <c r="AG2608" s="9"/>
      <c r="AH2608" s="9"/>
      <c r="AI2608" s="9"/>
      <c r="AJ2608" s="9"/>
      <c r="AK2608" s="9"/>
      <c r="AL2608" s="9"/>
      <c r="AM2608" s="9"/>
      <c r="AN2608" s="9"/>
      <c r="AO2608" s="9"/>
      <c r="AP2608" s="9"/>
      <c r="AQ2608" s="9"/>
      <c r="AR2608" s="9"/>
      <c r="AS2608" s="9"/>
      <c r="AT2608" s="9"/>
    </row>
    <row r="2609" spans="10:46" ht="14.25"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  <c r="AB2609" s="9"/>
      <c r="AC2609" s="9"/>
      <c r="AD2609" s="9"/>
      <c r="AE2609" s="9"/>
      <c r="AF2609" s="9"/>
      <c r="AG2609" s="9"/>
      <c r="AH2609" s="9"/>
      <c r="AI2609" s="9"/>
      <c r="AJ2609" s="9"/>
      <c r="AK2609" s="9"/>
      <c r="AL2609" s="9"/>
      <c r="AM2609" s="9"/>
      <c r="AN2609" s="9"/>
      <c r="AO2609" s="9"/>
      <c r="AP2609" s="9"/>
      <c r="AQ2609" s="9"/>
      <c r="AR2609" s="9"/>
      <c r="AS2609" s="9"/>
      <c r="AT2609" s="9"/>
    </row>
    <row r="2610" spans="10:46" ht="14.25"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  <c r="AC2610" s="9"/>
      <c r="AD2610" s="9"/>
      <c r="AE2610" s="9"/>
      <c r="AF2610" s="9"/>
      <c r="AG2610" s="9"/>
      <c r="AH2610" s="9"/>
      <c r="AI2610" s="9"/>
      <c r="AJ2610" s="9"/>
      <c r="AK2610" s="9"/>
      <c r="AL2610" s="9"/>
      <c r="AM2610" s="9"/>
      <c r="AN2610" s="9"/>
      <c r="AO2610" s="9"/>
      <c r="AP2610" s="9"/>
      <c r="AQ2610" s="9"/>
      <c r="AR2610" s="9"/>
      <c r="AS2610" s="9"/>
      <c r="AT2610" s="9"/>
    </row>
    <row r="2611" spans="10:46" ht="14.25"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  <c r="AB2611" s="9"/>
      <c r="AC2611" s="9"/>
      <c r="AD2611" s="9"/>
      <c r="AE2611" s="9"/>
      <c r="AF2611" s="9"/>
      <c r="AG2611" s="9"/>
      <c r="AH2611" s="9"/>
      <c r="AI2611" s="9"/>
      <c r="AJ2611" s="9"/>
      <c r="AK2611" s="9"/>
      <c r="AL2611" s="9"/>
      <c r="AM2611" s="9"/>
      <c r="AN2611" s="9"/>
      <c r="AO2611" s="9"/>
      <c r="AP2611" s="9"/>
      <c r="AQ2611" s="9"/>
      <c r="AR2611" s="9"/>
      <c r="AS2611" s="9"/>
      <c r="AT2611" s="9"/>
    </row>
    <row r="2612" spans="10:46" ht="14.25"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  <c r="AC2612" s="9"/>
      <c r="AD2612" s="9"/>
      <c r="AE2612" s="9"/>
      <c r="AF2612" s="9"/>
      <c r="AG2612" s="9"/>
      <c r="AH2612" s="9"/>
      <c r="AI2612" s="9"/>
      <c r="AJ2612" s="9"/>
      <c r="AK2612" s="9"/>
      <c r="AL2612" s="9"/>
      <c r="AM2612" s="9"/>
      <c r="AN2612" s="9"/>
      <c r="AO2612" s="9"/>
      <c r="AP2612" s="9"/>
      <c r="AQ2612" s="9"/>
      <c r="AR2612" s="9"/>
      <c r="AS2612" s="9"/>
      <c r="AT2612" s="9"/>
    </row>
    <row r="2613" spans="10:46" ht="14.25"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  <c r="AB2613" s="9"/>
      <c r="AC2613" s="9"/>
      <c r="AD2613" s="9"/>
      <c r="AE2613" s="9"/>
      <c r="AF2613" s="9"/>
      <c r="AG2613" s="9"/>
      <c r="AH2613" s="9"/>
      <c r="AI2613" s="9"/>
      <c r="AJ2613" s="9"/>
      <c r="AK2613" s="9"/>
      <c r="AL2613" s="9"/>
      <c r="AM2613" s="9"/>
      <c r="AN2613" s="9"/>
      <c r="AO2613" s="9"/>
      <c r="AP2613" s="9"/>
      <c r="AQ2613" s="9"/>
      <c r="AR2613" s="9"/>
      <c r="AS2613" s="9"/>
      <c r="AT2613" s="9"/>
    </row>
    <row r="2614" spans="10:46" ht="14.25"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  <c r="AC2614" s="9"/>
      <c r="AD2614" s="9"/>
      <c r="AE2614" s="9"/>
      <c r="AF2614" s="9"/>
      <c r="AG2614" s="9"/>
      <c r="AH2614" s="9"/>
      <c r="AI2614" s="9"/>
      <c r="AJ2614" s="9"/>
      <c r="AK2614" s="9"/>
      <c r="AL2614" s="9"/>
      <c r="AM2614" s="9"/>
      <c r="AN2614" s="9"/>
      <c r="AO2614" s="9"/>
      <c r="AP2614" s="9"/>
      <c r="AQ2614" s="9"/>
      <c r="AR2614" s="9"/>
      <c r="AS2614" s="9"/>
      <c r="AT2614" s="9"/>
    </row>
    <row r="2615" spans="10:46" ht="14.25"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  <c r="AB2615" s="9"/>
      <c r="AC2615" s="9"/>
      <c r="AD2615" s="9"/>
      <c r="AE2615" s="9"/>
      <c r="AF2615" s="9"/>
      <c r="AG2615" s="9"/>
      <c r="AH2615" s="9"/>
      <c r="AI2615" s="9"/>
      <c r="AJ2615" s="9"/>
      <c r="AK2615" s="9"/>
      <c r="AL2615" s="9"/>
      <c r="AM2615" s="9"/>
      <c r="AN2615" s="9"/>
      <c r="AO2615" s="9"/>
      <c r="AP2615" s="9"/>
      <c r="AQ2615" s="9"/>
      <c r="AR2615" s="9"/>
      <c r="AS2615" s="9"/>
      <c r="AT2615" s="9"/>
    </row>
    <row r="2616" spans="10:46" ht="14.25"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  <c r="AB2616" s="9"/>
      <c r="AC2616" s="9"/>
      <c r="AD2616" s="9"/>
      <c r="AE2616" s="9"/>
      <c r="AF2616" s="9"/>
      <c r="AG2616" s="9"/>
      <c r="AH2616" s="9"/>
      <c r="AI2616" s="9"/>
      <c r="AJ2616" s="9"/>
      <c r="AK2616" s="9"/>
      <c r="AL2616" s="9"/>
      <c r="AM2616" s="9"/>
      <c r="AN2616" s="9"/>
      <c r="AO2616" s="9"/>
      <c r="AP2616" s="9"/>
      <c r="AQ2616" s="9"/>
      <c r="AR2616" s="9"/>
      <c r="AS2616" s="9"/>
      <c r="AT2616" s="9"/>
    </row>
    <row r="2617" spans="10:46" ht="14.25"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  <c r="AB2617" s="9"/>
      <c r="AC2617" s="9"/>
      <c r="AD2617" s="9"/>
      <c r="AE2617" s="9"/>
      <c r="AF2617" s="9"/>
      <c r="AG2617" s="9"/>
      <c r="AH2617" s="9"/>
      <c r="AI2617" s="9"/>
      <c r="AJ2617" s="9"/>
      <c r="AK2617" s="9"/>
      <c r="AL2617" s="9"/>
      <c r="AM2617" s="9"/>
      <c r="AN2617" s="9"/>
      <c r="AO2617" s="9"/>
      <c r="AP2617" s="9"/>
      <c r="AQ2617" s="9"/>
      <c r="AR2617" s="9"/>
      <c r="AS2617" s="9"/>
      <c r="AT2617" s="9"/>
    </row>
    <row r="2618" spans="10:46" ht="14.25"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  <c r="AB2618" s="9"/>
      <c r="AC2618" s="9"/>
      <c r="AD2618" s="9"/>
      <c r="AE2618" s="9"/>
      <c r="AF2618" s="9"/>
      <c r="AG2618" s="9"/>
      <c r="AH2618" s="9"/>
      <c r="AI2618" s="9"/>
      <c r="AJ2618" s="9"/>
      <c r="AK2618" s="9"/>
      <c r="AL2618" s="9"/>
      <c r="AM2618" s="9"/>
      <c r="AN2618" s="9"/>
      <c r="AO2618" s="9"/>
      <c r="AP2618" s="9"/>
      <c r="AQ2618" s="9"/>
      <c r="AR2618" s="9"/>
      <c r="AS2618" s="9"/>
      <c r="AT2618" s="9"/>
    </row>
    <row r="2619" spans="10:46" ht="14.25"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  <c r="AB2619" s="9"/>
      <c r="AC2619" s="9"/>
      <c r="AD2619" s="9"/>
      <c r="AE2619" s="9"/>
      <c r="AF2619" s="9"/>
      <c r="AG2619" s="9"/>
      <c r="AH2619" s="9"/>
      <c r="AI2619" s="9"/>
      <c r="AJ2619" s="9"/>
      <c r="AK2619" s="9"/>
      <c r="AL2619" s="9"/>
      <c r="AM2619" s="9"/>
      <c r="AN2619" s="9"/>
      <c r="AO2619" s="9"/>
      <c r="AP2619" s="9"/>
      <c r="AQ2619" s="9"/>
      <c r="AR2619" s="9"/>
      <c r="AS2619" s="9"/>
      <c r="AT2619" s="9"/>
    </row>
    <row r="2620" spans="10:46" ht="14.25"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  <c r="AC2620" s="9"/>
      <c r="AD2620" s="9"/>
      <c r="AE2620" s="9"/>
      <c r="AF2620" s="9"/>
      <c r="AG2620" s="9"/>
      <c r="AH2620" s="9"/>
      <c r="AI2620" s="9"/>
      <c r="AJ2620" s="9"/>
      <c r="AK2620" s="9"/>
      <c r="AL2620" s="9"/>
      <c r="AM2620" s="9"/>
      <c r="AN2620" s="9"/>
      <c r="AO2620" s="9"/>
      <c r="AP2620" s="9"/>
      <c r="AQ2620" s="9"/>
      <c r="AR2620" s="9"/>
      <c r="AS2620" s="9"/>
      <c r="AT2620" s="9"/>
    </row>
    <row r="2621" spans="10:46" ht="14.25"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/>
      <c r="AB2621" s="9"/>
      <c r="AC2621" s="9"/>
      <c r="AD2621" s="9"/>
      <c r="AE2621" s="9"/>
      <c r="AF2621" s="9"/>
      <c r="AG2621" s="9"/>
      <c r="AH2621" s="9"/>
      <c r="AI2621" s="9"/>
      <c r="AJ2621" s="9"/>
      <c r="AK2621" s="9"/>
      <c r="AL2621" s="9"/>
      <c r="AM2621" s="9"/>
      <c r="AN2621" s="9"/>
      <c r="AO2621" s="9"/>
      <c r="AP2621" s="9"/>
      <c r="AQ2621" s="9"/>
      <c r="AR2621" s="9"/>
      <c r="AS2621" s="9"/>
      <c r="AT2621" s="9"/>
    </row>
    <row r="2622" spans="10:46" ht="14.25"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9"/>
      <c r="AD2622" s="9"/>
      <c r="AE2622" s="9"/>
      <c r="AF2622" s="9"/>
      <c r="AG2622" s="9"/>
      <c r="AH2622" s="9"/>
      <c r="AI2622" s="9"/>
      <c r="AJ2622" s="9"/>
      <c r="AK2622" s="9"/>
      <c r="AL2622" s="9"/>
      <c r="AM2622" s="9"/>
      <c r="AN2622" s="9"/>
      <c r="AO2622" s="9"/>
      <c r="AP2622" s="9"/>
      <c r="AQ2622" s="9"/>
      <c r="AR2622" s="9"/>
      <c r="AS2622" s="9"/>
      <c r="AT2622" s="9"/>
    </row>
    <row r="2623" spans="10:46" ht="14.25"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  <c r="AB2623" s="9"/>
      <c r="AC2623" s="9"/>
      <c r="AD2623" s="9"/>
      <c r="AE2623" s="9"/>
      <c r="AF2623" s="9"/>
      <c r="AG2623" s="9"/>
      <c r="AH2623" s="9"/>
      <c r="AI2623" s="9"/>
      <c r="AJ2623" s="9"/>
      <c r="AK2623" s="9"/>
      <c r="AL2623" s="9"/>
      <c r="AM2623" s="9"/>
      <c r="AN2623" s="9"/>
      <c r="AO2623" s="9"/>
      <c r="AP2623" s="9"/>
      <c r="AQ2623" s="9"/>
      <c r="AR2623" s="9"/>
      <c r="AS2623" s="9"/>
      <c r="AT2623" s="9"/>
    </row>
    <row r="2624" spans="10:46" ht="14.25"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  <c r="AC2624" s="9"/>
      <c r="AD2624" s="9"/>
      <c r="AE2624" s="9"/>
      <c r="AF2624" s="9"/>
      <c r="AG2624" s="9"/>
      <c r="AH2624" s="9"/>
      <c r="AI2624" s="9"/>
      <c r="AJ2624" s="9"/>
      <c r="AK2624" s="9"/>
      <c r="AL2624" s="9"/>
      <c r="AM2624" s="9"/>
      <c r="AN2624" s="9"/>
      <c r="AO2624" s="9"/>
      <c r="AP2624" s="9"/>
      <c r="AQ2624" s="9"/>
      <c r="AR2624" s="9"/>
      <c r="AS2624" s="9"/>
      <c r="AT2624" s="9"/>
    </row>
    <row r="2625" spans="10:46" ht="14.25"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  <c r="AA2625" s="9"/>
      <c r="AB2625" s="9"/>
      <c r="AC2625" s="9"/>
      <c r="AD2625" s="9"/>
      <c r="AE2625" s="9"/>
      <c r="AF2625" s="9"/>
      <c r="AG2625" s="9"/>
      <c r="AH2625" s="9"/>
      <c r="AI2625" s="9"/>
      <c r="AJ2625" s="9"/>
      <c r="AK2625" s="9"/>
      <c r="AL2625" s="9"/>
      <c r="AM2625" s="9"/>
      <c r="AN2625" s="9"/>
      <c r="AO2625" s="9"/>
      <c r="AP2625" s="9"/>
      <c r="AQ2625" s="9"/>
      <c r="AR2625" s="9"/>
      <c r="AS2625" s="9"/>
      <c r="AT2625" s="9"/>
    </row>
    <row r="2626" spans="10:46" ht="14.25"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  <c r="AB2626" s="9"/>
      <c r="AC2626" s="9"/>
      <c r="AD2626" s="9"/>
      <c r="AE2626" s="9"/>
      <c r="AF2626" s="9"/>
      <c r="AG2626" s="9"/>
      <c r="AH2626" s="9"/>
      <c r="AI2626" s="9"/>
      <c r="AJ2626" s="9"/>
      <c r="AK2626" s="9"/>
      <c r="AL2626" s="9"/>
      <c r="AM2626" s="9"/>
      <c r="AN2626" s="9"/>
      <c r="AO2626" s="9"/>
      <c r="AP2626" s="9"/>
      <c r="AQ2626" s="9"/>
      <c r="AR2626" s="9"/>
      <c r="AS2626" s="9"/>
      <c r="AT2626" s="9"/>
    </row>
    <row r="2627" spans="10:46" ht="14.25"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  <c r="AB2627" s="9"/>
      <c r="AC2627" s="9"/>
      <c r="AD2627" s="9"/>
      <c r="AE2627" s="9"/>
      <c r="AF2627" s="9"/>
      <c r="AG2627" s="9"/>
      <c r="AH2627" s="9"/>
      <c r="AI2627" s="9"/>
      <c r="AJ2627" s="9"/>
      <c r="AK2627" s="9"/>
      <c r="AL2627" s="9"/>
      <c r="AM2627" s="9"/>
      <c r="AN2627" s="9"/>
      <c r="AO2627" s="9"/>
      <c r="AP2627" s="9"/>
      <c r="AQ2627" s="9"/>
      <c r="AR2627" s="9"/>
      <c r="AS2627" s="9"/>
      <c r="AT2627" s="9"/>
    </row>
    <row r="2628" spans="10:46" ht="14.25"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  <c r="AB2628" s="9"/>
      <c r="AC2628" s="9"/>
      <c r="AD2628" s="9"/>
      <c r="AE2628" s="9"/>
      <c r="AF2628" s="9"/>
      <c r="AG2628" s="9"/>
      <c r="AH2628" s="9"/>
      <c r="AI2628" s="9"/>
      <c r="AJ2628" s="9"/>
      <c r="AK2628" s="9"/>
      <c r="AL2628" s="9"/>
      <c r="AM2628" s="9"/>
      <c r="AN2628" s="9"/>
      <c r="AO2628" s="9"/>
      <c r="AP2628" s="9"/>
      <c r="AQ2628" s="9"/>
      <c r="AR2628" s="9"/>
      <c r="AS2628" s="9"/>
      <c r="AT2628" s="9"/>
    </row>
    <row r="2629" spans="10:46" ht="14.25"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  <c r="AB2629" s="9"/>
      <c r="AC2629" s="9"/>
      <c r="AD2629" s="9"/>
      <c r="AE2629" s="9"/>
      <c r="AF2629" s="9"/>
      <c r="AG2629" s="9"/>
      <c r="AH2629" s="9"/>
      <c r="AI2629" s="9"/>
      <c r="AJ2629" s="9"/>
      <c r="AK2629" s="9"/>
      <c r="AL2629" s="9"/>
      <c r="AM2629" s="9"/>
      <c r="AN2629" s="9"/>
      <c r="AO2629" s="9"/>
      <c r="AP2629" s="9"/>
      <c r="AQ2629" s="9"/>
      <c r="AR2629" s="9"/>
      <c r="AS2629" s="9"/>
      <c r="AT2629" s="9"/>
    </row>
    <row r="2630" spans="10:46" ht="14.25"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  <c r="AB2630" s="9"/>
      <c r="AC2630" s="9"/>
      <c r="AD2630" s="9"/>
      <c r="AE2630" s="9"/>
      <c r="AF2630" s="9"/>
      <c r="AG2630" s="9"/>
      <c r="AH2630" s="9"/>
      <c r="AI2630" s="9"/>
      <c r="AJ2630" s="9"/>
      <c r="AK2630" s="9"/>
      <c r="AL2630" s="9"/>
      <c r="AM2630" s="9"/>
      <c r="AN2630" s="9"/>
      <c r="AO2630" s="9"/>
      <c r="AP2630" s="9"/>
      <c r="AQ2630" s="9"/>
      <c r="AR2630" s="9"/>
      <c r="AS2630" s="9"/>
      <c r="AT2630" s="9"/>
    </row>
    <row r="2631" spans="10:46" ht="14.25"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  <c r="AC2631" s="9"/>
      <c r="AD2631" s="9"/>
      <c r="AE2631" s="9"/>
      <c r="AF2631" s="9"/>
      <c r="AG2631" s="9"/>
      <c r="AH2631" s="9"/>
      <c r="AI2631" s="9"/>
      <c r="AJ2631" s="9"/>
      <c r="AK2631" s="9"/>
      <c r="AL2631" s="9"/>
      <c r="AM2631" s="9"/>
      <c r="AN2631" s="9"/>
      <c r="AO2631" s="9"/>
      <c r="AP2631" s="9"/>
      <c r="AQ2631" s="9"/>
      <c r="AR2631" s="9"/>
      <c r="AS2631" s="9"/>
      <c r="AT2631" s="9"/>
    </row>
    <row r="2632" spans="10:46" ht="14.25"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/>
      <c r="AB2632" s="9"/>
      <c r="AC2632" s="9"/>
      <c r="AD2632" s="9"/>
      <c r="AE2632" s="9"/>
      <c r="AF2632" s="9"/>
      <c r="AG2632" s="9"/>
      <c r="AH2632" s="9"/>
      <c r="AI2632" s="9"/>
      <c r="AJ2632" s="9"/>
      <c r="AK2632" s="9"/>
      <c r="AL2632" s="9"/>
      <c r="AM2632" s="9"/>
      <c r="AN2632" s="9"/>
      <c r="AO2632" s="9"/>
      <c r="AP2632" s="9"/>
      <c r="AQ2632" s="9"/>
      <c r="AR2632" s="9"/>
      <c r="AS2632" s="9"/>
      <c r="AT2632" s="9"/>
    </row>
    <row r="2633" spans="10:46" ht="14.25"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  <c r="AA2633" s="9"/>
      <c r="AB2633" s="9"/>
      <c r="AC2633" s="9"/>
      <c r="AD2633" s="9"/>
      <c r="AE2633" s="9"/>
      <c r="AF2633" s="9"/>
      <c r="AG2633" s="9"/>
      <c r="AH2633" s="9"/>
      <c r="AI2633" s="9"/>
      <c r="AJ2633" s="9"/>
      <c r="AK2633" s="9"/>
      <c r="AL2633" s="9"/>
      <c r="AM2633" s="9"/>
      <c r="AN2633" s="9"/>
      <c r="AO2633" s="9"/>
      <c r="AP2633" s="9"/>
      <c r="AQ2633" s="9"/>
      <c r="AR2633" s="9"/>
      <c r="AS2633" s="9"/>
      <c r="AT2633" s="9"/>
    </row>
    <row r="2634" spans="10:46" ht="14.25"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  <c r="AB2634" s="9"/>
      <c r="AC2634" s="9"/>
      <c r="AD2634" s="9"/>
      <c r="AE2634" s="9"/>
      <c r="AF2634" s="9"/>
      <c r="AG2634" s="9"/>
      <c r="AH2634" s="9"/>
      <c r="AI2634" s="9"/>
      <c r="AJ2634" s="9"/>
      <c r="AK2634" s="9"/>
      <c r="AL2634" s="9"/>
      <c r="AM2634" s="9"/>
      <c r="AN2634" s="9"/>
      <c r="AO2634" s="9"/>
      <c r="AP2634" s="9"/>
      <c r="AQ2634" s="9"/>
      <c r="AR2634" s="9"/>
      <c r="AS2634" s="9"/>
      <c r="AT2634" s="9"/>
    </row>
    <row r="2635" spans="10:46" ht="14.25"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  <c r="AB2635" s="9"/>
      <c r="AC2635" s="9"/>
      <c r="AD2635" s="9"/>
      <c r="AE2635" s="9"/>
      <c r="AF2635" s="9"/>
      <c r="AG2635" s="9"/>
      <c r="AH2635" s="9"/>
      <c r="AI2635" s="9"/>
      <c r="AJ2635" s="9"/>
      <c r="AK2635" s="9"/>
      <c r="AL2635" s="9"/>
      <c r="AM2635" s="9"/>
      <c r="AN2635" s="9"/>
      <c r="AO2635" s="9"/>
      <c r="AP2635" s="9"/>
      <c r="AQ2635" s="9"/>
      <c r="AR2635" s="9"/>
      <c r="AS2635" s="9"/>
      <c r="AT2635" s="9"/>
    </row>
    <row r="2636" spans="10:46" ht="14.25"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  <c r="AB2636" s="9"/>
      <c r="AC2636" s="9"/>
      <c r="AD2636" s="9"/>
      <c r="AE2636" s="9"/>
      <c r="AF2636" s="9"/>
      <c r="AG2636" s="9"/>
      <c r="AH2636" s="9"/>
      <c r="AI2636" s="9"/>
      <c r="AJ2636" s="9"/>
      <c r="AK2636" s="9"/>
      <c r="AL2636" s="9"/>
      <c r="AM2636" s="9"/>
      <c r="AN2636" s="9"/>
      <c r="AO2636" s="9"/>
      <c r="AP2636" s="9"/>
      <c r="AQ2636" s="9"/>
      <c r="AR2636" s="9"/>
      <c r="AS2636" s="9"/>
      <c r="AT2636" s="9"/>
    </row>
    <row r="2637" spans="10:46" ht="14.25"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  <c r="AB2637" s="9"/>
      <c r="AC2637" s="9"/>
      <c r="AD2637" s="9"/>
      <c r="AE2637" s="9"/>
      <c r="AF2637" s="9"/>
      <c r="AG2637" s="9"/>
      <c r="AH2637" s="9"/>
      <c r="AI2637" s="9"/>
      <c r="AJ2637" s="9"/>
      <c r="AK2637" s="9"/>
      <c r="AL2637" s="9"/>
      <c r="AM2637" s="9"/>
      <c r="AN2637" s="9"/>
      <c r="AO2637" s="9"/>
      <c r="AP2637" s="9"/>
      <c r="AQ2637" s="9"/>
      <c r="AR2637" s="9"/>
      <c r="AS2637" s="9"/>
      <c r="AT2637" s="9"/>
    </row>
    <row r="2638" spans="10:46" ht="14.25"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  <c r="AA2638" s="9"/>
      <c r="AB2638" s="9"/>
      <c r="AC2638" s="9"/>
      <c r="AD2638" s="9"/>
      <c r="AE2638" s="9"/>
      <c r="AF2638" s="9"/>
      <c r="AG2638" s="9"/>
      <c r="AH2638" s="9"/>
      <c r="AI2638" s="9"/>
      <c r="AJ2638" s="9"/>
      <c r="AK2638" s="9"/>
      <c r="AL2638" s="9"/>
      <c r="AM2638" s="9"/>
      <c r="AN2638" s="9"/>
      <c r="AO2638" s="9"/>
      <c r="AP2638" s="9"/>
      <c r="AQ2638" s="9"/>
      <c r="AR2638" s="9"/>
      <c r="AS2638" s="9"/>
      <c r="AT2638" s="9"/>
    </row>
    <row r="2639" spans="10:46" ht="14.25"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/>
      <c r="AC2639" s="9"/>
      <c r="AD2639" s="9"/>
      <c r="AE2639" s="9"/>
      <c r="AF2639" s="9"/>
      <c r="AG2639" s="9"/>
      <c r="AH2639" s="9"/>
      <c r="AI2639" s="9"/>
      <c r="AJ2639" s="9"/>
      <c r="AK2639" s="9"/>
      <c r="AL2639" s="9"/>
      <c r="AM2639" s="9"/>
      <c r="AN2639" s="9"/>
      <c r="AO2639" s="9"/>
      <c r="AP2639" s="9"/>
      <c r="AQ2639" s="9"/>
      <c r="AR2639" s="9"/>
      <c r="AS2639" s="9"/>
      <c r="AT2639" s="9"/>
    </row>
    <row r="2640" spans="10:46" ht="14.25"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  <c r="AB2640" s="9"/>
      <c r="AC2640" s="9"/>
      <c r="AD2640" s="9"/>
      <c r="AE2640" s="9"/>
      <c r="AF2640" s="9"/>
      <c r="AG2640" s="9"/>
      <c r="AH2640" s="9"/>
      <c r="AI2640" s="9"/>
      <c r="AJ2640" s="9"/>
      <c r="AK2640" s="9"/>
      <c r="AL2640" s="9"/>
      <c r="AM2640" s="9"/>
      <c r="AN2640" s="9"/>
      <c r="AO2640" s="9"/>
      <c r="AP2640" s="9"/>
      <c r="AQ2640" s="9"/>
      <c r="AR2640" s="9"/>
      <c r="AS2640" s="9"/>
      <c r="AT2640" s="9"/>
    </row>
    <row r="2641" spans="10:46" ht="14.25"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/>
      <c r="AC2641" s="9"/>
      <c r="AD2641" s="9"/>
      <c r="AE2641" s="9"/>
      <c r="AF2641" s="9"/>
      <c r="AG2641" s="9"/>
      <c r="AH2641" s="9"/>
      <c r="AI2641" s="9"/>
      <c r="AJ2641" s="9"/>
      <c r="AK2641" s="9"/>
      <c r="AL2641" s="9"/>
      <c r="AM2641" s="9"/>
      <c r="AN2641" s="9"/>
      <c r="AO2641" s="9"/>
      <c r="AP2641" s="9"/>
      <c r="AQ2641" s="9"/>
      <c r="AR2641" s="9"/>
      <c r="AS2641" s="9"/>
      <c r="AT2641" s="9"/>
    </row>
    <row r="2642" spans="10:46" ht="14.25"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  <c r="AB2642" s="9"/>
      <c r="AC2642" s="9"/>
      <c r="AD2642" s="9"/>
      <c r="AE2642" s="9"/>
      <c r="AF2642" s="9"/>
      <c r="AG2642" s="9"/>
      <c r="AH2642" s="9"/>
      <c r="AI2642" s="9"/>
      <c r="AJ2642" s="9"/>
      <c r="AK2642" s="9"/>
      <c r="AL2642" s="9"/>
      <c r="AM2642" s="9"/>
      <c r="AN2642" s="9"/>
      <c r="AO2642" s="9"/>
      <c r="AP2642" s="9"/>
      <c r="AQ2642" s="9"/>
      <c r="AR2642" s="9"/>
      <c r="AS2642" s="9"/>
      <c r="AT2642" s="9"/>
    </row>
    <row r="2643" spans="10:46" ht="14.25"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9"/>
      <c r="X2643" s="9"/>
      <c r="Y2643" s="9"/>
      <c r="Z2643" s="9"/>
      <c r="AA2643" s="9"/>
      <c r="AB2643" s="9"/>
      <c r="AC2643" s="9"/>
      <c r="AD2643" s="9"/>
      <c r="AE2643" s="9"/>
      <c r="AF2643" s="9"/>
      <c r="AG2643" s="9"/>
      <c r="AH2643" s="9"/>
      <c r="AI2643" s="9"/>
      <c r="AJ2643" s="9"/>
      <c r="AK2643" s="9"/>
      <c r="AL2643" s="9"/>
      <c r="AM2643" s="9"/>
      <c r="AN2643" s="9"/>
      <c r="AO2643" s="9"/>
      <c r="AP2643" s="9"/>
      <c r="AQ2643" s="9"/>
      <c r="AR2643" s="9"/>
      <c r="AS2643" s="9"/>
      <c r="AT2643" s="9"/>
    </row>
    <row r="2644" spans="10:46" ht="14.25"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9"/>
      <c r="X2644" s="9"/>
      <c r="Y2644" s="9"/>
      <c r="Z2644" s="9"/>
      <c r="AA2644" s="9"/>
      <c r="AB2644" s="9"/>
      <c r="AC2644" s="9"/>
      <c r="AD2644" s="9"/>
      <c r="AE2644" s="9"/>
      <c r="AF2644" s="9"/>
      <c r="AG2644" s="9"/>
      <c r="AH2644" s="9"/>
      <c r="AI2644" s="9"/>
      <c r="AJ2644" s="9"/>
      <c r="AK2644" s="9"/>
      <c r="AL2644" s="9"/>
      <c r="AM2644" s="9"/>
      <c r="AN2644" s="9"/>
      <c r="AO2644" s="9"/>
      <c r="AP2644" s="9"/>
      <c r="AQ2644" s="9"/>
      <c r="AR2644" s="9"/>
      <c r="AS2644" s="9"/>
      <c r="AT2644" s="9"/>
    </row>
    <row r="2645" spans="10:46" ht="14.25"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9"/>
      <c r="X2645" s="9"/>
      <c r="Y2645" s="9"/>
      <c r="Z2645" s="9"/>
      <c r="AA2645" s="9"/>
      <c r="AB2645" s="9"/>
      <c r="AC2645" s="9"/>
      <c r="AD2645" s="9"/>
      <c r="AE2645" s="9"/>
      <c r="AF2645" s="9"/>
      <c r="AG2645" s="9"/>
      <c r="AH2645" s="9"/>
      <c r="AI2645" s="9"/>
      <c r="AJ2645" s="9"/>
      <c r="AK2645" s="9"/>
      <c r="AL2645" s="9"/>
      <c r="AM2645" s="9"/>
      <c r="AN2645" s="9"/>
      <c r="AO2645" s="9"/>
      <c r="AP2645" s="9"/>
      <c r="AQ2645" s="9"/>
      <c r="AR2645" s="9"/>
      <c r="AS2645" s="9"/>
      <c r="AT2645" s="9"/>
    </row>
    <row r="2646" spans="10:46" ht="14.25"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9"/>
      <c r="X2646" s="9"/>
      <c r="Y2646" s="9"/>
      <c r="Z2646" s="9"/>
      <c r="AA2646" s="9"/>
      <c r="AB2646" s="9"/>
      <c r="AC2646" s="9"/>
      <c r="AD2646" s="9"/>
      <c r="AE2646" s="9"/>
      <c r="AF2646" s="9"/>
      <c r="AG2646" s="9"/>
      <c r="AH2646" s="9"/>
      <c r="AI2646" s="9"/>
      <c r="AJ2646" s="9"/>
      <c r="AK2646" s="9"/>
      <c r="AL2646" s="9"/>
      <c r="AM2646" s="9"/>
      <c r="AN2646" s="9"/>
      <c r="AO2646" s="9"/>
      <c r="AP2646" s="9"/>
      <c r="AQ2646" s="9"/>
      <c r="AR2646" s="9"/>
      <c r="AS2646" s="9"/>
      <c r="AT2646" s="9"/>
    </row>
    <row r="2647" spans="10:46" ht="14.25"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9"/>
      <c r="X2647" s="9"/>
      <c r="Y2647" s="9"/>
      <c r="Z2647" s="9"/>
      <c r="AA2647" s="9"/>
      <c r="AB2647" s="9"/>
      <c r="AC2647" s="9"/>
      <c r="AD2647" s="9"/>
      <c r="AE2647" s="9"/>
      <c r="AF2647" s="9"/>
      <c r="AG2647" s="9"/>
      <c r="AH2647" s="9"/>
      <c r="AI2647" s="9"/>
      <c r="AJ2647" s="9"/>
      <c r="AK2647" s="9"/>
      <c r="AL2647" s="9"/>
      <c r="AM2647" s="9"/>
      <c r="AN2647" s="9"/>
      <c r="AO2647" s="9"/>
      <c r="AP2647" s="9"/>
      <c r="AQ2647" s="9"/>
      <c r="AR2647" s="9"/>
      <c r="AS2647" s="9"/>
      <c r="AT2647" s="9"/>
    </row>
    <row r="2648" spans="10:46" ht="14.25"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9"/>
      <c r="X2648" s="9"/>
      <c r="Y2648" s="9"/>
      <c r="Z2648" s="9"/>
      <c r="AA2648" s="9"/>
      <c r="AB2648" s="9"/>
      <c r="AC2648" s="9"/>
      <c r="AD2648" s="9"/>
      <c r="AE2648" s="9"/>
      <c r="AF2648" s="9"/>
      <c r="AG2648" s="9"/>
      <c r="AH2648" s="9"/>
      <c r="AI2648" s="9"/>
      <c r="AJ2648" s="9"/>
      <c r="AK2648" s="9"/>
      <c r="AL2648" s="9"/>
      <c r="AM2648" s="9"/>
      <c r="AN2648" s="9"/>
      <c r="AO2648" s="9"/>
      <c r="AP2648" s="9"/>
      <c r="AQ2648" s="9"/>
      <c r="AR2648" s="9"/>
      <c r="AS2648" s="9"/>
      <c r="AT2648" s="9"/>
    </row>
    <row r="2649" spans="10:46" ht="14.25"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9"/>
      <c r="X2649" s="9"/>
      <c r="Y2649" s="9"/>
      <c r="Z2649" s="9"/>
      <c r="AA2649" s="9"/>
      <c r="AB2649" s="9"/>
      <c r="AC2649" s="9"/>
      <c r="AD2649" s="9"/>
      <c r="AE2649" s="9"/>
      <c r="AF2649" s="9"/>
      <c r="AG2649" s="9"/>
      <c r="AH2649" s="9"/>
      <c r="AI2649" s="9"/>
      <c r="AJ2649" s="9"/>
      <c r="AK2649" s="9"/>
      <c r="AL2649" s="9"/>
      <c r="AM2649" s="9"/>
      <c r="AN2649" s="9"/>
      <c r="AO2649" s="9"/>
      <c r="AP2649" s="9"/>
      <c r="AQ2649" s="9"/>
      <c r="AR2649" s="9"/>
      <c r="AS2649" s="9"/>
      <c r="AT2649" s="9"/>
    </row>
    <row r="2650" spans="10:46" ht="14.25"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9"/>
      <c r="X2650" s="9"/>
      <c r="Y2650" s="9"/>
      <c r="Z2650" s="9"/>
      <c r="AA2650" s="9"/>
      <c r="AB2650" s="9"/>
      <c r="AC2650" s="9"/>
      <c r="AD2650" s="9"/>
      <c r="AE2650" s="9"/>
      <c r="AF2650" s="9"/>
      <c r="AG2650" s="9"/>
      <c r="AH2650" s="9"/>
      <c r="AI2650" s="9"/>
      <c r="AJ2650" s="9"/>
      <c r="AK2650" s="9"/>
      <c r="AL2650" s="9"/>
      <c r="AM2650" s="9"/>
      <c r="AN2650" s="9"/>
      <c r="AO2650" s="9"/>
      <c r="AP2650" s="9"/>
      <c r="AQ2650" s="9"/>
      <c r="AR2650" s="9"/>
      <c r="AS2650" s="9"/>
      <c r="AT2650" s="9"/>
    </row>
    <row r="2651" spans="10:46" ht="14.25"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9"/>
      <c r="X2651" s="9"/>
      <c r="Y2651" s="9"/>
      <c r="Z2651" s="9"/>
      <c r="AA2651" s="9"/>
      <c r="AB2651" s="9"/>
      <c r="AC2651" s="9"/>
      <c r="AD2651" s="9"/>
      <c r="AE2651" s="9"/>
      <c r="AF2651" s="9"/>
      <c r="AG2651" s="9"/>
      <c r="AH2651" s="9"/>
      <c r="AI2651" s="9"/>
      <c r="AJ2651" s="9"/>
      <c r="AK2651" s="9"/>
      <c r="AL2651" s="9"/>
      <c r="AM2651" s="9"/>
      <c r="AN2651" s="9"/>
      <c r="AO2651" s="9"/>
      <c r="AP2651" s="9"/>
      <c r="AQ2651" s="9"/>
      <c r="AR2651" s="9"/>
      <c r="AS2651" s="9"/>
      <c r="AT2651" s="9"/>
    </row>
    <row r="2652" spans="10:46" ht="14.25"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9"/>
      <c r="V2652" s="9"/>
      <c r="W2652" s="9"/>
      <c r="X2652" s="9"/>
      <c r="Y2652" s="9"/>
      <c r="Z2652" s="9"/>
      <c r="AA2652" s="9"/>
      <c r="AB2652" s="9"/>
      <c r="AC2652" s="9"/>
      <c r="AD2652" s="9"/>
      <c r="AE2652" s="9"/>
      <c r="AF2652" s="9"/>
      <c r="AG2652" s="9"/>
      <c r="AH2652" s="9"/>
      <c r="AI2652" s="9"/>
      <c r="AJ2652" s="9"/>
      <c r="AK2652" s="9"/>
      <c r="AL2652" s="9"/>
      <c r="AM2652" s="9"/>
      <c r="AN2652" s="9"/>
      <c r="AO2652" s="9"/>
      <c r="AP2652" s="9"/>
      <c r="AQ2652" s="9"/>
      <c r="AR2652" s="9"/>
      <c r="AS2652" s="9"/>
      <c r="AT2652" s="9"/>
    </row>
    <row r="2653" spans="10:46" ht="14.25"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9"/>
      <c r="X2653" s="9"/>
      <c r="Y2653" s="9"/>
      <c r="Z2653" s="9"/>
      <c r="AA2653" s="9"/>
      <c r="AB2653" s="9"/>
      <c r="AC2653" s="9"/>
      <c r="AD2653" s="9"/>
      <c r="AE2653" s="9"/>
      <c r="AF2653" s="9"/>
      <c r="AG2653" s="9"/>
      <c r="AH2653" s="9"/>
      <c r="AI2653" s="9"/>
      <c r="AJ2653" s="9"/>
      <c r="AK2653" s="9"/>
      <c r="AL2653" s="9"/>
      <c r="AM2653" s="9"/>
      <c r="AN2653" s="9"/>
      <c r="AO2653" s="9"/>
      <c r="AP2653" s="9"/>
      <c r="AQ2653" s="9"/>
      <c r="AR2653" s="9"/>
      <c r="AS2653" s="9"/>
      <c r="AT2653" s="9"/>
    </row>
    <row r="2654" spans="10:46" ht="14.25"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9"/>
      <c r="X2654" s="9"/>
      <c r="Y2654" s="9"/>
      <c r="Z2654" s="9"/>
      <c r="AA2654" s="9"/>
      <c r="AB2654" s="9"/>
      <c r="AC2654" s="9"/>
      <c r="AD2654" s="9"/>
      <c r="AE2654" s="9"/>
      <c r="AF2654" s="9"/>
      <c r="AG2654" s="9"/>
      <c r="AH2654" s="9"/>
      <c r="AI2654" s="9"/>
      <c r="AJ2654" s="9"/>
      <c r="AK2654" s="9"/>
      <c r="AL2654" s="9"/>
      <c r="AM2654" s="9"/>
      <c r="AN2654" s="9"/>
      <c r="AO2654" s="9"/>
      <c r="AP2654" s="9"/>
      <c r="AQ2654" s="9"/>
      <c r="AR2654" s="9"/>
      <c r="AS2654" s="9"/>
      <c r="AT2654" s="9"/>
    </row>
    <row r="2655" spans="10:46" ht="14.25"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9"/>
      <c r="X2655" s="9"/>
      <c r="Y2655" s="9"/>
      <c r="Z2655" s="9"/>
      <c r="AA2655" s="9"/>
      <c r="AB2655" s="9"/>
      <c r="AC2655" s="9"/>
      <c r="AD2655" s="9"/>
      <c r="AE2655" s="9"/>
      <c r="AF2655" s="9"/>
      <c r="AG2655" s="9"/>
      <c r="AH2655" s="9"/>
      <c r="AI2655" s="9"/>
      <c r="AJ2655" s="9"/>
      <c r="AK2655" s="9"/>
      <c r="AL2655" s="9"/>
      <c r="AM2655" s="9"/>
      <c r="AN2655" s="9"/>
      <c r="AO2655" s="9"/>
      <c r="AP2655" s="9"/>
      <c r="AQ2655" s="9"/>
      <c r="AR2655" s="9"/>
      <c r="AS2655" s="9"/>
      <c r="AT2655" s="9"/>
    </row>
    <row r="2656" spans="10:46" ht="14.25"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9"/>
      <c r="X2656" s="9"/>
      <c r="Y2656" s="9"/>
      <c r="Z2656" s="9"/>
      <c r="AA2656" s="9"/>
      <c r="AB2656" s="9"/>
      <c r="AC2656" s="9"/>
      <c r="AD2656" s="9"/>
      <c r="AE2656" s="9"/>
      <c r="AF2656" s="9"/>
      <c r="AG2656" s="9"/>
      <c r="AH2656" s="9"/>
      <c r="AI2656" s="9"/>
      <c r="AJ2656" s="9"/>
      <c r="AK2656" s="9"/>
      <c r="AL2656" s="9"/>
      <c r="AM2656" s="9"/>
      <c r="AN2656" s="9"/>
      <c r="AO2656" s="9"/>
      <c r="AP2656" s="9"/>
      <c r="AQ2656" s="9"/>
      <c r="AR2656" s="9"/>
      <c r="AS2656" s="9"/>
      <c r="AT2656" s="9"/>
    </row>
    <row r="2657" spans="10:46" ht="14.25"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9"/>
      <c r="X2657" s="9"/>
      <c r="Y2657" s="9"/>
      <c r="Z2657" s="9"/>
      <c r="AA2657" s="9"/>
      <c r="AB2657" s="9"/>
      <c r="AC2657" s="9"/>
      <c r="AD2657" s="9"/>
      <c r="AE2657" s="9"/>
      <c r="AF2657" s="9"/>
      <c r="AG2657" s="9"/>
      <c r="AH2657" s="9"/>
      <c r="AI2657" s="9"/>
      <c r="AJ2657" s="9"/>
      <c r="AK2657" s="9"/>
      <c r="AL2657" s="9"/>
      <c r="AM2657" s="9"/>
      <c r="AN2657" s="9"/>
      <c r="AO2657" s="9"/>
      <c r="AP2657" s="9"/>
      <c r="AQ2657" s="9"/>
      <c r="AR2657" s="9"/>
      <c r="AS2657" s="9"/>
      <c r="AT2657" s="9"/>
    </row>
    <row r="2658" spans="10:46" ht="14.25"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9"/>
      <c r="X2658" s="9"/>
      <c r="Y2658" s="9"/>
      <c r="Z2658" s="9"/>
      <c r="AA2658" s="9"/>
      <c r="AB2658" s="9"/>
      <c r="AC2658" s="9"/>
      <c r="AD2658" s="9"/>
      <c r="AE2658" s="9"/>
      <c r="AF2658" s="9"/>
      <c r="AG2658" s="9"/>
      <c r="AH2658" s="9"/>
      <c r="AI2658" s="9"/>
      <c r="AJ2658" s="9"/>
      <c r="AK2658" s="9"/>
      <c r="AL2658" s="9"/>
      <c r="AM2658" s="9"/>
      <c r="AN2658" s="9"/>
      <c r="AO2658" s="9"/>
      <c r="AP2658" s="9"/>
      <c r="AQ2658" s="9"/>
      <c r="AR2658" s="9"/>
      <c r="AS2658" s="9"/>
      <c r="AT2658" s="9"/>
    </row>
    <row r="2659" spans="10:46" ht="14.25"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9"/>
      <c r="X2659" s="9"/>
      <c r="Y2659" s="9"/>
      <c r="Z2659" s="9"/>
      <c r="AA2659" s="9"/>
      <c r="AB2659" s="9"/>
      <c r="AC2659" s="9"/>
      <c r="AD2659" s="9"/>
      <c r="AE2659" s="9"/>
      <c r="AF2659" s="9"/>
      <c r="AG2659" s="9"/>
      <c r="AH2659" s="9"/>
      <c r="AI2659" s="9"/>
      <c r="AJ2659" s="9"/>
      <c r="AK2659" s="9"/>
      <c r="AL2659" s="9"/>
      <c r="AM2659" s="9"/>
      <c r="AN2659" s="9"/>
      <c r="AO2659" s="9"/>
      <c r="AP2659" s="9"/>
      <c r="AQ2659" s="9"/>
      <c r="AR2659" s="9"/>
      <c r="AS2659" s="9"/>
      <c r="AT2659" s="9"/>
    </row>
    <row r="2660" spans="10:46" ht="14.25"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/>
      <c r="AC2660" s="9"/>
      <c r="AD2660" s="9"/>
      <c r="AE2660" s="9"/>
      <c r="AF2660" s="9"/>
      <c r="AG2660" s="9"/>
      <c r="AH2660" s="9"/>
      <c r="AI2660" s="9"/>
      <c r="AJ2660" s="9"/>
      <c r="AK2660" s="9"/>
      <c r="AL2660" s="9"/>
      <c r="AM2660" s="9"/>
      <c r="AN2660" s="9"/>
      <c r="AO2660" s="9"/>
      <c r="AP2660" s="9"/>
      <c r="AQ2660" s="9"/>
      <c r="AR2660" s="9"/>
      <c r="AS2660" s="9"/>
      <c r="AT2660" s="9"/>
    </row>
    <row r="2661" spans="10:46" ht="14.25"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  <c r="AB2661" s="9"/>
      <c r="AC2661" s="9"/>
      <c r="AD2661" s="9"/>
      <c r="AE2661" s="9"/>
      <c r="AF2661" s="9"/>
      <c r="AG2661" s="9"/>
      <c r="AH2661" s="9"/>
      <c r="AI2661" s="9"/>
      <c r="AJ2661" s="9"/>
      <c r="AK2661" s="9"/>
      <c r="AL2661" s="9"/>
      <c r="AM2661" s="9"/>
      <c r="AN2661" s="9"/>
      <c r="AO2661" s="9"/>
      <c r="AP2661" s="9"/>
      <c r="AQ2661" s="9"/>
      <c r="AR2661" s="9"/>
      <c r="AS2661" s="9"/>
      <c r="AT2661" s="9"/>
    </row>
    <row r="2662" spans="10:46" ht="14.25"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/>
      <c r="AC2662" s="9"/>
      <c r="AD2662" s="9"/>
      <c r="AE2662" s="9"/>
      <c r="AF2662" s="9"/>
      <c r="AG2662" s="9"/>
      <c r="AH2662" s="9"/>
      <c r="AI2662" s="9"/>
      <c r="AJ2662" s="9"/>
      <c r="AK2662" s="9"/>
      <c r="AL2662" s="9"/>
      <c r="AM2662" s="9"/>
      <c r="AN2662" s="9"/>
      <c r="AO2662" s="9"/>
      <c r="AP2662" s="9"/>
      <c r="AQ2662" s="9"/>
      <c r="AR2662" s="9"/>
      <c r="AS2662" s="9"/>
      <c r="AT2662" s="9"/>
    </row>
    <row r="2663" spans="10:46" ht="14.25"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  <c r="AB2663" s="9"/>
      <c r="AC2663" s="9"/>
      <c r="AD2663" s="9"/>
      <c r="AE2663" s="9"/>
      <c r="AF2663" s="9"/>
      <c r="AG2663" s="9"/>
      <c r="AH2663" s="9"/>
      <c r="AI2663" s="9"/>
      <c r="AJ2663" s="9"/>
      <c r="AK2663" s="9"/>
      <c r="AL2663" s="9"/>
      <c r="AM2663" s="9"/>
      <c r="AN2663" s="9"/>
      <c r="AO2663" s="9"/>
      <c r="AP2663" s="9"/>
      <c r="AQ2663" s="9"/>
      <c r="AR2663" s="9"/>
      <c r="AS2663" s="9"/>
      <c r="AT2663" s="9"/>
    </row>
    <row r="2664" spans="10:46" ht="14.25"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/>
      <c r="AC2664" s="9"/>
      <c r="AD2664" s="9"/>
      <c r="AE2664" s="9"/>
      <c r="AF2664" s="9"/>
      <c r="AG2664" s="9"/>
      <c r="AH2664" s="9"/>
      <c r="AI2664" s="9"/>
      <c r="AJ2664" s="9"/>
      <c r="AK2664" s="9"/>
      <c r="AL2664" s="9"/>
      <c r="AM2664" s="9"/>
      <c r="AN2664" s="9"/>
      <c r="AO2664" s="9"/>
      <c r="AP2664" s="9"/>
      <c r="AQ2664" s="9"/>
      <c r="AR2664" s="9"/>
      <c r="AS2664" s="9"/>
      <c r="AT2664" s="9"/>
    </row>
    <row r="2665" spans="10:46" ht="14.25"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  <c r="AB2665" s="9"/>
      <c r="AC2665" s="9"/>
      <c r="AD2665" s="9"/>
      <c r="AE2665" s="9"/>
      <c r="AF2665" s="9"/>
      <c r="AG2665" s="9"/>
      <c r="AH2665" s="9"/>
      <c r="AI2665" s="9"/>
      <c r="AJ2665" s="9"/>
      <c r="AK2665" s="9"/>
      <c r="AL2665" s="9"/>
      <c r="AM2665" s="9"/>
      <c r="AN2665" s="9"/>
      <c r="AO2665" s="9"/>
      <c r="AP2665" s="9"/>
      <c r="AQ2665" s="9"/>
      <c r="AR2665" s="9"/>
      <c r="AS2665" s="9"/>
      <c r="AT2665" s="9"/>
    </row>
    <row r="2666" spans="10:46" ht="14.25"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  <c r="AC2666" s="9"/>
      <c r="AD2666" s="9"/>
      <c r="AE2666" s="9"/>
      <c r="AF2666" s="9"/>
      <c r="AG2666" s="9"/>
      <c r="AH2666" s="9"/>
      <c r="AI2666" s="9"/>
      <c r="AJ2666" s="9"/>
      <c r="AK2666" s="9"/>
      <c r="AL2666" s="9"/>
      <c r="AM2666" s="9"/>
      <c r="AN2666" s="9"/>
      <c r="AO2666" s="9"/>
      <c r="AP2666" s="9"/>
      <c r="AQ2666" s="9"/>
      <c r="AR2666" s="9"/>
      <c r="AS2666" s="9"/>
      <c r="AT2666" s="9"/>
    </row>
    <row r="2667" spans="10:46" ht="14.25"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  <c r="AB2667" s="9"/>
      <c r="AC2667" s="9"/>
      <c r="AD2667" s="9"/>
      <c r="AE2667" s="9"/>
      <c r="AF2667" s="9"/>
      <c r="AG2667" s="9"/>
      <c r="AH2667" s="9"/>
      <c r="AI2667" s="9"/>
      <c r="AJ2667" s="9"/>
      <c r="AK2667" s="9"/>
      <c r="AL2667" s="9"/>
      <c r="AM2667" s="9"/>
      <c r="AN2667" s="9"/>
      <c r="AO2667" s="9"/>
      <c r="AP2667" s="9"/>
      <c r="AQ2667" s="9"/>
      <c r="AR2667" s="9"/>
      <c r="AS2667" s="9"/>
      <c r="AT2667" s="9"/>
    </row>
    <row r="2668" spans="10:46" ht="14.25"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  <c r="AB2668" s="9"/>
      <c r="AC2668" s="9"/>
      <c r="AD2668" s="9"/>
      <c r="AE2668" s="9"/>
      <c r="AF2668" s="9"/>
      <c r="AG2668" s="9"/>
      <c r="AH2668" s="9"/>
      <c r="AI2668" s="9"/>
      <c r="AJ2668" s="9"/>
      <c r="AK2668" s="9"/>
      <c r="AL2668" s="9"/>
      <c r="AM2668" s="9"/>
      <c r="AN2668" s="9"/>
      <c r="AO2668" s="9"/>
      <c r="AP2668" s="9"/>
      <c r="AQ2668" s="9"/>
      <c r="AR2668" s="9"/>
      <c r="AS2668" s="9"/>
      <c r="AT2668" s="9"/>
    </row>
    <row r="2669" spans="10:46" ht="14.25"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  <c r="AB2669" s="9"/>
      <c r="AC2669" s="9"/>
      <c r="AD2669" s="9"/>
      <c r="AE2669" s="9"/>
      <c r="AF2669" s="9"/>
      <c r="AG2669" s="9"/>
      <c r="AH2669" s="9"/>
      <c r="AI2669" s="9"/>
      <c r="AJ2669" s="9"/>
      <c r="AK2669" s="9"/>
      <c r="AL2669" s="9"/>
      <c r="AM2669" s="9"/>
      <c r="AN2669" s="9"/>
      <c r="AO2669" s="9"/>
      <c r="AP2669" s="9"/>
      <c r="AQ2669" s="9"/>
      <c r="AR2669" s="9"/>
      <c r="AS2669" s="9"/>
      <c r="AT2669" s="9"/>
    </row>
    <row r="2670" spans="10:46" ht="14.25"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  <c r="AB2670" s="9"/>
      <c r="AC2670" s="9"/>
      <c r="AD2670" s="9"/>
      <c r="AE2670" s="9"/>
      <c r="AF2670" s="9"/>
      <c r="AG2670" s="9"/>
      <c r="AH2670" s="9"/>
      <c r="AI2670" s="9"/>
      <c r="AJ2670" s="9"/>
      <c r="AK2670" s="9"/>
      <c r="AL2670" s="9"/>
      <c r="AM2670" s="9"/>
      <c r="AN2670" s="9"/>
      <c r="AO2670" s="9"/>
      <c r="AP2670" s="9"/>
      <c r="AQ2670" s="9"/>
      <c r="AR2670" s="9"/>
      <c r="AS2670" s="9"/>
      <c r="AT2670" s="9"/>
    </row>
    <row r="2671" spans="10:46" ht="14.25"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  <c r="AC2671" s="9"/>
      <c r="AD2671" s="9"/>
      <c r="AE2671" s="9"/>
      <c r="AF2671" s="9"/>
      <c r="AG2671" s="9"/>
      <c r="AH2671" s="9"/>
      <c r="AI2671" s="9"/>
      <c r="AJ2671" s="9"/>
      <c r="AK2671" s="9"/>
      <c r="AL2671" s="9"/>
      <c r="AM2671" s="9"/>
      <c r="AN2671" s="9"/>
      <c r="AO2671" s="9"/>
      <c r="AP2671" s="9"/>
      <c r="AQ2671" s="9"/>
      <c r="AR2671" s="9"/>
      <c r="AS2671" s="9"/>
      <c r="AT2671" s="9"/>
    </row>
    <row r="2672" spans="10:46" ht="14.25"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/>
      <c r="Z2672" s="9"/>
      <c r="AA2672" s="9"/>
      <c r="AB2672" s="9"/>
      <c r="AC2672" s="9"/>
      <c r="AD2672" s="9"/>
      <c r="AE2672" s="9"/>
      <c r="AF2672" s="9"/>
      <c r="AG2672" s="9"/>
      <c r="AH2672" s="9"/>
      <c r="AI2672" s="9"/>
      <c r="AJ2672" s="9"/>
      <c r="AK2672" s="9"/>
      <c r="AL2672" s="9"/>
      <c r="AM2672" s="9"/>
      <c r="AN2672" s="9"/>
      <c r="AO2672" s="9"/>
      <c r="AP2672" s="9"/>
      <c r="AQ2672" s="9"/>
      <c r="AR2672" s="9"/>
      <c r="AS2672" s="9"/>
      <c r="AT2672" s="9"/>
    </row>
    <row r="2673" spans="10:46" ht="14.25"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  <c r="AA2673" s="9"/>
      <c r="AB2673" s="9"/>
      <c r="AC2673" s="9"/>
      <c r="AD2673" s="9"/>
      <c r="AE2673" s="9"/>
      <c r="AF2673" s="9"/>
      <c r="AG2673" s="9"/>
      <c r="AH2673" s="9"/>
      <c r="AI2673" s="9"/>
      <c r="AJ2673" s="9"/>
      <c r="AK2673" s="9"/>
      <c r="AL2673" s="9"/>
      <c r="AM2673" s="9"/>
      <c r="AN2673" s="9"/>
      <c r="AO2673" s="9"/>
      <c r="AP2673" s="9"/>
      <c r="AQ2673" s="9"/>
      <c r="AR2673" s="9"/>
      <c r="AS2673" s="9"/>
      <c r="AT2673" s="9"/>
    </row>
    <row r="2674" spans="10:46" ht="14.25"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  <c r="AB2674" s="9"/>
      <c r="AC2674" s="9"/>
      <c r="AD2674" s="9"/>
      <c r="AE2674" s="9"/>
      <c r="AF2674" s="9"/>
      <c r="AG2674" s="9"/>
      <c r="AH2674" s="9"/>
      <c r="AI2674" s="9"/>
      <c r="AJ2674" s="9"/>
      <c r="AK2674" s="9"/>
      <c r="AL2674" s="9"/>
      <c r="AM2674" s="9"/>
      <c r="AN2674" s="9"/>
      <c r="AO2674" s="9"/>
      <c r="AP2674" s="9"/>
      <c r="AQ2674" s="9"/>
      <c r="AR2674" s="9"/>
      <c r="AS2674" s="9"/>
      <c r="AT2674" s="9"/>
    </row>
    <row r="2675" spans="10:46" ht="14.25"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9"/>
      <c r="AD2675" s="9"/>
      <c r="AE2675" s="9"/>
      <c r="AF2675" s="9"/>
      <c r="AG2675" s="9"/>
      <c r="AH2675" s="9"/>
      <c r="AI2675" s="9"/>
      <c r="AJ2675" s="9"/>
      <c r="AK2675" s="9"/>
      <c r="AL2675" s="9"/>
      <c r="AM2675" s="9"/>
      <c r="AN2675" s="9"/>
      <c r="AO2675" s="9"/>
      <c r="AP2675" s="9"/>
      <c r="AQ2675" s="9"/>
      <c r="AR2675" s="9"/>
      <c r="AS2675" s="9"/>
      <c r="AT2675" s="9"/>
    </row>
    <row r="2676" spans="10:46" ht="14.25"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  <c r="AB2676" s="9"/>
      <c r="AC2676" s="9"/>
      <c r="AD2676" s="9"/>
      <c r="AE2676" s="9"/>
      <c r="AF2676" s="9"/>
      <c r="AG2676" s="9"/>
      <c r="AH2676" s="9"/>
      <c r="AI2676" s="9"/>
      <c r="AJ2676" s="9"/>
      <c r="AK2676" s="9"/>
      <c r="AL2676" s="9"/>
      <c r="AM2676" s="9"/>
      <c r="AN2676" s="9"/>
      <c r="AO2676" s="9"/>
      <c r="AP2676" s="9"/>
      <c r="AQ2676" s="9"/>
      <c r="AR2676" s="9"/>
      <c r="AS2676" s="9"/>
      <c r="AT2676" s="9"/>
    </row>
    <row r="2677" spans="10:46" ht="14.25"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/>
      <c r="AC2677" s="9"/>
      <c r="AD2677" s="9"/>
      <c r="AE2677" s="9"/>
      <c r="AF2677" s="9"/>
      <c r="AG2677" s="9"/>
      <c r="AH2677" s="9"/>
      <c r="AI2677" s="9"/>
      <c r="AJ2677" s="9"/>
      <c r="AK2677" s="9"/>
      <c r="AL2677" s="9"/>
      <c r="AM2677" s="9"/>
      <c r="AN2677" s="9"/>
      <c r="AO2677" s="9"/>
      <c r="AP2677" s="9"/>
      <c r="AQ2677" s="9"/>
      <c r="AR2677" s="9"/>
      <c r="AS2677" s="9"/>
      <c r="AT2677" s="9"/>
    </row>
    <row r="2678" spans="10:46" ht="14.25"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  <c r="AB2678" s="9"/>
      <c r="AC2678" s="9"/>
      <c r="AD2678" s="9"/>
      <c r="AE2678" s="9"/>
      <c r="AF2678" s="9"/>
      <c r="AG2678" s="9"/>
      <c r="AH2678" s="9"/>
      <c r="AI2678" s="9"/>
      <c r="AJ2678" s="9"/>
      <c r="AK2678" s="9"/>
      <c r="AL2678" s="9"/>
      <c r="AM2678" s="9"/>
      <c r="AN2678" s="9"/>
      <c r="AO2678" s="9"/>
      <c r="AP2678" s="9"/>
      <c r="AQ2678" s="9"/>
      <c r="AR2678" s="9"/>
      <c r="AS2678" s="9"/>
      <c r="AT2678" s="9"/>
    </row>
    <row r="2679" spans="10:46" ht="14.25"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  <c r="AB2679" s="9"/>
      <c r="AC2679" s="9"/>
      <c r="AD2679" s="9"/>
      <c r="AE2679" s="9"/>
      <c r="AF2679" s="9"/>
      <c r="AG2679" s="9"/>
      <c r="AH2679" s="9"/>
      <c r="AI2679" s="9"/>
      <c r="AJ2679" s="9"/>
      <c r="AK2679" s="9"/>
      <c r="AL2679" s="9"/>
      <c r="AM2679" s="9"/>
      <c r="AN2679" s="9"/>
      <c r="AO2679" s="9"/>
      <c r="AP2679" s="9"/>
      <c r="AQ2679" s="9"/>
      <c r="AR2679" s="9"/>
      <c r="AS2679" s="9"/>
      <c r="AT2679" s="9"/>
    </row>
    <row r="2680" spans="10:46" ht="14.25"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  <c r="AB2680" s="9"/>
      <c r="AC2680" s="9"/>
      <c r="AD2680" s="9"/>
      <c r="AE2680" s="9"/>
      <c r="AF2680" s="9"/>
      <c r="AG2680" s="9"/>
      <c r="AH2680" s="9"/>
      <c r="AI2680" s="9"/>
      <c r="AJ2680" s="9"/>
      <c r="AK2680" s="9"/>
      <c r="AL2680" s="9"/>
      <c r="AM2680" s="9"/>
      <c r="AN2680" s="9"/>
      <c r="AO2680" s="9"/>
      <c r="AP2680" s="9"/>
      <c r="AQ2680" s="9"/>
      <c r="AR2680" s="9"/>
      <c r="AS2680" s="9"/>
      <c r="AT2680" s="9"/>
    </row>
    <row r="2681" spans="10:46" ht="14.25"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  <c r="AC2681" s="9"/>
      <c r="AD2681" s="9"/>
      <c r="AE2681" s="9"/>
      <c r="AF2681" s="9"/>
      <c r="AG2681" s="9"/>
      <c r="AH2681" s="9"/>
      <c r="AI2681" s="9"/>
      <c r="AJ2681" s="9"/>
      <c r="AK2681" s="9"/>
      <c r="AL2681" s="9"/>
      <c r="AM2681" s="9"/>
      <c r="AN2681" s="9"/>
      <c r="AO2681" s="9"/>
      <c r="AP2681" s="9"/>
      <c r="AQ2681" s="9"/>
      <c r="AR2681" s="9"/>
      <c r="AS2681" s="9"/>
      <c r="AT2681" s="9"/>
    </row>
    <row r="2682" spans="10:46" ht="14.25"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  <c r="AA2682" s="9"/>
      <c r="AB2682" s="9"/>
      <c r="AC2682" s="9"/>
      <c r="AD2682" s="9"/>
      <c r="AE2682" s="9"/>
      <c r="AF2682" s="9"/>
      <c r="AG2682" s="9"/>
      <c r="AH2682" s="9"/>
      <c r="AI2682" s="9"/>
      <c r="AJ2682" s="9"/>
      <c r="AK2682" s="9"/>
      <c r="AL2682" s="9"/>
      <c r="AM2682" s="9"/>
      <c r="AN2682" s="9"/>
      <c r="AO2682" s="9"/>
      <c r="AP2682" s="9"/>
      <c r="AQ2682" s="9"/>
      <c r="AR2682" s="9"/>
      <c r="AS2682" s="9"/>
      <c r="AT2682" s="9"/>
    </row>
    <row r="2683" spans="10:46" ht="14.25"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  <c r="AB2683" s="9"/>
      <c r="AC2683" s="9"/>
      <c r="AD2683" s="9"/>
      <c r="AE2683" s="9"/>
      <c r="AF2683" s="9"/>
      <c r="AG2683" s="9"/>
      <c r="AH2683" s="9"/>
      <c r="AI2683" s="9"/>
      <c r="AJ2683" s="9"/>
      <c r="AK2683" s="9"/>
      <c r="AL2683" s="9"/>
      <c r="AM2683" s="9"/>
      <c r="AN2683" s="9"/>
      <c r="AO2683" s="9"/>
      <c r="AP2683" s="9"/>
      <c r="AQ2683" s="9"/>
      <c r="AR2683" s="9"/>
      <c r="AS2683" s="9"/>
      <c r="AT2683" s="9"/>
    </row>
    <row r="2684" spans="10:46" ht="14.25"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  <c r="AB2684" s="9"/>
      <c r="AC2684" s="9"/>
      <c r="AD2684" s="9"/>
      <c r="AE2684" s="9"/>
      <c r="AF2684" s="9"/>
      <c r="AG2684" s="9"/>
      <c r="AH2684" s="9"/>
      <c r="AI2684" s="9"/>
      <c r="AJ2684" s="9"/>
      <c r="AK2684" s="9"/>
      <c r="AL2684" s="9"/>
      <c r="AM2684" s="9"/>
      <c r="AN2684" s="9"/>
      <c r="AO2684" s="9"/>
      <c r="AP2684" s="9"/>
      <c r="AQ2684" s="9"/>
      <c r="AR2684" s="9"/>
      <c r="AS2684" s="9"/>
      <c r="AT2684" s="9"/>
    </row>
    <row r="2685" spans="10:46" ht="14.25"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  <c r="AB2685" s="9"/>
      <c r="AC2685" s="9"/>
      <c r="AD2685" s="9"/>
      <c r="AE2685" s="9"/>
      <c r="AF2685" s="9"/>
      <c r="AG2685" s="9"/>
      <c r="AH2685" s="9"/>
      <c r="AI2685" s="9"/>
      <c r="AJ2685" s="9"/>
      <c r="AK2685" s="9"/>
      <c r="AL2685" s="9"/>
      <c r="AM2685" s="9"/>
      <c r="AN2685" s="9"/>
      <c r="AO2685" s="9"/>
      <c r="AP2685" s="9"/>
      <c r="AQ2685" s="9"/>
      <c r="AR2685" s="9"/>
      <c r="AS2685" s="9"/>
      <c r="AT2685" s="9"/>
    </row>
    <row r="2686" spans="10:46" ht="14.25"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  <c r="AB2686" s="9"/>
      <c r="AC2686" s="9"/>
      <c r="AD2686" s="9"/>
      <c r="AE2686" s="9"/>
      <c r="AF2686" s="9"/>
      <c r="AG2686" s="9"/>
      <c r="AH2686" s="9"/>
      <c r="AI2686" s="9"/>
      <c r="AJ2686" s="9"/>
      <c r="AK2686" s="9"/>
      <c r="AL2686" s="9"/>
      <c r="AM2686" s="9"/>
      <c r="AN2686" s="9"/>
      <c r="AO2686" s="9"/>
      <c r="AP2686" s="9"/>
      <c r="AQ2686" s="9"/>
      <c r="AR2686" s="9"/>
      <c r="AS2686" s="9"/>
      <c r="AT2686" s="9"/>
    </row>
    <row r="2687" spans="10:46" ht="14.25"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  <c r="AB2687" s="9"/>
      <c r="AC2687" s="9"/>
      <c r="AD2687" s="9"/>
      <c r="AE2687" s="9"/>
      <c r="AF2687" s="9"/>
      <c r="AG2687" s="9"/>
      <c r="AH2687" s="9"/>
      <c r="AI2687" s="9"/>
      <c r="AJ2687" s="9"/>
      <c r="AK2687" s="9"/>
      <c r="AL2687" s="9"/>
      <c r="AM2687" s="9"/>
      <c r="AN2687" s="9"/>
      <c r="AO2687" s="9"/>
      <c r="AP2687" s="9"/>
      <c r="AQ2687" s="9"/>
      <c r="AR2687" s="9"/>
      <c r="AS2687" s="9"/>
      <c r="AT2687" s="9"/>
    </row>
    <row r="2688" spans="10:46" ht="14.25"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  <c r="AC2688" s="9"/>
      <c r="AD2688" s="9"/>
      <c r="AE2688" s="9"/>
      <c r="AF2688" s="9"/>
      <c r="AG2688" s="9"/>
      <c r="AH2688" s="9"/>
      <c r="AI2688" s="9"/>
      <c r="AJ2688" s="9"/>
      <c r="AK2688" s="9"/>
      <c r="AL2688" s="9"/>
      <c r="AM2688" s="9"/>
      <c r="AN2688" s="9"/>
      <c r="AO2688" s="9"/>
      <c r="AP2688" s="9"/>
      <c r="AQ2688" s="9"/>
      <c r="AR2688" s="9"/>
      <c r="AS2688" s="9"/>
      <c r="AT2688" s="9"/>
    </row>
    <row r="2689" spans="10:46" ht="14.25"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  <c r="AB2689" s="9"/>
      <c r="AC2689" s="9"/>
      <c r="AD2689" s="9"/>
      <c r="AE2689" s="9"/>
      <c r="AF2689" s="9"/>
      <c r="AG2689" s="9"/>
      <c r="AH2689" s="9"/>
      <c r="AI2689" s="9"/>
      <c r="AJ2689" s="9"/>
      <c r="AK2689" s="9"/>
      <c r="AL2689" s="9"/>
      <c r="AM2689" s="9"/>
      <c r="AN2689" s="9"/>
      <c r="AO2689" s="9"/>
      <c r="AP2689" s="9"/>
      <c r="AQ2689" s="9"/>
      <c r="AR2689" s="9"/>
      <c r="AS2689" s="9"/>
      <c r="AT2689" s="9"/>
    </row>
    <row r="2690" spans="10:46" ht="14.25"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  <c r="AC2690" s="9"/>
      <c r="AD2690" s="9"/>
      <c r="AE2690" s="9"/>
      <c r="AF2690" s="9"/>
      <c r="AG2690" s="9"/>
      <c r="AH2690" s="9"/>
      <c r="AI2690" s="9"/>
      <c r="AJ2690" s="9"/>
      <c r="AK2690" s="9"/>
      <c r="AL2690" s="9"/>
      <c r="AM2690" s="9"/>
      <c r="AN2690" s="9"/>
      <c r="AO2690" s="9"/>
      <c r="AP2690" s="9"/>
      <c r="AQ2690" s="9"/>
      <c r="AR2690" s="9"/>
      <c r="AS2690" s="9"/>
      <c r="AT2690" s="9"/>
    </row>
    <row r="2691" spans="10:46" ht="14.25"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  <c r="AB2691" s="9"/>
      <c r="AC2691" s="9"/>
      <c r="AD2691" s="9"/>
      <c r="AE2691" s="9"/>
      <c r="AF2691" s="9"/>
      <c r="AG2691" s="9"/>
      <c r="AH2691" s="9"/>
      <c r="AI2691" s="9"/>
      <c r="AJ2691" s="9"/>
      <c r="AK2691" s="9"/>
      <c r="AL2691" s="9"/>
      <c r="AM2691" s="9"/>
      <c r="AN2691" s="9"/>
      <c r="AO2691" s="9"/>
      <c r="AP2691" s="9"/>
      <c r="AQ2691" s="9"/>
      <c r="AR2691" s="9"/>
      <c r="AS2691" s="9"/>
      <c r="AT2691" s="9"/>
    </row>
    <row r="2692" spans="10:46" ht="14.25"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  <c r="AC2692" s="9"/>
      <c r="AD2692" s="9"/>
      <c r="AE2692" s="9"/>
      <c r="AF2692" s="9"/>
      <c r="AG2692" s="9"/>
      <c r="AH2692" s="9"/>
      <c r="AI2692" s="9"/>
      <c r="AJ2692" s="9"/>
      <c r="AK2692" s="9"/>
      <c r="AL2692" s="9"/>
      <c r="AM2692" s="9"/>
      <c r="AN2692" s="9"/>
      <c r="AO2692" s="9"/>
      <c r="AP2692" s="9"/>
      <c r="AQ2692" s="9"/>
      <c r="AR2692" s="9"/>
      <c r="AS2692" s="9"/>
      <c r="AT2692" s="9"/>
    </row>
    <row r="2693" spans="10:46" ht="14.25"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  <c r="AB2693" s="9"/>
      <c r="AC2693" s="9"/>
      <c r="AD2693" s="9"/>
      <c r="AE2693" s="9"/>
      <c r="AF2693" s="9"/>
      <c r="AG2693" s="9"/>
      <c r="AH2693" s="9"/>
      <c r="AI2693" s="9"/>
      <c r="AJ2693" s="9"/>
      <c r="AK2693" s="9"/>
      <c r="AL2693" s="9"/>
      <c r="AM2693" s="9"/>
      <c r="AN2693" s="9"/>
      <c r="AO2693" s="9"/>
      <c r="AP2693" s="9"/>
      <c r="AQ2693" s="9"/>
      <c r="AR2693" s="9"/>
      <c r="AS2693" s="9"/>
      <c r="AT2693" s="9"/>
    </row>
    <row r="2694" spans="10:46" ht="14.25"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  <c r="AC2694" s="9"/>
      <c r="AD2694" s="9"/>
      <c r="AE2694" s="9"/>
      <c r="AF2694" s="9"/>
      <c r="AG2694" s="9"/>
      <c r="AH2694" s="9"/>
      <c r="AI2694" s="9"/>
      <c r="AJ2694" s="9"/>
      <c r="AK2694" s="9"/>
      <c r="AL2694" s="9"/>
      <c r="AM2694" s="9"/>
      <c r="AN2694" s="9"/>
      <c r="AO2694" s="9"/>
      <c r="AP2694" s="9"/>
      <c r="AQ2694" s="9"/>
      <c r="AR2694" s="9"/>
      <c r="AS2694" s="9"/>
      <c r="AT2694" s="9"/>
    </row>
    <row r="2695" spans="10:46" ht="14.25"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  <c r="AB2695" s="9"/>
      <c r="AC2695" s="9"/>
      <c r="AD2695" s="9"/>
      <c r="AE2695" s="9"/>
      <c r="AF2695" s="9"/>
      <c r="AG2695" s="9"/>
      <c r="AH2695" s="9"/>
      <c r="AI2695" s="9"/>
      <c r="AJ2695" s="9"/>
      <c r="AK2695" s="9"/>
      <c r="AL2695" s="9"/>
      <c r="AM2695" s="9"/>
      <c r="AN2695" s="9"/>
      <c r="AO2695" s="9"/>
      <c r="AP2695" s="9"/>
      <c r="AQ2695" s="9"/>
      <c r="AR2695" s="9"/>
      <c r="AS2695" s="9"/>
      <c r="AT2695" s="9"/>
    </row>
    <row r="2696" spans="10:46" ht="14.25"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  <c r="AC2696" s="9"/>
      <c r="AD2696" s="9"/>
      <c r="AE2696" s="9"/>
      <c r="AF2696" s="9"/>
      <c r="AG2696" s="9"/>
      <c r="AH2696" s="9"/>
      <c r="AI2696" s="9"/>
      <c r="AJ2696" s="9"/>
      <c r="AK2696" s="9"/>
      <c r="AL2696" s="9"/>
      <c r="AM2696" s="9"/>
      <c r="AN2696" s="9"/>
      <c r="AO2696" s="9"/>
      <c r="AP2696" s="9"/>
      <c r="AQ2696" s="9"/>
      <c r="AR2696" s="9"/>
      <c r="AS2696" s="9"/>
      <c r="AT2696" s="9"/>
    </row>
    <row r="2697" spans="10:46" ht="14.25"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  <c r="V2697" s="9"/>
      <c r="W2697" s="9"/>
      <c r="X2697" s="9"/>
      <c r="Y2697" s="9"/>
      <c r="Z2697" s="9"/>
      <c r="AA2697" s="9"/>
      <c r="AB2697" s="9"/>
      <c r="AC2697" s="9"/>
      <c r="AD2697" s="9"/>
      <c r="AE2697" s="9"/>
      <c r="AF2697" s="9"/>
      <c r="AG2697" s="9"/>
      <c r="AH2697" s="9"/>
      <c r="AI2697" s="9"/>
      <c r="AJ2697" s="9"/>
      <c r="AK2697" s="9"/>
      <c r="AL2697" s="9"/>
      <c r="AM2697" s="9"/>
      <c r="AN2697" s="9"/>
      <c r="AO2697" s="9"/>
      <c r="AP2697" s="9"/>
      <c r="AQ2697" s="9"/>
      <c r="AR2697" s="9"/>
      <c r="AS2697" s="9"/>
      <c r="AT2697" s="9"/>
    </row>
    <row r="2698" spans="10:46" ht="14.25"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9"/>
      <c r="X2698" s="9"/>
      <c r="Y2698" s="9"/>
      <c r="Z2698" s="9"/>
      <c r="AA2698" s="9"/>
      <c r="AB2698" s="9"/>
      <c r="AC2698" s="9"/>
      <c r="AD2698" s="9"/>
      <c r="AE2698" s="9"/>
      <c r="AF2698" s="9"/>
      <c r="AG2698" s="9"/>
      <c r="AH2698" s="9"/>
      <c r="AI2698" s="9"/>
      <c r="AJ2698" s="9"/>
      <c r="AK2698" s="9"/>
      <c r="AL2698" s="9"/>
      <c r="AM2698" s="9"/>
      <c r="AN2698" s="9"/>
      <c r="AO2698" s="9"/>
      <c r="AP2698" s="9"/>
      <c r="AQ2698" s="9"/>
      <c r="AR2698" s="9"/>
      <c r="AS2698" s="9"/>
      <c r="AT2698" s="9"/>
    </row>
    <row r="2699" spans="10:46" ht="14.25">
      <c r="J2699" s="9"/>
      <c r="K2699" s="9"/>
      <c r="L2699" s="9"/>
      <c r="M2699" s="9"/>
      <c r="N2699" s="9"/>
      <c r="O2699" s="9"/>
      <c r="P2699" s="9"/>
      <c r="Q2699" s="9"/>
      <c r="R2699" s="9"/>
      <c r="S2699" s="9"/>
      <c r="T2699" s="9"/>
      <c r="U2699" s="9"/>
      <c r="V2699" s="9"/>
      <c r="W2699" s="9"/>
      <c r="X2699" s="9"/>
      <c r="Y2699" s="9"/>
      <c r="Z2699" s="9"/>
      <c r="AA2699" s="9"/>
      <c r="AB2699" s="9"/>
      <c r="AC2699" s="9"/>
      <c r="AD2699" s="9"/>
      <c r="AE2699" s="9"/>
      <c r="AF2699" s="9"/>
      <c r="AG2699" s="9"/>
      <c r="AH2699" s="9"/>
      <c r="AI2699" s="9"/>
      <c r="AJ2699" s="9"/>
      <c r="AK2699" s="9"/>
      <c r="AL2699" s="9"/>
      <c r="AM2699" s="9"/>
      <c r="AN2699" s="9"/>
      <c r="AO2699" s="9"/>
      <c r="AP2699" s="9"/>
      <c r="AQ2699" s="9"/>
      <c r="AR2699" s="9"/>
      <c r="AS2699" s="9"/>
      <c r="AT2699" s="9"/>
    </row>
    <row r="2700" spans="10:46" ht="14.25">
      <c r="J2700" s="9"/>
      <c r="K2700" s="9"/>
      <c r="L2700" s="9"/>
      <c r="M2700" s="9"/>
      <c r="N2700" s="9"/>
      <c r="O2700" s="9"/>
      <c r="P2700" s="9"/>
      <c r="Q2700" s="9"/>
      <c r="R2700" s="9"/>
      <c r="S2700" s="9"/>
      <c r="T2700" s="9"/>
      <c r="U2700" s="9"/>
      <c r="V2700" s="9"/>
      <c r="W2700" s="9"/>
      <c r="X2700" s="9"/>
      <c r="Y2700" s="9"/>
      <c r="Z2700" s="9"/>
      <c r="AA2700" s="9"/>
      <c r="AB2700" s="9"/>
      <c r="AC2700" s="9"/>
      <c r="AD2700" s="9"/>
      <c r="AE2700" s="9"/>
      <c r="AF2700" s="9"/>
      <c r="AG2700" s="9"/>
      <c r="AH2700" s="9"/>
      <c r="AI2700" s="9"/>
      <c r="AJ2700" s="9"/>
      <c r="AK2700" s="9"/>
      <c r="AL2700" s="9"/>
      <c r="AM2700" s="9"/>
      <c r="AN2700" s="9"/>
      <c r="AO2700" s="9"/>
      <c r="AP2700" s="9"/>
      <c r="AQ2700" s="9"/>
      <c r="AR2700" s="9"/>
      <c r="AS2700" s="9"/>
      <c r="AT2700" s="9"/>
    </row>
    <row r="2701" spans="10:46" ht="14.25">
      <c r="J2701" s="9"/>
      <c r="K2701" s="9"/>
      <c r="L2701" s="9"/>
      <c r="M2701" s="9"/>
      <c r="N2701" s="9"/>
      <c r="O2701" s="9"/>
      <c r="P2701" s="9"/>
      <c r="Q2701" s="9"/>
      <c r="R2701" s="9"/>
      <c r="S2701" s="9"/>
      <c r="T2701" s="9"/>
      <c r="U2701" s="9"/>
      <c r="V2701" s="9"/>
      <c r="W2701" s="9"/>
      <c r="X2701" s="9"/>
      <c r="Y2701" s="9"/>
      <c r="Z2701" s="9"/>
      <c r="AA2701" s="9"/>
      <c r="AB2701" s="9"/>
      <c r="AC2701" s="9"/>
      <c r="AD2701" s="9"/>
      <c r="AE2701" s="9"/>
      <c r="AF2701" s="9"/>
      <c r="AG2701" s="9"/>
      <c r="AH2701" s="9"/>
      <c r="AI2701" s="9"/>
      <c r="AJ2701" s="9"/>
      <c r="AK2701" s="9"/>
      <c r="AL2701" s="9"/>
      <c r="AM2701" s="9"/>
      <c r="AN2701" s="9"/>
      <c r="AO2701" s="9"/>
      <c r="AP2701" s="9"/>
      <c r="AQ2701" s="9"/>
      <c r="AR2701" s="9"/>
      <c r="AS2701" s="9"/>
      <c r="AT2701" s="9"/>
    </row>
    <row r="2702" spans="10:46" ht="14.25">
      <c r="J2702" s="9"/>
      <c r="K2702" s="9"/>
      <c r="L2702" s="9"/>
      <c r="M2702" s="9"/>
      <c r="N2702" s="9"/>
      <c r="O2702" s="9"/>
      <c r="P2702" s="9"/>
      <c r="Q2702" s="9"/>
      <c r="R2702" s="9"/>
      <c r="S2702" s="9"/>
      <c r="T2702" s="9"/>
      <c r="U2702" s="9"/>
      <c r="V2702" s="9"/>
      <c r="W2702" s="9"/>
      <c r="X2702" s="9"/>
      <c r="Y2702" s="9"/>
      <c r="Z2702" s="9"/>
      <c r="AA2702" s="9"/>
      <c r="AB2702" s="9"/>
      <c r="AC2702" s="9"/>
      <c r="AD2702" s="9"/>
      <c r="AE2702" s="9"/>
      <c r="AF2702" s="9"/>
      <c r="AG2702" s="9"/>
      <c r="AH2702" s="9"/>
      <c r="AI2702" s="9"/>
      <c r="AJ2702" s="9"/>
      <c r="AK2702" s="9"/>
      <c r="AL2702" s="9"/>
      <c r="AM2702" s="9"/>
      <c r="AN2702" s="9"/>
      <c r="AO2702" s="9"/>
      <c r="AP2702" s="9"/>
      <c r="AQ2702" s="9"/>
      <c r="AR2702" s="9"/>
      <c r="AS2702" s="9"/>
      <c r="AT2702" s="9"/>
    </row>
    <row r="2703" spans="10:46" ht="14.25">
      <c r="J2703" s="9"/>
      <c r="K2703" s="9"/>
      <c r="L2703" s="9"/>
      <c r="M2703" s="9"/>
      <c r="N2703" s="9"/>
      <c r="O2703" s="9"/>
      <c r="P2703" s="9"/>
      <c r="Q2703" s="9"/>
      <c r="R2703" s="9"/>
      <c r="S2703" s="9"/>
      <c r="T2703" s="9"/>
      <c r="U2703" s="9"/>
      <c r="V2703" s="9"/>
      <c r="W2703" s="9"/>
      <c r="X2703" s="9"/>
      <c r="Y2703" s="9"/>
      <c r="Z2703" s="9"/>
      <c r="AA2703" s="9"/>
      <c r="AB2703" s="9"/>
      <c r="AC2703" s="9"/>
      <c r="AD2703" s="9"/>
      <c r="AE2703" s="9"/>
      <c r="AF2703" s="9"/>
      <c r="AG2703" s="9"/>
      <c r="AH2703" s="9"/>
      <c r="AI2703" s="9"/>
      <c r="AJ2703" s="9"/>
      <c r="AK2703" s="9"/>
      <c r="AL2703" s="9"/>
      <c r="AM2703" s="9"/>
      <c r="AN2703" s="9"/>
      <c r="AO2703" s="9"/>
      <c r="AP2703" s="9"/>
      <c r="AQ2703" s="9"/>
      <c r="AR2703" s="9"/>
      <c r="AS2703" s="9"/>
      <c r="AT2703" s="9"/>
    </row>
    <row r="2704" spans="10:46" ht="14.25">
      <c r="J2704" s="9"/>
      <c r="K2704" s="9"/>
      <c r="L2704" s="9"/>
      <c r="M2704" s="9"/>
      <c r="N2704" s="9"/>
      <c r="O2704" s="9"/>
      <c r="P2704" s="9"/>
      <c r="Q2704" s="9"/>
      <c r="R2704" s="9"/>
      <c r="S2704" s="9"/>
      <c r="T2704" s="9"/>
      <c r="U2704" s="9"/>
      <c r="V2704" s="9"/>
      <c r="W2704" s="9"/>
      <c r="X2704" s="9"/>
      <c r="Y2704" s="9"/>
      <c r="Z2704" s="9"/>
      <c r="AA2704" s="9"/>
      <c r="AB2704" s="9"/>
      <c r="AC2704" s="9"/>
      <c r="AD2704" s="9"/>
      <c r="AE2704" s="9"/>
      <c r="AF2704" s="9"/>
      <c r="AG2704" s="9"/>
      <c r="AH2704" s="9"/>
      <c r="AI2704" s="9"/>
      <c r="AJ2704" s="9"/>
      <c r="AK2704" s="9"/>
      <c r="AL2704" s="9"/>
      <c r="AM2704" s="9"/>
      <c r="AN2704" s="9"/>
      <c r="AO2704" s="9"/>
      <c r="AP2704" s="9"/>
      <c r="AQ2704" s="9"/>
      <c r="AR2704" s="9"/>
      <c r="AS2704" s="9"/>
      <c r="AT2704" s="9"/>
    </row>
    <row r="2705" spans="10:46" ht="14.25">
      <c r="J2705" s="9"/>
      <c r="K2705" s="9"/>
      <c r="L2705" s="9"/>
      <c r="M2705" s="9"/>
      <c r="N2705" s="9"/>
      <c r="O2705" s="9"/>
      <c r="P2705" s="9"/>
      <c r="Q2705" s="9"/>
      <c r="R2705" s="9"/>
      <c r="S2705" s="9"/>
      <c r="T2705" s="9"/>
      <c r="U2705" s="9"/>
      <c r="V2705" s="9"/>
      <c r="W2705" s="9"/>
      <c r="X2705" s="9"/>
      <c r="Y2705" s="9"/>
      <c r="Z2705" s="9"/>
      <c r="AA2705" s="9"/>
      <c r="AB2705" s="9"/>
      <c r="AC2705" s="9"/>
      <c r="AD2705" s="9"/>
      <c r="AE2705" s="9"/>
      <c r="AF2705" s="9"/>
      <c r="AG2705" s="9"/>
      <c r="AH2705" s="9"/>
      <c r="AI2705" s="9"/>
      <c r="AJ2705" s="9"/>
      <c r="AK2705" s="9"/>
      <c r="AL2705" s="9"/>
      <c r="AM2705" s="9"/>
      <c r="AN2705" s="9"/>
      <c r="AO2705" s="9"/>
      <c r="AP2705" s="9"/>
      <c r="AQ2705" s="9"/>
      <c r="AR2705" s="9"/>
      <c r="AS2705" s="9"/>
      <c r="AT2705" s="9"/>
    </row>
    <row r="2706" spans="10:46" ht="14.25"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9"/>
      <c r="X2706" s="9"/>
      <c r="Y2706" s="9"/>
      <c r="Z2706" s="9"/>
      <c r="AA2706" s="9"/>
      <c r="AB2706" s="9"/>
      <c r="AC2706" s="9"/>
      <c r="AD2706" s="9"/>
      <c r="AE2706" s="9"/>
      <c r="AF2706" s="9"/>
      <c r="AG2706" s="9"/>
      <c r="AH2706" s="9"/>
      <c r="AI2706" s="9"/>
      <c r="AJ2706" s="9"/>
      <c r="AK2706" s="9"/>
      <c r="AL2706" s="9"/>
      <c r="AM2706" s="9"/>
      <c r="AN2706" s="9"/>
      <c r="AO2706" s="9"/>
      <c r="AP2706" s="9"/>
      <c r="AQ2706" s="9"/>
      <c r="AR2706" s="9"/>
      <c r="AS2706" s="9"/>
      <c r="AT2706" s="9"/>
    </row>
    <row r="2707" spans="10:46" ht="14.25"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  <c r="V2707" s="9"/>
      <c r="W2707" s="9"/>
      <c r="X2707" s="9"/>
      <c r="Y2707" s="9"/>
      <c r="Z2707" s="9"/>
      <c r="AA2707" s="9"/>
      <c r="AB2707" s="9"/>
      <c r="AC2707" s="9"/>
      <c r="AD2707" s="9"/>
      <c r="AE2707" s="9"/>
      <c r="AF2707" s="9"/>
      <c r="AG2707" s="9"/>
      <c r="AH2707" s="9"/>
      <c r="AI2707" s="9"/>
      <c r="AJ2707" s="9"/>
      <c r="AK2707" s="9"/>
      <c r="AL2707" s="9"/>
      <c r="AM2707" s="9"/>
      <c r="AN2707" s="9"/>
      <c r="AO2707" s="9"/>
      <c r="AP2707" s="9"/>
      <c r="AQ2707" s="9"/>
      <c r="AR2707" s="9"/>
      <c r="AS2707" s="9"/>
      <c r="AT2707" s="9"/>
    </row>
    <row r="2708" spans="10:46" ht="14.25"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9"/>
      <c r="X2708" s="9"/>
      <c r="Y2708" s="9"/>
      <c r="Z2708" s="9"/>
      <c r="AA2708" s="9"/>
      <c r="AB2708" s="9"/>
      <c r="AC2708" s="9"/>
      <c r="AD2708" s="9"/>
      <c r="AE2708" s="9"/>
      <c r="AF2708" s="9"/>
      <c r="AG2708" s="9"/>
      <c r="AH2708" s="9"/>
      <c r="AI2708" s="9"/>
      <c r="AJ2708" s="9"/>
      <c r="AK2708" s="9"/>
      <c r="AL2708" s="9"/>
      <c r="AM2708" s="9"/>
      <c r="AN2708" s="9"/>
      <c r="AO2708" s="9"/>
      <c r="AP2708" s="9"/>
      <c r="AQ2708" s="9"/>
      <c r="AR2708" s="9"/>
      <c r="AS2708" s="9"/>
      <c r="AT2708" s="9"/>
    </row>
    <row r="2709" spans="10:46" ht="14.25"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  <c r="V2709" s="9"/>
      <c r="W2709" s="9"/>
      <c r="X2709" s="9"/>
      <c r="Y2709" s="9"/>
      <c r="Z2709" s="9"/>
      <c r="AA2709" s="9"/>
      <c r="AB2709" s="9"/>
      <c r="AC2709" s="9"/>
      <c r="AD2709" s="9"/>
      <c r="AE2709" s="9"/>
      <c r="AF2709" s="9"/>
      <c r="AG2709" s="9"/>
      <c r="AH2709" s="9"/>
      <c r="AI2709" s="9"/>
      <c r="AJ2709" s="9"/>
      <c r="AK2709" s="9"/>
      <c r="AL2709" s="9"/>
      <c r="AM2709" s="9"/>
      <c r="AN2709" s="9"/>
      <c r="AO2709" s="9"/>
      <c r="AP2709" s="9"/>
      <c r="AQ2709" s="9"/>
      <c r="AR2709" s="9"/>
      <c r="AS2709" s="9"/>
      <c r="AT2709" s="9"/>
    </row>
    <row r="2710" spans="10:46" ht="14.25"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9"/>
      <c r="X2710" s="9"/>
      <c r="Y2710" s="9"/>
      <c r="Z2710" s="9"/>
      <c r="AA2710" s="9"/>
      <c r="AB2710" s="9"/>
      <c r="AC2710" s="9"/>
      <c r="AD2710" s="9"/>
      <c r="AE2710" s="9"/>
      <c r="AF2710" s="9"/>
      <c r="AG2710" s="9"/>
      <c r="AH2710" s="9"/>
      <c r="AI2710" s="9"/>
      <c r="AJ2710" s="9"/>
      <c r="AK2710" s="9"/>
      <c r="AL2710" s="9"/>
      <c r="AM2710" s="9"/>
      <c r="AN2710" s="9"/>
      <c r="AO2710" s="9"/>
      <c r="AP2710" s="9"/>
      <c r="AQ2710" s="9"/>
      <c r="AR2710" s="9"/>
      <c r="AS2710" s="9"/>
      <c r="AT2710" s="9"/>
    </row>
    <row r="2711" spans="10:46" ht="14.25"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9"/>
      <c r="X2711" s="9"/>
      <c r="Y2711" s="9"/>
      <c r="Z2711" s="9"/>
      <c r="AA2711" s="9"/>
      <c r="AB2711" s="9"/>
      <c r="AC2711" s="9"/>
      <c r="AD2711" s="9"/>
      <c r="AE2711" s="9"/>
      <c r="AF2711" s="9"/>
      <c r="AG2711" s="9"/>
      <c r="AH2711" s="9"/>
      <c r="AI2711" s="9"/>
      <c r="AJ2711" s="9"/>
      <c r="AK2711" s="9"/>
      <c r="AL2711" s="9"/>
      <c r="AM2711" s="9"/>
      <c r="AN2711" s="9"/>
      <c r="AO2711" s="9"/>
      <c r="AP2711" s="9"/>
      <c r="AQ2711" s="9"/>
      <c r="AR2711" s="9"/>
      <c r="AS2711" s="9"/>
      <c r="AT2711" s="9"/>
    </row>
    <row r="2712" spans="10:46" ht="14.25">
      <c r="J2712" s="9"/>
      <c r="K2712" s="9"/>
      <c r="L2712" s="9"/>
      <c r="M2712" s="9"/>
      <c r="N2712" s="9"/>
      <c r="O2712" s="9"/>
      <c r="P2712" s="9"/>
      <c r="Q2712" s="9"/>
      <c r="R2712" s="9"/>
      <c r="S2712" s="9"/>
      <c r="T2712" s="9"/>
      <c r="U2712" s="9"/>
      <c r="V2712" s="9"/>
      <c r="W2712" s="9"/>
      <c r="X2712" s="9"/>
      <c r="Y2712" s="9"/>
      <c r="Z2712" s="9"/>
      <c r="AA2712" s="9"/>
      <c r="AB2712" s="9"/>
      <c r="AC2712" s="9"/>
      <c r="AD2712" s="9"/>
      <c r="AE2712" s="9"/>
      <c r="AF2712" s="9"/>
      <c r="AG2712" s="9"/>
      <c r="AH2712" s="9"/>
      <c r="AI2712" s="9"/>
      <c r="AJ2712" s="9"/>
      <c r="AK2712" s="9"/>
      <c r="AL2712" s="9"/>
      <c r="AM2712" s="9"/>
      <c r="AN2712" s="9"/>
      <c r="AO2712" s="9"/>
      <c r="AP2712" s="9"/>
      <c r="AQ2712" s="9"/>
      <c r="AR2712" s="9"/>
      <c r="AS2712" s="9"/>
      <c r="AT2712" s="9"/>
    </row>
    <row r="2713" spans="10:46" ht="14.25">
      <c r="J2713" s="9"/>
      <c r="K2713" s="9"/>
      <c r="L2713" s="9"/>
      <c r="M2713" s="9"/>
      <c r="N2713" s="9"/>
      <c r="O2713" s="9"/>
      <c r="P2713" s="9"/>
      <c r="Q2713" s="9"/>
      <c r="R2713" s="9"/>
      <c r="S2713" s="9"/>
      <c r="T2713" s="9"/>
      <c r="U2713" s="9"/>
      <c r="V2713" s="9"/>
      <c r="W2713" s="9"/>
      <c r="X2713" s="9"/>
      <c r="Y2713" s="9"/>
      <c r="Z2713" s="9"/>
      <c r="AA2713" s="9"/>
      <c r="AB2713" s="9"/>
      <c r="AC2713" s="9"/>
      <c r="AD2713" s="9"/>
      <c r="AE2713" s="9"/>
      <c r="AF2713" s="9"/>
      <c r="AG2713" s="9"/>
      <c r="AH2713" s="9"/>
      <c r="AI2713" s="9"/>
      <c r="AJ2713" s="9"/>
      <c r="AK2713" s="9"/>
      <c r="AL2713" s="9"/>
      <c r="AM2713" s="9"/>
      <c r="AN2713" s="9"/>
      <c r="AO2713" s="9"/>
      <c r="AP2713" s="9"/>
      <c r="AQ2713" s="9"/>
      <c r="AR2713" s="9"/>
      <c r="AS2713" s="9"/>
      <c r="AT2713" s="9"/>
    </row>
    <row r="2714" spans="10:46" ht="14.25">
      <c r="J2714" s="9"/>
      <c r="K2714" s="9"/>
      <c r="L2714" s="9"/>
      <c r="M2714" s="9"/>
      <c r="N2714" s="9"/>
      <c r="O2714" s="9"/>
      <c r="P2714" s="9"/>
      <c r="Q2714" s="9"/>
      <c r="R2714" s="9"/>
      <c r="S2714" s="9"/>
      <c r="T2714" s="9"/>
      <c r="U2714" s="9"/>
      <c r="V2714" s="9"/>
      <c r="W2714" s="9"/>
      <c r="X2714" s="9"/>
      <c r="Y2714" s="9"/>
      <c r="Z2714" s="9"/>
      <c r="AA2714" s="9"/>
      <c r="AB2714" s="9"/>
      <c r="AC2714" s="9"/>
      <c r="AD2714" s="9"/>
      <c r="AE2714" s="9"/>
      <c r="AF2714" s="9"/>
      <c r="AG2714" s="9"/>
      <c r="AH2714" s="9"/>
      <c r="AI2714" s="9"/>
      <c r="AJ2714" s="9"/>
      <c r="AK2714" s="9"/>
      <c r="AL2714" s="9"/>
      <c r="AM2714" s="9"/>
      <c r="AN2714" s="9"/>
      <c r="AO2714" s="9"/>
      <c r="AP2714" s="9"/>
      <c r="AQ2714" s="9"/>
      <c r="AR2714" s="9"/>
      <c r="AS2714" s="9"/>
      <c r="AT2714" s="9"/>
    </row>
    <row r="2715" spans="10:46" ht="14.25">
      <c r="J2715" s="9"/>
      <c r="K2715" s="9"/>
      <c r="L2715" s="9"/>
      <c r="M2715" s="9"/>
      <c r="N2715" s="9"/>
      <c r="O2715" s="9"/>
      <c r="P2715" s="9"/>
      <c r="Q2715" s="9"/>
      <c r="R2715" s="9"/>
      <c r="S2715" s="9"/>
      <c r="T2715" s="9"/>
      <c r="U2715" s="9"/>
      <c r="V2715" s="9"/>
      <c r="W2715" s="9"/>
      <c r="X2715" s="9"/>
      <c r="Y2715" s="9"/>
      <c r="Z2715" s="9"/>
      <c r="AA2715" s="9"/>
      <c r="AB2715" s="9"/>
      <c r="AC2715" s="9"/>
      <c r="AD2715" s="9"/>
      <c r="AE2715" s="9"/>
      <c r="AF2715" s="9"/>
      <c r="AG2715" s="9"/>
      <c r="AH2715" s="9"/>
      <c r="AI2715" s="9"/>
      <c r="AJ2715" s="9"/>
      <c r="AK2715" s="9"/>
      <c r="AL2715" s="9"/>
      <c r="AM2715" s="9"/>
      <c r="AN2715" s="9"/>
      <c r="AO2715" s="9"/>
      <c r="AP2715" s="9"/>
      <c r="AQ2715" s="9"/>
      <c r="AR2715" s="9"/>
      <c r="AS2715" s="9"/>
      <c r="AT2715" s="9"/>
    </row>
    <row r="2716" spans="10:46" ht="14.25"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9"/>
      <c r="V2716" s="9"/>
      <c r="W2716" s="9"/>
      <c r="X2716" s="9"/>
      <c r="Y2716" s="9"/>
      <c r="Z2716" s="9"/>
      <c r="AA2716" s="9"/>
      <c r="AB2716" s="9"/>
      <c r="AC2716" s="9"/>
      <c r="AD2716" s="9"/>
      <c r="AE2716" s="9"/>
      <c r="AF2716" s="9"/>
      <c r="AG2716" s="9"/>
      <c r="AH2716" s="9"/>
      <c r="AI2716" s="9"/>
      <c r="AJ2716" s="9"/>
      <c r="AK2716" s="9"/>
      <c r="AL2716" s="9"/>
      <c r="AM2716" s="9"/>
      <c r="AN2716" s="9"/>
      <c r="AO2716" s="9"/>
      <c r="AP2716" s="9"/>
      <c r="AQ2716" s="9"/>
      <c r="AR2716" s="9"/>
      <c r="AS2716" s="9"/>
      <c r="AT2716" s="9"/>
    </row>
    <row r="2717" spans="10:46" ht="14.25"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9"/>
      <c r="X2717" s="9"/>
      <c r="Y2717" s="9"/>
      <c r="Z2717" s="9"/>
      <c r="AA2717" s="9"/>
      <c r="AB2717" s="9"/>
      <c r="AC2717" s="9"/>
      <c r="AD2717" s="9"/>
      <c r="AE2717" s="9"/>
      <c r="AF2717" s="9"/>
      <c r="AG2717" s="9"/>
      <c r="AH2717" s="9"/>
      <c r="AI2717" s="9"/>
      <c r="AJ2717" s="9"/>
      <c r="AK2717" s="9"/>
      <c r="AL2717" s="9"/>
      <c r="AM2717" s="9"/>
      <c r="AN2717" s="9"/>
      <c r="AO2717" s="9"/>
      <c r="AP2717" s="9"/>
      <c r="AQ2717" s="9"/>
      <c r="AR2717" s="9"/>
      <c r="AS2717" s="9"/>
      <c r="AT2717" s="9"/>
    </row>
    <row r="2718" spans="10:46" ht="14.25"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9"/>
      <c r="V2718" s="9"/>
      <c r="W2718" s="9"/>
      <c r="X2718" s="9"/>
      <c r="Y2718" s="9"/>
      <c r="Z2718" s="9"/>
      <c r="AA2718" s="9"/>
      <c r="AB2718" s="9"/>
      <c r="AC2718" s="9"/>
      <c r="AD2718" s="9"/>
      <c r="AE2718" s="9"/>
      <c r="AF2718" s="9"/>
      <c r="AG2718" s="9"/>
      <c r="AH2718" s="9"/>
      <c r="AI2718" s="9"/>
      <c r="AJ2718" s="9"/>
      <c r="AK2718" s="9"/>
      <c r="AL2718" s="9"/>
      <c r="AM2718" s="9"/>
      <c r="AN2718" s="9"/>
      <c r="AO2718" s="9"/>
      <c r="AP2718" s="9"/>
      <c r="AQ2718" s="9"/>
      <c r="AR2718" s="9"/>
      <c r="AS2718" s="9"/>
      <c r="AT2718" s="9"/>
    </row>
    <row r="2719" spans="10:46" ht="14.25"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  <c r="V2719" s="9"/>
      <c r="W2719" s="9"/>
      <c r="X2719" s="9"/>
      <c r="Y2719" s="9"/>
      <c r="Z2719" s="9"/>
      <c r="AA2719" s="9"/>
      <c r="AB2719" s="9"/>
      <c r="AC2719" s="9"/>
      <c r="AD2719" s="9"/>
      <c r="AE2719" s="9"/>
      <c r="AF2719" s="9"/>
      <c r="AG2719" s="9"/>
      <c r="AH2719" s="9"/>
      <c r="AI2719" s="9"/>
      <c r="AJ2719" s="9"/>
      <c r="AK2719" s="9"/>
      <c r="AL2719" s="9"/>
      <c r="AM2719" s="9"/>
      <c r="AN2719" s="9"/>
      <c r="AO2719" s="9"/>
      <c r="AP2719" s="9"/>
      <c r="AQ2719" s="9"/>
      <c r="AR2719" s="9"/>
      <c r="AS2719" s="9"/>
      <c r="AT2719" s="9"/>
    </row>
    <row r="2720" spans="10:46" ht="14.25"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9"/>
      <c r="X2720" s="9"/>
      <c r="Y2720" s="9"/>
      <c r="Z2720" s="9"/>
      <c r="AA2720" s="9"/>
      <c r="AB2720" s="9"/>
      <c r="AC2720" s="9"/>
      <c r="AD2720" s="9"/>
      <c r="AE2720" s="9"/>
      <c r="AF2720" s="9"/>
      <c r="AG2720" s="9"/>
      <c r="AH2720" s="9"/>
      <c r="AI2720" s="9"/>
      <c r="AJ2720" s="9"/>
      <c r="AK2720" s="9"/>
      <c r="AL2720" s="9"/>
      <c r="AM2720" s="9"/>
      <c r="AN2720" s="9"/>
      <c r="AO2720" s="9"/>
      <c r="AP2720" s="9"/>
      <c r="AQ2720" s="9"/>
      <c r="AR2720" s="9"/>
      <c r="AS2720" s="9"/>
      <c r="AT2720" s="9"/>
    </row>
    <row r="2721" spans="10:46" ht="14.25"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9"/>
      <c r="X2721" s="9"/>
      <c r="Y2721" s="9"/>
      <c r="Z2721" s="9"/>
      <c r="AA2721" s="9"/>
      <c r="AB2721" s="9"/>
      <c r="AC2721" s="9"/>
      <c r="AD2721" s="9"/>
      <c r="AE2721" s="9"/>
      <c r="AF2721" s="9"/>
      <c r="AG2721" s="9"/>
      <c r="AH2721" s="9"/>
      <c r="AI2721" s="9"/>
      <c r="AJ2721" s="9"/>
      <c r="AK2721" s="9"/>
      <c r="AL2721" s="9"/>
      <c r="AM2721" s="9"/>
      <c r="AN2721" s="9"/>
      <c r="AO2721" s="9"/>
      <c r="AP2721" s="9"/>
      <c r="AQ2721" s="9"/>
      <c r="AR2721" s="9"/>
      <c r="AS2721" s="9"/>
      <c r="AT2721" s="9"/>
    </row>
    <row r="2722" spans="10:46" ht="14.25"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9"/>
      <c r="X2722" s="9"/>
      <c r="Y2722" s="9"/>
      <c r="Z2722" s="9"/>
      <c r="AA2722" s="9"/>
      <c r="AB2722" s="9"/>
      <c r="AC2722" s="9"/>
      <c r="AD2722" s="9"/>
      <c r="AE2722" s="9"/>
      <c r="AF2722" s="9"/>
      <c r="AG2722" s="9"/>
      <c r="AH2722" s="9"/>
      <c r="AI2722" s="9"/>
      <c r="AJ2722" s="9"/>
      <c r="AK2722" s="9"/>
      <c r="AL2722" s="9"/>
      <c r="AM2722" s="9"/>
      <c r="AN2722" s="9"/>
      <c r="AO2722" s="9"/>
      <c r="AP2722" s="9"/>
      <c r="AQ2722" s="9"/>
      <c r="AR2722" s="9"/>
      <c r="AS2722" s="9"/>
      <c r="AT2722" s="9"/>
    </row>
    <row r="2723" spans="10:46" ht="14.25"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9"/>
      <c r="X2723" s="9"/>
      <c r="Y2723" s="9"/>
      <c r="Z2723" s="9"/>
      <c r="AA2723" s="9"/>
      <c r="AB2723" s="9"/>
      <c r="AC2723" s="9"/>
      <c r="AD2723" s="9"/>
      <c r="AE2723" s="9"/>
      <c r="AF2723" s="9"/>
      <c r="AG2723" s="9"/>
      <c r="AH2723" s="9"/>
      <c r="AI2723" s="9"/>
      <c r="AJ2723" s="9"/>
      <c r="AK2723" s="9"/>
      <c r="AL2723" s="9"/>
      <c r="AM2723" s="9"/>
      <c r="AN2723" s="9"/>
      <c r="AO2723" s="9"/>
      <c r="AP2723" s="9"/>
      <c r="AQ2723" s="9"/>
      <c r="AR2723" s="9"/>
      <c r="AS2723" s="9"/>
      <c r="AT2723" s="9"/>
    </row>
    <row r="2724" spans="10:46" ht="14.25"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9"/>
      <c r="X2724" s="9"/>
      <c r="Y2724" s="9"/>
      <c r="Z2724" s="9"/>
      <c r="AA2724" s="9"/>
      <c r="AB2724" s="9"/>
      <c r="AC2724" s="9"/>
      <c r="AD2724" s="9"/>
      <c r="AE2724" s="9"/>
      <c r="AF2724" s="9"/>
      <c r="AG2724" s="9"/>
      <c r="AH2724" s="9"/>
      <c r="AI2724" s="9"/>
      <c r="AJ2724" s="9"/>
      <c r="AK2724" s="9"/>
      <c r="AL2724" s="9"/>
      <c r="AM2724" s="9"/>
      <c r="AN2724" s="9"/>
      <c r="AO2724" s="9"/>
      <c r="AP2724" s="9"/>
      <c r="AQ2724" s="9"/>
      <c r="AR2724" s="9"/>
      <c r="AS2724" s="9"/>
      <c r="AT2724" s="9"/>
    </row>
    <row r="2725" spans="10:46" ht="14.25"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9"/>
      <c r="X2725" s="9"/>
      <c r="Y2725" s="9"/>
      <c r="Z2725" s="9"/>
      <c r="AA2725" s="9"/>
      <c r="AB2725" s="9"/>
      <c r="AC2725" s="9"/>
      <c r="AD2725" s="9"/>
      <c r="AE2725" s="9"/>
      <c r="AF2725" s="9"/>
      <c r="AG2725" s="9"/>
      <c r="AH2725" s="9"/>
      <c r="AI2725" s="9"/>
      <c r="AJ2725" s="9"/>
      <c r="AK2725" s="9"/>
      <c r="AL2725" s="9"/>
      <c r="AM2725" s="9"/>
      <c r="AN2725" s="9"/>
      <c r="AO2725" s="9"/>
      <c r="AP2725" s="9"/>
      <c r="AQ2725" s="9"/>
      <c r="AR2725" s="9"/>
      <c r="AS2725" s="9"/>
      <c r="AT2725" s="9"/>
    </row>
    <row r="2726" spans="10:46" ht="14.25"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9"/>
      <c r="X2726" s="9"/>
      <c r="Y2726" s="9"/>
      <c r="Z2726" s="9"/>
      <c r="AA2726" s="9"/>
      <c r="AB2726" s="9"/>
      <c r="AC2726" s="9"/>
      <c r="AD2726" s="9"/>
      <c r="AE2726" s="9"/>
      <c r="AF2726" s="9"/>
      <c r="AG2726" s="9"/>
      <c r="AH2726" s="9"/>
      <c r="AI2726" s="9"/>
      <c r="AJ2726" s="9"/>
      <c r="AK2726" s="9"/>
      <c r="AL2726" s="9"/>
      <c r="AM2726" s="9"/>
      <c r="AN2726" s="9"/>
      <c r="AO2726" s="9"/>
      <c r="AP2726" s="9"/>
      <c r="AQ2726" s="9"/>
      <c r="AR2726" s="9"/>
      <c r="AS2726" s="9"/>
      <c r="AT2726" s="9"/>
    </row>
    <row r="2727" spans="10:46" ht="14.25">
      <c r="J2727" s="9"/>
      <c r="K2727" s="9"/>
      <c r="L2727" s="9"/>
      <c r="M2727" s="9"/>
      <c r="N2727" s="9"/>
      <c r="O2727" s="9"/>
      <c r="P2727" s="9"/>
      <c r="Q2727" s="9"/>
      <c r="R2727" s="9"/>
      <c r="S2727" s="9"/>
      <c r="T2727" s="9"/>
      <c r="U2727" s="9"/>
      <c r="V2727" s="9"/>
      <c r="W2727" s="9"/>
      <c r="X2727" s="9"/>
      <c r="Y2727" s="9"/>
      <c r="Z2727" s="9"/>
      <c r="AA2727" s="9"/>
      <c r="AB2727" s="9"/>
      <c r="AC2727" s="9"/>
      <c r="AD2727" s="9"/>
      <c r="AE2727" s="9"/>
      <c r="AF2727" s="9"/>
      <c r="AG2727" s="9"/>
      <c r="AH2727" s="9"/>
      <c r="AI2727" s="9"/>
      <c r="AJ2727" s="9"/>
      <c r="AK2727" s="9"/>
      <c r="AL2727" s="9"/>
      <c r="AM2727" s="9"/>
      <c r="AN2727" s="9"/>
      <c r="AO2727" s="9"/>
      <c r="AP2727" s="9"/>
      <c r="AQ2727" s="9"/>
      <c r="AR2727" s="9"/>
      <c r="AS2727" s="9"/>
      <c r="AT2727" s="9"/>
    </row>
    <row r="2728" spans="10:46" ht="14.25">
      <c r="J2728" s="9"/>
      <c r="K2728" s="9"/>
      <c r="L2728" s="9"/>
      <c r="M2728" s="9"/>
      <c r="N2728" s="9"/>
      <c r="O2728" s="9"/>
      <c r="P2728" s="9"/>
      <c r="Q2728" s="9"/>
      <c r="R2728" s="9"/>
      <c r="S2728" s="9"/>
      <c r="T2728" s="9"/>
      <c r="U2728" s="9"/>
      <c r="V2728" s="9"/>
      <c r="W2728" s="9"/>
      <c r="X2728" s="9"/>
      <c r="Y2728" s="9"/>
      <c r="Z2728" s="9"/>
      <c r="AA2728" s="9"/>
      <c r="AB2728" s="9"/>
      <c r="AC2728" s="9"/>
      <c r="AD2728" s="9"/>
      <c r="AE2728" s="9"/>
      <c r="AF2728" s="9"/>
      <c r="AG2728" s="9"/>
      <c r="AH2728" s="9"/>
      <c r="AI2728" s="9"/>
      <c r="AJ2728" s="9"/>
      <c r="AK2728" s="9"/>
      <c r="AL2728" s="9"/>
      <c r="AM2728" s="9"/>
      <c r="AN2728" s="9"/>
      <c r="AO2728" s="9"/>
      <c r="AP2728" s="9"/>
      <c r="AQ2728" s="9"/>
      <c r="AR2728" s="9"/>
      <c r="AS2728" s="9"/>
      <c r="AT2728" s="9"/>
    </row>
    <row r="2729" spans="10:46" ht="14.25"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  <c r="V2729" s="9"/>
      <c r="W2729" s="9"/>
      <c r="X2729" s="9"/>
      <c r="Y2729" s="9"/>
      <c r="Z2729" s="9"/>
      <c r="AA2729" s="9"/>
      <c r="AB2729" s="9"/>
      <c r="AC2729" s="9"/>
      <c r="AD2729" s="9"/>
      <c r="AE2729" s="9"/>
      <c r="AF2729" s="9"/>
      <c r="AG2729" s="9"/>
      <c r="AH2729" s="9"/>
      <c r="AI2729" s="9"/>
      <c r="AJ2729" s="9"/>
      <c r="AK2729" s="9"/>
      <c r="AL2729" s="9"/>
      <c r="AM2729" s="9"/>
      <c r="AN2729" s="9"/>
      <c r="AO2729" s="9"/>
      <c r="AP2729" s="9"/>
      <c r="AQ2729" s="9"/>
      <c r="AR2729" s="9"/>
      <c r="AS2729" s="9"/>
      <c r="AT2729" s="9"/>
    </row>
    <row r="2730" spans="10:46" ht="14.25"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  <c r="Y2730" s="9"/>
      <c r="Z2730" s="9"/>
      <c r="AA2730" s="9"/>
      <c r="AB2730" s="9"/>
      <c r="AC2730" s="9"/>
      <c r="AD2730" s="9"/>
      <c r="AE2730" s="9"/>
      <c r="AF2730" s="9"/>
      <c r="AG2730" s="9"/>
      <c r="AH2730" s="9"/>
      <c r="AI2730" s="9"/>
      <c r="AJ2730" s="9"/>
      <c r="AK2730" s="9"/>
      <c r="AL2730" s="9"/>
      <c r="AM2730" s="9"/>
      <c r="AN2730" s="9"/>
      <c r="AO2730" s="9"/>
      <c r="AP2730" s="9"/>
      <c r="AQ2730" s="9"/>
      <c r="AR2730" s="9"/>
      <c r="AS2730" s="9"/>
      <c r="AT2730" s="9"/>
    </row>
    <row r="2731" spans="10:46" ht="14.25"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  <c r="V2731" s="9"/>
      <c r="W2731" s="9"/>
      <c r="X2731" s="9"/>
      <c r="Y2731" s="9"/>
      <c r="Z2731" s="9"/>
      <c r="AA2731" s="9"/>
      <c r="AB2731" s="9"/>
      <c r="AC2731" s="9"/>
      <c r="AD2731" s="9"/>
      <c r="AE2731" s="9"/>
      <c r="AF2731" s="9"/>
      <c r="AG2731" s="9"/>
      <c r="AH2731" s="9"/>
      <c r="AI2731" s="9"/>
      <c r="AJ2731" s="9"/>
      <c r="AK2731" s="9"/>
      <c r="AL2731" s="9"/>
      <c r="AM2731" s="9"/>
      <c r="AN2731" s="9"/>
      <c r="AO2731" s="9"/>
      <c r="AP2731" s="9"/>
      <c r="AQ2731" s="9"/>
      <c r="AR2731" s="9"/>
      <c r="AS2731" s="9"/>
      <c r="AT2731" s="9"/>
    </row>
    <row r="2732" spans="10:46" ht="14.25">
      <c r="J2732" s="9"/>
      <c r="K2732" s="9"/>
      <c r="L2732" s="9"/>
      <c r="M2732" s="9"/>
      <c r="N2732" s="9"/>
      <c r="O2732" s="9"/>
      <c r="P2732" s="9"/>
      <c r="Q2732" s="9"/>
      <c r="R2732" s="9"/>
      <c r="S2732" s="9"/>
      <c r="T2732" s="9"/>
      <c r="U2732" s="9"/>
      <c r="V2732" s="9"/>
      <c r="W2732" s="9"/>
      <c r="X2732" s="9"/>
      <c r="Y2732" s="9"/>
      <c r="Z2732" s="9"/>
      <c r="AA2732" s="9"/>
      <c r="AB2732" s="9"/>
      <c r="AC2732" s="9"/>
      <c r="AD2732" s="9"/>
      <c r="AE2732" s="9"/>
      <c r="AF2732" s="9"/>
      <c r="AG2732" s="9"/>
      <c r="AH2732" s="9"/>
      <c r="AI2732" s="9"/>
      <c r="AJ2732" s="9"/>
      <c r="AK2732" s="9"/>
      <c r="AL2732" s="9"/>
      <c r="AM2732" s="9"/>
      <c r="AN2732" s="9"/>
      <c r="AO2732" s="9"/>
      <c r="AP2732" s="9"/>
      <c r="AQ2732" s="9"/>
      <c r="AR2732" s="9"/>
      <c r="AS2732" s="9"/>
      <c r="AT2732" s="9"/>
    </row>
    <row r="2733" spans="10:46" ht="14.25">
      <c r="J2733" s="9"/>
      <c r="K2733" s="9"/>
      <c r="L2733" s="9"/>
      <c r="M2733" s="9"/>
      <c r="N2733" s="9"/>
      <c r="O2733" s="9"/>
      <c r="P2733" s="9"/>
      <c r="Q2733" s="9"/>
      <c r="R2733" s="9"/>
      <c r="S2733" s="9"/>
      <c r="T2733" s="9"/>
      <c r="U2733" s="9"/>
      <c r="V2733" s="9"/>
      <c r="W2733" s="9"/>
      <c r="X2733" s="9"/>
      <c r="Y2733" s="9"/>
      <c r="Z2733" s="9"/>
      <c r="AA2733" s="9"/>
      <c r="AB2733" s="9"/>
      <c r="AC2733" s="9"/>
      <c r="AD2733" s="9"/>
      <c r="AE2733" s="9"/>
      <c r="AF2733" s="9"/>
      <c r="AG2733" s="9"/>
      <c r="AH2733" s="9"/>
      <c r="AI2733" s="9"/>
      <c r="AJ2733" s="9"/>
      <c r="AK2733" s="9"/>
      <c r="AL2733" s="9"/>
      <c r="AM2733" s="9"/>
      <c r="AN2733" s="9"/>
      <c r="AO2733" s="9"/>
      <c r="AP2733" s="9"/>
      <c r="AQ2733" s="9"/>
      <c r="AR2733" s="9"/>
      <c r="AS2733" s="9"/>
      <c r="AT2733" s="9"/>
    </row>
    <row r="2734" spans="10:46" ht="14.25">
      <c r="J2734" s="9"/>
      <c r="K2734" s="9"/>
      <c r="L2734" s="9"/>
      <c r="M2734" s="9"/>
      <c r="N2734" s="9"/>
      <c r="O2734" s="9"/>
      <c r="P2734" s="9"/>
      <c r="Q2734" s="9"/>
      <c r="R2734" s="9"/>
      <c r="S2734" s="9"/>
      <c r="T2734" s="9"/>
      <c r="U2734" s="9"/>
      <c r="V2734" s="9"/>
      <c r="W2734" s="9"/>
      <c r="X2734" s="9"/>
      <c r="Y2734" s="9"/>
      <c r="Z2734" s="9"/>
      <c r="AA2734" s="9"/>
      <c r="AB2734" s="9"/>
      <c r="AC2734" s="9"/>
      <c r="AD2734" s="9"/>
      <c r="AE2734" s="9"/>
      <c r="AF2734" s="9"/>
      <c r="AG2734" s="9"/>
      <c r="AH2734" s="9"/>
      <c r="AI2734" s="9"/>
      <c r="AJ2734" s="9"/>
      <c r="AK2734" s="9"/>
      <c r="AL2734" s="9"/>
      <c r="AM2734" s="9"/>
      <c r="AN2734" s="9"/>
      <c r="AO2734" s="9"/>
      <c r="AP2734" s="9"/>
      <c r="AQ2734" s="9"/>
      <c r="AR2734" s="9"/>
      <c r="AS2734" s="9"/>
      <c r="AT2734" s="9"/>
    </row>
    <row r="2735" spans="10:46" ht="14.25"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9"/>
      <c r="X2735" s="9"/>
      <c r="Y2735" s="9"/>
      <c r="Z2735" s="9"/>
      <c r="AA2735" s="9"/>
      <c r="AB2735" s="9"/>
      <c r="AC2735" s="9"/>
      <c r="AD2735" s="9"/>
      <c r="AE2735" s="9"/>
      <c r="AF2735" s="9"/>
      <c r="AG2735" s="9"/>
      <c r="AH2735" s="9"/>
      <c r="AI2735" s="9"/>
      <c r="AJ2735" s="9"/>
      <c r="AK2735" s="9"/>
      <c r="AL2735" s="9"/>
      <c r="AM2735" s="9"/>
      <c r="AN2735" s="9"/>
      <c r="AO2735" s="9"/>
      <c r="AP2735" s="9"/>
      <c r="AQ2735" s="9"/>
      <c r="AR2735" s="9"/>
      <c r="AS2735" s="9"/>
      <c r="AT2735" s="9"/>
    </row>
    <row r="2736" spans="10:46" ht="14.25"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9"/>
      <c r="X2736" s="9"/>
      <c r="Y2736" s="9"/>
      <c r="Z2736" s="9"/>
      <c r="AA2736" s="9"/>
      <c r="AB2736" s="9"/>
      <c r="AC2736" s="9"/>
      <c r="AD2736" s="9"/>
      <c r="AE2736" s="9"/>
      <c r="AF2736" s="9"/>
      <c r="AG2736" s="9"/>
      <c r="AH2736" s="9"/>
      <c r="AI2736" s="9"/>
      <c r="AJ2736" s="9"/>
      <c r="AK2736" s="9"/>
      <c r="AL2736" s="9"/>
      <c r="AM2736" s="9"/>
      <c r="AN2736" s="9"/>
      <c r="AO2736" s="9"/>
      <c r="AP2736" s="9"/>
      <c r="AQ2736" s="9"/>
      <c r="AR2736" s="9"/>
      <c r="AS2736" s="9"/>
      <c r="AT2736" s="9"/>
    </row>
    <row r="2737" spans="10:46" ht="14.25"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9"/>
      <c r="V2737" s="9"/>
      <c r="W2737" s="9"/>
      <c r="X2737" s="9"/>
      <c r="Y2737" s="9"/>
      <c r="Z2737" s="9"/>
      <c r="AA2737" s="9"/>
      <c r="AB2737" s="9"/>
      <c r="AC2737" s="9"/>
      <c r="AD2737" s="9"/>
      <c r="AE2737" s="9"/>
      <c r="AF2737" s="9"/>
      <c r="AG2737" s="9"/>
      <c r="AH2737" s="9"/>
      <c r="AI2737" s="9"/>
      <c r="AJ2737" s="9"/>
      <c r="AK2737" s="9"/>
      <c r="AL2737" s="9"/>
      <c r="AM2737" s="9"/>
      <c r="AN2737" s="9"/>
      <c r="AO2737" s="9"/>
      <c r="AP2737" s="9"/>
      <c r="AQ2737" s="9"/>
      <c r="AR2737" s="9"/>
      <c r="AS2737" s="9"/>
      <c r="AT2737" s="9"/>
    </row>
    <row r="2738" spans="10:46" ht="14.25"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9"/>
      <c r="X2738" s="9"/>
      <c r="Y2738" s="9"/>
      <c r="Z2738" s="9"/>
      <c r="AA2738" s="9"/>
      <c r="AB2738" s="9"/>
      <c r="AC2738" s="9"/>
      <c r="AD2738" s="9"/>
      <c r="AE2738" s="9"/>
      <c r="AF2738" s="9"/>
      <c r="AG2738" s="9"/>
      <c r="AH2738" s="9"/>
      <c r="AI2738" s="9"/>
      <c r="AJ2738" s="9"/>
      <c r="AK2738" s="9"/>
      <c r="AL2738" s="9"/>
      <c r="AM2738" s="9"/>
      <c r="AN2738" s="9"/>
      <c r="AO2738" s="9"/>
      <c r="AP2738" s="9"/>
      <c r="AQ2738" s="9"/>
      <c r="AR2738" s="9"/>
      <c r="AS2738" s="9"/>
      <c r="AT2738" s="9"/>
    </row>
    <row r="2739" spans="10:46" ht="14.25"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9"/>
      <c r="X2739" s="9"/>
      <c r="Y2739" s="9"/>
      <c r="Z2739" s="9"/>
      <c r="AA2739" s="9"/>
      <c r="AB2739" s="9"/>
      <c r="AC2739" s="9"/>
      <c r="AD2739" s="9"/>
      <c r="AE2739" s="9"/>
      <c r="AF2739" s="9"/>
      <c r="AG2739" s="9"/>
      <c r="AH2739" s="9"/>
      <c r="AI2739" s="9"/>
      <c r="AJ2739" s="9"/>
      <c r="AK2739" s="9"/>
      <c r="AL2739" s="9"/>
      <c r="AM2739" s="9"/>
      <c r="AN2739" s="9"/>
      <c r="AO2739" s="9"/>
      <c r="AP2739" s="9"/>
      <c r="AQ2739" s="9"/>
      <c r="AR2739" s="9"/>
      <c r="AS2739" s="9"/>
      <c r="AT2739" s="9"/>
    </row>
    <row r="2740" spans="10:46" ht="14.25"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9"/>
      <c r="X2740" s="9"/>
      <c r="Y2740" s="9"/>
      <c r="Z2740" s="9"/>
      <c r="AA2740" s="9"/>
      <c r="AB2740" s="9"/>
      <c r="AC2740" s="9"/>
      <c r="AD2740" s="9"/>
      <c r="AE2740" s="9"/>
      <c r="AF2740" s="9"/>
      <c r="AG2740" s="9"/>
      <c r="AH2740" s="9"/>
      <c r="AI2740" s="9"/>
      <c r="AJ2740" s="9"/>
      <c r="AK2740" s="9"/>
      <c r="AL2740" s="9"/>
      <c r="AM2740" s="9"/>
      <c r="AN2740" s="9"/>
      <c r="AO2740" s="9"/>
      <c r="AP2740" s="9"/>
      <c r="AQ2740" s="9"/>
      <c r="AR2740" s="9"/>
      <c r="AS2740" s="9"/>
      <c r="AT2740" s="9"/>
    </row>
    <row r="2741" spans="10:46" ht="14.25"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9"/>
      <c r="X2741" s="9"/>
      <c r="Y2741" s="9"/>
      <c r="Z2741" s="9"/>
      <c r="AA2741" s="9"/>
      <c r="AB2741" s="9"/>
      <c r="AC2741" s="9"/>
      <c r="AD2741" s="9"/>
      <c r="AE2741" s="9"/>
      <c r="AF2741" s="9"/>
      <c r="AG2741" s="9"/>
      <c r="AH2741" s="9"/>
      <c r="AI2741" s="9"/>
      <c r="AJ2741" s="9"/>
      <c r="AK2741" s="9"/>
      <c r="AL2741" s="9"/>
      <c r="AM2741" s="9"/>
      <c r="AN2741" s="9"/>
      <c r="AO2741" s="9"/>
      <c r="AP2741" s="9"/>
      <c r="AQ2741" s="9"/>
      <c r="AR2741" s="9"/>
      <c r="AS2741" s="9"/>
      <c r="AT2741" s="9"/>
    </row>
    <row r="2742" spans="10:46" ht="14.25"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9"/>
      <c r="V2742" s="9"/>
      <c r="W2742" s="9"/>
      <c r="X2742" s="9"/>
      <c r="Y2742" s="9"/>
      <c r="Z2742" s="9"/>
      <c r="AA2742" s="9"/>
      <c r="AB2742" s="9"/>
      <c r="AC2742" s="9"/>
      <c r="AD2742" s="9"/>
      <c r="AE2742" s="9"/>
      <c r="AF2742" s="9"/>
      <c r="AG2742" s="9"/>
      <c r="AH2742" s="9"/>
      <c r="AI2742" s="9"/>
      <c r="AJ2742" s="9"/>
      <c r="AK2742" s="9"/>
      <c r="AL2742" s="9"/>
      <c r="AM2742" s="9"/>
      <c r="AN2742" s="9"/>
      <c r="AO2742" s="9"/>
      <c r="AP2742" s="9"/>
      <c r="AQ2742" s="9"/>
      <c r="AR2742" s="9"/>
      <c r="AS2742" s="9"/>
      <c r="AT2742" s="9"/>
    </row>
    <row r="2743" spans="10:46" ht="14.25"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9"/>
      <c r="X2743" s="9"/>
      <c r="Y2743" s="9"/>
      <c r="Z2743" s="9"/>
      <c r="AA2743" s="9"/>
      <c r="AB2743" s="9"/>
      <c r="AC2743" s="9"/>
      <c r="AD2743" s="9"/>
      <c r="AE2743" s="9"/>
      <c r="AF2743" s="9"/>
      <c r="AG2743" s="9"/>
      <c r="AH2743" s="9"/>
      <c r="AI2743" s="9"/>
      <c r="AJ2743" s="9"/>
      <c r="AK2743" s="9"/>
      <c r="AL2743" s="9"/>
      <c r="AM2743" s="9"/>
      <c r="AN2743" s="9"/>
      <c r="AO2743" s="9"/>
      <c r="AP2743" s="9"/>
      <c r="AQ2743" s="9"/>
      <c r="AR2743" s="9"/>
      <c r="AS2743" s="9"/>
      <c r="AT2743" s="9"/>
    </row>
    <row r="2744" spans="10:46" ht="14.25"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9"/>
      <c r="X2744" s="9"/>
      <c r="Y2744" s="9"/>
      <c r="Z2744" s="9"/>
      <c r="AA2744" s="9"/>
      <c r="AB2744" s="9"/>
      <c r="AC2744" s="9"/>
      <c r="AD2744" s="9"/>
      <c r="AE2744" s="9"/>
      <c r="AF2744" s="9"/>
      <c r="AG2744" s="9"/>
      <c r="AH2744" s="9"/>
      <c r="AI2744" s="9"/>
      <c r="AJ2744" s="9"/>
      <c r="AK2744" s="9"/>
      <c r="AL2744" s="9"/>
      <c r="AM2744" s="9"/>
      <c r="AN2744" s="9"/>
      <c r="AO2744" s="9"/>
      <c r="AP2744" s="9"/>
      <c r="AQ2744" s="9"/>
      <c r="AR2744" s="9"/>
      <c r="AS2744" s="9"/>
      <c r="AT2744" s="9"/>
    </row>
    <row r="2745" spans="10:46" ht="14.25"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9"/>
      <c r="X2745" s="9"/>
      <c r="Y2745" s="9"/>
      <c r="Z2745" s="9"/>
      <c r="AA2745" s="9"/>
      <c r="AB2745" s="9"/>
      <c r="AC2745" s="9"/>
      <c r="AD2745" s="9"/>
      <c r="AE2745" s="9"/>
      <c r="AF2745" s="9"/>
      <c r="AG2745" s="9"/>
      <c r="AH2745" s="9"/>
      <c r="AI2745" s="9"/>
      <c r="AJ2745" s="9"/>
      <c r="AK2745" s="9"/>
      <c r="AL2745" s="9"/>
      <c r="AM2745" s="9"/>
      <c r="AN2745" s="9"/>
      <c r="AO2745" s="9"/>
      <c r="AP2745" s="9"/>
      <c r="AQ2745" s="9"/>
      <c r="AR2745" s="9"/>
      <c r="AS2745" s="9"/>
      <c r="AT2745" s="9"/>
    </row>
    <row r="2746" spans="10:46" ht="14.25">
      <c r="J2746" s="9"/>
      <c r="K2746" s="9"/>
      <c r="L2746" s="9"/>
      <c r="M2746" s="9"/>
      <c r="N2746" s="9"/>
      <c r="O2746" s="9"/>
      <c r="P2746" s="9"/>
      <c r="Q2746" s="9"/>
      <c r="R2746" s="9"/>
      <c r="S2746" s="9"/>
      <c r="T2746" s="9"/>
      <c r="U2746" s="9"/>
      <c r="V2746" s="9"/>
      <c r="W2746" s="9"/>
      <c r="X2746" s="9"/>
      <c r="Y2746" s="9"/>
      <c r="Z2746" s="9"/>
      <c r="AA2746" s="9"/>
      <c r="AB2746" s="9"/>
      <c r="AC2746" s="9"/>
      <c r="AD2746" s="9"/>
      <c r="AE2746" s="9"/>
      <c r="AF2746" s="9"/>
      <c r="AG2746" s="9"/>
      <c r="AH2746" s="9"/>
      <c r="AI2746" s="9"/>
      <c r="AJ2746" s="9"/>
      <c r="AK2746" s="9"/>
      <c r="AL2746" s="9"/>
      <c r="AM2746" s="9"/>
      <c r="AN2746" s="9"/>
      <c r="AO2746" s="9"/>
      <c r="AP2746" s="9"/>
      <c r="AQ2746" s="9"/>
      <c r="AR2746" s="9"/>
      <c r="AS2746" s="9"/>
      <c r="AT2746" s="9"/>
    </row>
    <row r="2747" spans="10:46" ht="14.25">
      <c r="J2747" s="9"/>
      <c r="K2747" s="9"/>
      <c r="L2747" s="9"/>
      <c r="M2747" s="9"/>
      <c r="N2747" s="9"/>
      <c r="O2747" s="9"/>
      <c r="P2747" s="9"/>
      <c r="Q2747" s="9"/>
      <c r="R2747" s="9"/>
      <c r="S2747" s="9"/>
      <c r="T2747" s="9"/>
      <c r="U2747" s="9"/>
      <c r="V2747" s="9"/>
      <c r="W2747" s="9"/>
      <c r="X2747" s="9"/>
      <c r="Y2747" s="9"/>
      <c r="Z2747" s="9"/>
      <c r="AA2747" s="9"/>
      <c r="AB2747" s="9"/>
      <c r="AC2747" s="9"/>
      <c r="AD2747" s="9"/>
      <c r="AE2747" s="9"/>
      <c r="AF2747" s="9"/>
      <c r="AG2747" s="9"/>
      <c r="AH2747" s="9"/>
      <c r="AI2747" s="9"/>
      <c r="AJ2747" s="9"/>
      <c r="AK2747" s="9"/>
      <c r="AL2747" s="9"/>
      <c r="AM2747" s="9"/>
      <c r="AN2747" s="9"/>
      <c r="AO2747" s="9"/>
      <c r="AP2747" s="9"/>
      <c r="AQ2747" s="9"/>
      <c r="AR2747" s="9"/>
      <c r="AS2747" s="9"/>
      <c r="AT2747" s="9"/>
    </row>
    <row r="2748" spans="10:46" ht="14.25">
      <c r="J2748" s="9"/>
      <c r="K2748" s="9"/>
      <c r="L2748" s="9"/>
      <c r="M2748" s="9"/>
      <c r="N2748" s="9"/>
      <c r="O2748" s="9"/>
      <c r="P2748" s="9"/>
      <c r="Q2748" s="9"/>
      <c r="R2748" s="9"/>
      <c r="S2748" s="9"/>
      <c r="T2748" s="9"/>
      <c r="U2748" s="9"/>
      <c r="V2748" s="9"/>
      <c r="W2748" s="9"/>
      <c r="X2748" s="9"/>
      <c r="Y2748" s="9"/>
      <c r="Z2748" s="9"/>
      <c r="AA2748" s="9"/>
      <c r="AB2748" s="9"/>
      <c r="AC2748" s="9"/>
      <c r="AD2748" s="9"/>
      <c r="AE2748" s="9"/>
      <c r="AF2748" s="9"/>
      <c r="AG2748" s="9"/>
      <c r="AH2748" s="9"/>
      <c r="AI2748" s="9"/>
      <c r="AJ2748" s="9"/>
      <c r="AK2748" s="9"/>
      <c r="AL2748" s="9"/>
      <c r="AM2748" s="9"/>
      <c r="AN2748" s="9"/>
      <c r="AO2748" s="9"/>
      <c r="AP2748" s="9"/>
      <c r="AQ2748" s="9"/>
      <c r="AR2748" s="9"/>
      <c r="AS2748" s="9"/>
      <c r="AT2748" s="9"/>
    </row>
    <row r="2749" spans="10:46" ht="14.25"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9"/>
      <c r="X2749" s="9"/>
      <c r="Y2749" s="9"/>
      <c r="Z2749" s="9"/>
      <c r="AA2749" s="9"/>
      <c r="AB2749" s="9"/>
      <c r="AC2749" s="9"/>
      <c r="AD2749" s="9"/>
      <c r="AE2749" s="9"/>
      <c r="AF2749" s="9"/>
      <c r="AG2749" s="9"/>
      <c r="AH2749" s="9"/>
      <c r="AI2749" s="9"/>
      <c r="AJ2749" s="9"/>
      <c r="AK2749" s="9"/>
      <c r="AL2749" s="9"/>
      <c r="AM2749" s="9"/>
      <c r="AN2749" s="9"/>
      <c r="AO2749" s="9"/>
      <c r="AP2749" s="9"/>
      <c r="AQ2749" s="9"/>
      <c r="AR2749" s="9"/>
      <c r="AS2749" s="9"/>
      <c r="AT2749" s="9"/>
    </row>
    <row r="2750" spans="10:46" ht="14.25"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9"/>
      <c r="X2750" s="9"/>
      <c r="Y2750" s="9"/>
      <c r="Z2750" s="9"/>
      <c r="AA2750" s="9"/>
      <c r="AB2750" s="9"/>
      <c r="AC2750" s="9"/>
      <c r="AD2750" s="9"/>
      <c r="AE2750" s="9"/>
      <c r="AF2750" s="9"/>
      <c r="AG2750" s="9"/>
      <c r="AH2750" s="9"/>
      <c r="AI2750" s="9"/>
      <c r="AJ2750" s="9"/>
      <c r="AK2750" s="9"/>
      <c r="AL2750" s="9"/>
      <c r="AM2750" s="9"/>
      <c r="AN2750" s="9"/>
      <c r="AO2750" s="9"/>
      <c r="AP2750" s="9"/>
      <c r="AQ2750" s="9"/>
      <c r="AR2750" s="9"/>
      <c r="AS2750" s="9"/>
      <c r="AT2750" s="9"/>
    </row>
    <row r="2751" spans="10:46" ht="14.25"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9"/>
      <c r="X2751" s="9"/>
      <c r="Y2751" s="9"/>
      <c r="Z2751" s="9"/>
      <c r="AA2751" s="9"/>
      <c r="AB2751" s="9"/>
      <c r="AC2751" s="9"/>
      <c r="AD2751" s="9"/>
      <c r="AE2751" s="9"/>
      <c r="AF2751" s="9"/>
      <c r="AG2751" s="9"/>
      <c r="AH2751" s="9"/>
      <c r="AI2751" s="9"/>
      <c r="AJ2751" s="9"/>
      <c r="AK2751" s="9"/>
      <c r="AL2751" s="9"/>
      <c r="AM2751" s="9"/>
      <c r="AN2751" s="9"/>
      <c r="AO2751" s="9"/>
      <c r="AP2751" s="9"/>
      <c r="AQ2751" s="9"/>
      <c r="AR2751" s="9"/>
      <c r="AS2751" s="9"/>
      <c r="AT2751" s="9"/>
    </row>
    <row r="2752" spans="10:46" ht="14.25"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9"/>
      <c r="V2752" s="9"/>
      <c r="W2752" s="9"/>
      <c r="X2752" s="9"/>
      <c r="Y2752" s="9"/>
      <c r="Z2752" s="9"/>
      <c r="AA2752" s="9"/>
      <c r="AB2752" s="9"/>
      <c r="AC2752" s="9"/>
      <c r="AD2752" s="9"/>
      <c r="AE2752" s="9"/>
      <c r="AF2752" s="9"/>
      <c r="AG2752" s="9"/>
      <c r="AH2752" s="9"/>
      <c r="AI2752" s="9"/>
      <c r="AJ2752" s="9"/>
      <c r="AK2752" s="9"/>
      <c r="AL2752" s="9"/>
      <c r="AM2752" s="9"/>
      <c r="AN2752" s="9"/>
      <c r="AO2752" s="9"/>
      <c r="AP2752" s="9"/>
      <c r="AQ2752" s="9"/>
      <c r="AR2752" s="9"/>
      <c r="AS2752" s="9"/>
      <c r="AT2752" s="9"/>
    </row>
    <row r="2753" spans="10:46" ht="14.25"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9"/>
      <c r="X2753" s="9"/>
      <c r="Y2753" s="9"/>
      <c r="Z2753" s="9"/>
      <c r="AA2753" s="9"/>
      <c r="AB2753" s="9"/>
      <c r="AC2753" s="9"/>
      <c r="AD2753" s="9"/>
      <c r="AE2753" s="9"/>
      <c r="AF2753" s="9"/>
      <c r="AG2753" s="9"/>
      <c r="AH2753" s="9"/>
      <c r="AI2753" s="9"/>
      <c r="AJ2753" s="9"/>
      <c r="AK2753" s="9"/>
      <c r="AL2753" s="9"/>
      <c r="AM2753" s="9"/>
      <c r="AN2753" s="9"/>
      <c r="AO2753" s="9"/>
      <c r="AP2753" s="9"/>
      <c r="AQ2753" s="9"/>
      <c r="AR2753" s="9"/>
      <c r="AS2753" s="9"/>
      <c r="AT2753" s="9"/>
    </row>
    <row r="2754" spans="10:46" ht="14.25"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  <c r="V2754" s="9"/>
      <c r="W2754" s="9"/>
      <c r="X2754" s="9"/>
      <c r="Y2754" s="9"/>
      <c r="Z2754" s="9"/>
      <c r="AA2754" s="9"/>
      <c r="AB2754" s="9"/>
      <c r="AC2754" s="9"/>
      <c r="AD2754" s="9"/>
      <c r="AE2754" s="9"/>
      <c r="AF2754" s="9"/>
      <c r="AG2754" s="9"/>
      <c r="AH2754" s="9"/>
      <c r="AI2754" s="9"/>
      <c r="AJ2754" s="9"/>
      <c r="AK2754" s="9"/>
      <c r="AL2754" s="9"/>
      <c r="AM2754" s="9"/>
      <c r="AN2754" s="9"/>
      <c r="AO2754" s="9"/>
      <c r="AP2754" s="9"/>
      <c r="AQ2754" s="9"/>
      <c r="AR2754" s="9"/>
      <c r="AS2754" s="9"/>
      <c r="AT2754" s="9"/>
    </row>
    <row r="2755" spans="10:46" ht="14.25"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9"/>
      <c r="X2755" s="9"/>
      <c r="Y2755" s="9"/>
      <c r="Z2755" s="9"/>
      <c r="AA2755" s="9"/>
      <c r="AB2755" s="9"/>
      <c r="AC2755" s="9"/>
      <c r="AD2755" s="9"/>
      <c r="AE2755" s="9"/>
      <c r="AF2755" s="9"/>
      <c r="AG2755" s="9"/>
      <c r="AH2755" s="9"/>
      <c r="AI2755" s="9"/>
      <c r="AJ2755" s="9"/>
      <c r="AK2755" s="9"/>
      <c r="AL2755" s="9"/>
      <c r="AM2755" s="9"/>
      <c r="AN2755" s="9"/>
      <c r="AO2755" s="9"/>
      <c r="AP2755" s="9"/>
      <c r="AQ2755" s="9"/>
      <c r="AR2755" s="9"/>
      <c r="AS2755" s="9"/>
      <c r="AT2755" s="9"/>
    </row>
    <row r="2756" spans="10:46" ht="14.25"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9"/>
      <c r="V2756" s="9"/>
      <c r="W2756" s="9"/>
      <c r="X2756" s="9"/>
      <c r="Y2756" s="9"/>
      <c r="Z2756" s="9"/>
      <c r="AA2756" s="9"/>
      <c r="AB2756" s="9"/>
      <c r="AC2756" s="9"/>
      <c r="AD2756" s="9"/>
      <c r="AE2756" s="9"/>
      <c r="AF2756" s="9"/>
      <c r="AG2756" s="9"/>
      <c r="AH2756" s="9"/>
      <c r="AI2756" s="9"/>
      <c r="AJ2756" s="9"/>
      <c r="AK2756" s="9"/>
      <c r="AL2756" s="9"/>
      <c r="AM2756" s="9"/>
      <c r="AN2756" s="9"/>
      <c r="AO2756" s="9"/>
      <c r="AP2756" s="9"/>
      <c r="AQ2756" s="9"/>
      <c r="AR2756" s="9"/>
      <c r="AS2756" s="9"/>
      <c r="AT2756" s="9"/>
    </row>
    <row r="2757" spans="10:46" ht="14.25"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9"/>
      <c r="X2757" s="9"/>
      <c r="Y2757" s="9"/>
      <c r="Z2757" s="9"/>
      <c r="AA2757" s="9"/>
      <c r="AB2757" s="9"/>
      <c r="AC2757" s="9"/>
      <c r="AD2757" s="9"/>
      <c r="AE2757" s="9"/>
      <c r="AF2757" s="9"/>
      <c r="AG2757" s="9"/>
      <c r="AH2757" s="9"/>
      <c r="AI2757" s="9"/>
      <c r="AJ2757" s="9"/>
      <c r="AK2757" s="9"/>
      <c r="AL2757" s="9"/>
      <c r="AM2757" s="9"/>
      <c r="AN2757" s="9"/>
      <c r="AO2757" s="9"/>
      <c r="AP2757" s="9"/>
      <c r="AQ2757" s="9"/>
      <c r="AR2757" s="9"/>
      <c r="AS2757" s="9"/>
      <c r="AT2757" s="9"/>
    </row>
    <row r="2758" spans="10:46" ht="14.25"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9"/>
      <c r="X2758" s="9"/>
      <c r="Y2758" s="9"/>
      <c r="Z2758" s="9"/>
      <c r="AA2758" s="9"/>
      <c r="AB2758" s="9"/>
      <c r="AC2758" s="9"/>
      <c r="AD2758" s="9"/>
      <c r="AE2758" s="9"/>
      <c r="AF2758" s="9"/>
      <c r="AG2758" s="9"/>
      <c r="AH2758" s="9"/>
      <c r="AI2758" s="9"/>
      <c r="AJ2758" s="9"/>
      <c r="AK2758" s="9"/>
      <c r="AL2758" s="9"/>
      <c r="AM2758" s="9"/>
      <c r="AN2758" s="9"/>
      <c r="AO2758" s="9"/>
      <c r="AP2758" s="9"/>
      <c r="AQ2758" s="9"/>
      <c r="AR2758" s="9"/>
      <c r="AS2758" s="9"/>
      <c r="AT2758" s="9"/>
    </row>
    <row r="2759" spans="10:46" ht="14.25">
      <c r="J2759" s="9"/>
      <c r="K2759" s="9"/>
      <c r="L2759" s="9"/>
      <c r="M2759" s="9"/>
      <c r="N2759" s="9"/>
      <c r="O2759" s="9"/>
      <c r="P2759" s="9"/>
      <c r="Q2759" s="9"/>
      <c r="R2759" s="9"/>
      <c r="S2759" s="9"/>
      <c r="T2759" s="9"/>
      <c r="U2759" s="9"/>
      <c r="V2759" s="9"/>
      <c r="W2759" s="9"/>
      <c r="X2759" s="9"/>
      <c r="Y2759" s="9"/>
      <c r="Z2759" s="9"/>
      <c r="AA2759" s="9"/>
      <c r="AB2759" s="9"/>
      <c r="AC2759" s="9"/>
      <c r="AD2759" s="9"/>
      <c r="AE2759" s="9"/>
      <c r="AF2759" s="9"/>
      <c r="AG2759" s="9"/>
      <c r="AH2759" s="9"/>
      <c r="AI2759" s="9"/>
      <c r="AJ2759" s="9"/>
      <c r="AK2759" s="9"/>
      <c r="AL2759" s="9"/>
      <c r="AM2759" s="9"/>
      <c r="AN2759" s="9"/>
      <c r="AO2759" s="9"/>
      <c r="AP2759" s="9"/>
      <c r="AQ2759" s="9"/>
      <c r="AR2759" s="9"/>
      <c r="AS2759" s="9"/>
      <c r="AT2759" s="9"/>
    </row>
    <row r="2760" spans="10:46" ht="14.25">
      <c r="J2760" s="9"/>
      <c r="K2760" s="9"/>
      <c r="L2760" s="9"/>
      <c r="M2760" s="9"/>
      <c r="N2760" s="9"/>
      <c r="O2760" s="9"/>
      <c r="P2760" s="9"/>
      <c r="Q2760" s="9"/>
      <c r="R2760" s="9"/>
      <c r="S2760" s="9"/>
      <c r="T2760" s="9"/>
      <c r="U2760" s="9"/>
      <c r="V2760" s="9"/>
      <c r="W2760" s="9"/>
      <c r="X2760" s="9"/>
      <c r="Y2760" s="9"/>
      <c r="Z2760" s="9"/>
      <c r="AA2760" s="9"/>
      <c r="AB2760" s="9"/>
      <c r="AC2760" s="9"/>
      <c r="AD2760" s="9"/>
      <c r="AE2760" s="9"/>
      <c r="AF2760" s="9"/>
      <c r="AG2760" s="9"/>
      <c r="AH2760" s="9"/>
      <c r="AI2760" s="9"/>
      <c r="AJ2760" s="9"/>
      <c r="AK2760" s="9"/>
      <c r="AL2760" s="9"/>
      <c r="AM2760" s="9"/>
      <c r="AN2760" s="9"/>
      <c r="AO2760" s="9"/>
      <c r="AP2760" s="9"/>
      <c r="AQ2760" s="9"/>
      <c r="AR2760" s="9"/>
      <c r="AS2760" s="9"/>
      <c r="AT2760" s="9"/>
    </row>
    <row r="2761" spans="10:46" ht="14.25">
      <c r="J2761" s="9"/>
      <c r="K2761" s="9"/>
      <c r="L2761" s="9"/>
      <c r="M2761" s="9"/>
      <c r="N2761" s="9"/>
      <c r="O2761" s="9"/>
      <c r="P2761" s="9"/>
      <c r="Q2761" s="9"/>
      <c r="R2761" s="9"/>
      <c r="S2761" s="9"/>
      <c r="T2761" s="9"/>
      <c r="U2761" s="9"/>
      <c r="V2761" s="9"/>
      <c r="W2761" s="9"/>
      <c r="X2761" s="9"/>
      <c r="Y2761" s="9"/>
      <c r="Z2761" s="9"/>
      <c r="AA2761" s="9"/>
      <c r="AB2761" s="9"/>
      <c r="AC2761" s="9"/>
      <c r="AD2761" s="9"/>
      <c r="AE2761" s="9"/>
      <c r="AF2761" s="9"/>
      <c r="AG2761" s="9"/>
      <c r="AH2761" s="9"/>
      <c r="AI2761" s="9"/>
      <c r="AJ2761" s="9"/>
      <c r="AK2761" s="9"/>
      <c r="AL2761" s="9"/>
      <c r="AM2761" s="9"/>
      <c r="AN2761" s="9"/>
      <c r="AO2761" s="9"/>
      <c r="AP2761" s="9"/>
      <c r="AQ2761" s="9"/>
      <c r="AR2761" s="9"/>
      <c r="AS2761" s="9"/>
      <c r="AT2761" s="9"/>
    </row>
    <row r="2762" spans="10:46" ht="14.25"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9"/>
      <c r="X2762" s="9"/>
      <c r="Y2762" s="9"/>
      <c r="Z2762" s="9"/>
      <c r="AA2762" s="9"/>
      <c r="AB2762" s="9"/>
      <c r="AC2762" s="9"/>
      <c r="AD2762" s="9"/>
      <c r="AE2762" s="9"/>
      <c r="AF2762" s="9"/>
      <c r="AG2762" s="9"/>
      <c r="AH2762" s="9"/>
      <c r="AI2762" s="9"/>
      <c r="AJ2762" s="9"/>
      <c r="AK2762" s="9"/>
      <c r="AL2762" s="9"/>
      <c r="AM2762" s="9"/>
      <c r="AN2762" s="9"/>
      <c r="AO2762" s="9"/>
      <c r="AP2762" s="9"/>
      <c r="AQ2762" s="9"/>
      <c r="AR2762" s="9"/>
      <c r="AS2762" s="9"/>
      <c r="AT2762" s="9"/>
    </row>
    <row r="2763" spans="10:46" ht="14.25"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9"/>
      <c r="X2763" s="9"/>
      <c r="Y2763" s="9"/>
      <c r="Z2763" s="9"/>
      <c r="AA2763" s="9"/>
      <c r="AB2763" s="9"/>
      <c r="AC2763" s="9"/>
      <c r="AD2763" s="9"/>
      <c r="AE2763" s="9"/>
      <c r="AF2763" s="9"/>
      <c r="AG2763" s="9"/>
      <c r="AH2763" s="9"/>
      <c r="AI2763" s="9"/>
      <c r="AJ2763" s="9"/>
      <c r="AK2763" s="9"/>
      <c r="AL2763" s="9"/>
      <c r="AM2763" s="9"/>
      <c r="AN2763" s="9"/>
      <c r="AO2763" s="9"/>
      <c r="AP2763" s="9"/>
      <c r="AQ2763" s="9"/>
      <c r="AR2763" s="9"/>
      <c r="AS2763" s="9"/>
      <c r="AT2763" s="9"/>
    </row>
    <row r="2764" spans="10:46" ht="14.25"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9"/>
      <c r="X2764" s="9"/>
      <c r="Y2764" s="9"/>
      <c r="Z2764" s="9"/>
      <c r="AA2764" s="9"/>
      <c r="AB2764" s="9"/>
      <c r="AC2764" s="9"/>
      <c r="AD2764" s="9"/>
      <c r="AE2764" s="9"/>
      <c r="AF2764" s="9"/>
      <c r="AG2764" s="9"/>
      <c r="AH2764" s="9"/>
      <c r="AI2764" s="9"/>
      <c r="AJ2764" s="9"/>
      <c r="AK2764" s="9"/>
      <c r="AL2764" s="9"/>
      <c r="AM2764" s="9"/>
      <c r="AN2764" s="9"/>
      <c r="AO2764" s="9"/>
      <c r="AP2764" s="9"/>
      <c r="AQ2764" s="9"/>
      <c r="AR2764" s="9"/>
      <c r="AS2764" s="9"/>
      <c r="AT2764" s="9"/>
    </row>
    <row r="2765" spans="10:46" ht="14.25"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9"/>
      <c r="X2765" s="9"/>
      <c r="Y2765" s="9"/>
      <c r="Z2765" s="9"/>
      <c r="AA2765" s="9"/>
      <c r="AB2765" s="9"/>
      <c r="AC2765" s="9"/>
      <c r="AD2765" s="9"/>
      <c r="AE2765" s="9"/>
      <c r="AF2765" s="9"/>
      <c r="AG2765" s="9"/>
      <c r="AH2765" s="9"/>
      <c r="AI2765" s="9"/>
      <c r="AJ2765" s="9"/>
      <c r="AK2765" s="9"/>
      <c r="AL2765" s="9"/>
      <c r="AM2765" s="9"/>
      <c r="AN2765" s="9"/>
      <c r="AO2765" s="9"/>
      <c r="AP2765" s="9"/>
      <c r="AQ2765" s="9"/>
      <c r="AR2765" s="9"/>
      <c r="AS2765" s="9"/>
      <c r="AT2765" s="9"/>
    </row>
    <row r="2766" spans="10:46" ht="14.25"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  <c r="V2766" s="9"/>
      <c r="W2766" s="9"/>
      <c r="X2766" s="9"/>
      <c r="Y2766" s="9"/>
      <c r="Z2766" s="9"/>
      <c r="AA2766" s="9"/>
      <c r="AB2766" s="9"/>
      <c r="AC2766" s="9"/>
      <c r="AD2766" s="9"/>
      <c r="AE2766" s="9"/>
      <c r="AF2766" s="9"/>
      <c r="AG2766" s="9"/>
      <c r="AH2766" s="9"/>
      <c r="AI2766" s="9"/>
      <c r="AJ2766" s="9"/>
      <c r="AK2766" s="9"/>
      <c r="AL2766" s="9"/>
      <c r="AM2766" s="9"/>
      <c r="AN2766" s="9"/>
      <c r="AO2766" s="9"/>
      <c r="AP2766" s="9"/>
      <c r="AQ2766" s="9"/>
      <c r="AR2766" s="9"/>
      <c r="AS2766" s="9"/>
      <c r="AT2766" s="9"/>
    </row>
    <row r="2767" spans="10:46" ht="14.25"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9"/>
      <c r="X2767" s="9"/>
      <c r="Y2767" s="9"/>
      <c r="Z2767" s="9"/>
      <c r="AA2767" s="9"/>
      <c r="AB2767" s="9"/>
      <c r="AC2767" s="9"/>
      <c r="AD2767" s="9"/>
      <c r="AE2767" s="9"/>
      <c r="AF2767" s="9"/>
      <c r="AG2767" s="9"/>
      <c r="AH2767" s="9"/>
      <c r="AI2767" s="9"/>
      <c r="AJ2767" s="9"/>
      <c r="AK2767" s="9"/>
      <c r="AL2767" s="9"/>
      <c r="AM2767" s="9"/>
      <c r="AN2767" s="9"/>
      <c r="AO2767" s="9"/>
      <c r="AP2767" s="9"/>
      <c r="AQ2767" s="9"/>
      <c r="AR2767" s="9"/>
      <c r="AS2767" s="9"/>
      <c r="AT2767" s="9"/>
    </row>
    <row r="2768" spans="10:46" ht="14.25"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9"/>
      <c r="V2768" s="9"/>
      <c r="W2768" s="9"/>
      <c r="X2768" s="9"/>
      <c r="Y2768" s="9"/>
      <c r="Z2768" s="9"/>
      <c r="AA2768" s="9"/>
      <c r="AB2768" s="9"/>
      <c r="AC2768" s="9"/>
      <c r="AD2768" s="9"/>
      <c r="AE2768" s="9"/>
      <c r="AF2768" s="9"/>
      <c r="AG2768" s="9"/>
      <c r="AH2768" s="9"/>
      <c r="AI2768" s="9"/>
      <c r="AJ2768" s="9"/>
      <c r="AK2768" s="9"/>
      <c r="AL2768" s="9"/>
      <c r="AM2768" s="9"/>
      <c r="AN2768" s="9"/>
      <c r="AO2768" s="9"/>
      <c r="AP2768" s="9"/>
      <c r="AQ2768" s="9"/>
      <c r="AR2768" s="9"/>
      <c r="AS2768" s="9"/>
      <c r="AT2768" s="9"/>
    </row>
    <row r="2769" spans="10:46" ht="14.25"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9"/>
      <c r="X2769" s="9"/>
      <c r="Y2769" s="9"/>
      <c r="Z2769" s="9"/>
      <c r="AA2769" s="9"/>
      <c r="AB2769" s="9"/>
      <c r="AC2769" s="9"/>
      <c r="AD2769" s="9"/>
      <c r="AE2769" s="9"/>
      <c r="AF2769" s="9"/>
      <c r="AG2769" s="9"/>
      <c r="AH2769" s="9"/>
      <c r="AI2769" s="9"/>
      <c r="AJ2769" s="9"/>
      <c r="AK2769" s="9"/>
      <c r="AL2769" s="9"/>
      <c r="AM2769" s="9"/>
      <c r="AN2769" s="9"/>
      <c r="AO2769" s="9"/>
      <c r="AP2769" s="9"/>
      <c r="AQ2769" s="9"/>
      <c r="AR2769" s="9"/>
      <c r="AS2769" s="9"/>
      <c r="AT2769" s="9"/>
    </row>
    <row r="2770" spans="10:46" ht="14.25"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9"/>
      <c r="X2770" s="9"/>
      <c r="Y2770" s="9"/>
      <c r="Z2770" s="9"/>
      <c r="AA2770" s="9"/>
      <c r="AB2770" s="9"/>
      <c r="AC2770" s="9"/>
      <c r="AD2770" s="9"/>
      <c r="AE2770" s="9"/>
      <c r="AF2770" s="9"/>
      <c r="AG2770" s="9"/>
      <c r="AH2770" s="9"/>
      <c r="AI2770" s="9"/>
      <c r="AJ2770" s="9"/>
      <c r="AK2770" s="9"/>
      <c r="AL2770" s="9"/>
      <c r="AM2770" s="9"/>
      <c r="AN2770" s="9"/>
      <c r="AO2770" s="9"/>
      <c r="AP2770" s="9"/>
      <c r="AQ2770" s="9"/>
      <c r="AR2770" s="9"/>
      <c r="AS2770" s="9"/>
      <c r="AT2770" s="9"/>
    </row>
    <row r="2771" spans="10:46" ht="14.25"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9"/>
      <c r="X2771" s="9"/>
      <c r="Y2771" s="9"/>
      <c r="Z2771" s="9"/>
      <c r="AA2771" s="9"/>
      <c r="AB2771" s="9"/>
      <c r="AC2771" s="9"/>
      <c r="AD2771" s="9"/>
      <c r="AE2771" s="9"/>
      <c r="AF2771" s="9"/>
      <c r="AG2771" s="9"/>
      <c r="AH2771" s="9"/>
      <c r="AI2771" s="9"/>
      <c r="AJ2771" s="9"/>
      <c r="AK2771" s="9"/>
      <c r="AL2771" s="9"/>
      <c r="AM2771" s="9"/>
      <c r="AN2771" s="9"/>
      <c r="AO2771" s="9"/>
      <c r="AP2771" s="9"/>
      <c r="AQ2771" s="9"/>
      <c r="AR2771" s="9"/>
      <c r="AS2771" s="9"/>
      <c r="AT2771" s="9"/>
    </row>
    <row r="2772" spans="10:46" ht="14.25"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9"/>
      <c r="X2772" s="9"/>
      <c r="Y2772" s="9"/>
      <c r="Z2772" s="9"/>
      <c r="AA2772" s="9"/>
      <c r="AB2772" s="9"/>
      <c r="AC2772" s="9"/>
      <c r="AD2772" s="9"/>
      <c r="AE2772" s="9"/>
      <c r="AF2772" s="9"/>
      <c r="AG2772" s="9"/>
      <c r="AH2772" s="9"/>
      <c r="AI2772" s="9"/>
      <c r="AJ2772" s="9"/>
      <c r="AK2772" s="9"/>
      <c r="AL2772" s="9"/>
      <c r="AM2772" s="9"/>
      <c r="AN2772" s="9"/>
      <c r="AO2772" s="9"/>
      <c r="AP2772" s="9"/>
      <c r="AQ2772" s="9"/>
      <c r="AR2772" s="9"/>
      <c r="AS2772" s="9"/>
      <c r="AT2772" s="9"/>
    </row>
    <row r="2773" spans="10:46" ht="14.25"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9"/>
      <c r="X2773" s="9"/>
      <c r="Y2773" s="9"/>
      <c r="Z2773" s="9"/>
      <c r="AA2773" s="9"/>
      <c r="AB2773" s="9"/>
      <c r="AC2773" s="9"/>
      <c r="AD2773" s="9"/>
      <c r="AE2773" s="9"/>
      <c r="AF2773" s="9"/>
      <c r="AG2773" s="9"/>
      <c r="AH2773" s="9"/>
      <c r="AI2773" s="9"/>
      <c r="AJ2773" s="9"/>
      <c r="AK2773" s="9"/>
      <c r="AL2773" s="9"/>
      <c r="AM2773" s="9"/>
      <c r="AN2773" s="9"/>
      <c r="AO2773" s="9"/>
      <c r="AP2773" s="9"/>
      <c r="AQ2773" s="9"/>
      <c r="AR2773" s="9"/>
      <c r="AS2773" s="9"/>
      <c r="AT2773" s="9"/>
    </row>
    <row r="2774" spans="10:46" ht="14.25"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9"/>
      <c r="X2774" s="9"/>
      <c r="Y2774" s="9"/>
      <c r="Z2774" s="9"/>
      <c r="AA2774" s="9"/>
      <c r="AB2774" s="9"/>
      <c r="AC2774" s="9"/>
      <c r="AD2774" s="9"/>
      <c r="AE2774" s="9"/>
      <c r="AF2774" s="9"/>
      <c r="AG2774" s="9"/>
      <c r="AH2774" s="9"/>
      <c r="AI2774" s="9"/>
      <c r="AJ2774" s="9"/>
      <c r="AK2774" s="9"/>
      <c r="AL2774" s="9"/>
      <c r="AM2774" s="9"/>
      <c r="AN2774" s="9"/>
      <c r="AO2774" s="9"/>
      <c r="AP2774" s="9"/>
      <c r="AQ2774" s="9"/>
      <c r="AR2774" s="9"/>
      <c r="AS2774" s="9"/>
      <c r="AT2774" s="9"/>
    </row>
    <row r="2775" spans="10:46" ht="14.25"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9"/>
      <c r="X2775" s="9"/>
      <c r="Y2775" s="9"/>
      <c r="Z2775" s="9"/>
      <c r="AA2775" s="9"/>
      <c r="AB2775" s="9"/>
      <c r="AC2775" s="9"/>
      <c r="AD2775" s="9"/>
      <c r="AE2775" s="9"/>
      <c r="AF2775" s="9"/>
      <c r="AG2775" s="9"/>
      <c r="AH2775" s="9"/>
      <c r="AI2775" s="9"/>
      <c r="AJ2775" s="9"/>
      <c r="AK2775" s="9"/>
      <c r="AL2775" s="9"/>
      <c r="AM2775" s="9"/>
      <c r="AN2775" s="9"/>
      <c r="AO2775" s="9"/>
      <c r="AP2775" s="9"/>
      <c r="AQ2775" s="9"/>
      <c r="AR2775" s="9"/>
      <c r="AS2775" s="9"/>
      <c r="AT2775" s="9"/>
    </row>
    <row r="2776" spans="10:46" ht="14.25"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9"/>
      <c r="X2776" s="9"/>
      <c r="Y2776" s="9"/>
      <c r="Z2776" s="9"/>
      <c r="AA2776" s="9"/>
      <c r="AB2776" s="9"/>
      <c r="AC2776" s="9"/>
      <c r="AD2776" s="9"/>
      <c r="AE2776" s="9"/>
      <c r="AF2776" s="9"/>
      <c r="AG2776" s="9"/>
      <c r="AH2776" s="9"/>
      <c r="AI2776" s="9"/>
      <c r="AJ2776" s="9"/>
      <c r="AK2776" s="9"/>
      <c r="AL2776" s="9"/>
      <c r="AM2776" s="9"/>
      <c r="AN2776" s="9"/>
      <c r="AO2776" s="9"/>
      <c r="AP2776" s="9"/>
      <c r="AQ2776" s="9"/>
      <c r="AR2776" s="9"/>
      <c r="AS2776" s="9"/>
      <c r="AT2776" s="9"/>
    </row>
    <row r="2777" spans="10:46" ht="14.25"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9"/>
      <c r="X2777" s="9"/>
      <c r="Y2777" s="9"/>
      <c r="Z2777" s="9"/>
      <c r="AA2777" s="9"/>
      <c r="AB2777" s="9"/>
      <c r="AC2777" s="9"/>
      <c r="AD2777" s="9"/>
      <c r="AE2777" s="9"/>
      <c r="AF2777" s="9"/>
      <c r="AG2777" s="9"/>
      <c r="AH2777" s="9"/>
      <c r="AI2777" s="9"/>
      <c r="AJ2777" s="9"/>
      <c r="AK2777" s="9"/>
      <c r="AL2777" s="9"/>
      <c r="AM2777" s="9"/>
      <c r="AN2777" s="9"/>
      <c r="AO2777" s="9"/>
      <c r="AP2777" s="9"/>
      <c r="AQ2777" s="9"/>
      <c r="AR2777" s="9"/>
      <c r="AS2777" s="9"/>
      <c r="AT2777" s="9"/>
    </row>
    <row r="2778" spans="10:46" ht="14.25"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9"/>
      <c r="X2778" s="9"/>
      <c r="Y2778" s="9"/>
      <c r="Z2778" s="9"/>
      <c r="AA2778" s="9"/>
      <c r="AB2778" s="9"/>
      <c r="AC2778" s="9"/>
      <c r="AD2778" s="9"/>
      <c r="AE2778" s="9"/>
      <c r="AF2778" s="9"/>
      <c r="AG2778" s="9"/>
      <c r="AH2778" s="9"/>
      <c r="AI2778" s="9"/>
      <c r="AJ2778" s="9"/>
      <c r="AK2778" s="9"/>
      <c r="AL2778" s="9"/>
      <c r="AM2778" s="9"/>
      <c r="AN2778" s="9"/>
      <c r="AO2778" s="9"/>
      <c r="AP2778" s="9"/>
      <c r="AQ2778" s="9"/>
      <c r="AR2778" s="9"/>
      <c r="AS2778" s="9"/>
      <c r="AT2778" s="9"/>
    </row>
    <row r="2779" spans="10:46" ht="14.25"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9"/>
      <c r="X2779" s="9"/>
      <c r="Y2779" s="9"/>
      <c r="Z2779" s="9"/>
      <c r="AA2779" s="9"/>
      <c r="AB2779" s="9"/>
      <c r="AC2779" s="9"/>
      <c r="AD2779" s="9"/>
      <c r="AE2779" s="9"/>
      <c r="AF2779" s="9"/>
      <c r="AG2779" s="9"/>
      <c r="AH2779" s="9"/>
      <c r="AI2779" s="9"/>
      <c r="AJ2779" s="9"/>
      <c r="AK2779" s="9"/>
      <c r="AL2779" s="9"/>
      <c r="AM2779" s="9"/>
      <c r="AN2779" s="9"/>
      <c r="AO2779" s="9"/>
      <c r="AP2779" s="9"/>
      <c r="AQ2779" s="9"/>
      <c r="AR2779" s="9"/>
      <c r="AS2779" s="9"/>
      <c r="AT2779" s="9"/>
    </row>
    <row r="2780" spans="10:46" ht="14.25"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9"/>
      <c r="V2780" s="9"/>
      <c r="W2780" s="9"/>
      <c r="X2780" s="9"/>
      <c r="Y2780" s="9"/>
      <c r="Z2780" s="9"/>
      <c r="AA2780" s="9"/>
      <c r="AB2780" s="9"/>
      <c r="AC2780" s="9"/>
      <c r="AD2780" s="9"/>
      <c r="AE2780" s="9"/>
      <c r="AF2780" s="9"/>
      <c r="AG2780" s="9"/>
      <c r="AH2780" s="9"/>
      <c r="AI2780" s="9"/>
      <c r="AJ2780" s="9"/>
      <c r="AK2780" s="9"/>
      <c r="AL2780" s="9"/>
      <c r="AM2780" s="9"/>
      <c r="AN2780" s="9"/>
      <c r="AO2780" s="9"/>
      <c r="AP2780" s="9"/>
      <c r="AQ2780" s="9"/>
      <c r="AR2780" s="9"/>
      <c r="AS2780" s="9"/>
      <c r="AT2780" s="9"/>
    </row>
    <row r="2781" spans="10:46" ht="14.25"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9"/>
      <c r="X2781" s="9"/>
      <c r="Y2781" s="9"/>
      <c r="Z2781" s="9"/>
      <c r="AA2781" s="9"/>
      <c r="AB2781" s="9"/>
      <c r="AC2781" s="9"/>
      <c r="AD2781" s="9"/>
      <c r="AE2781" s="9"/>
      <c r="AF2781" s="9"/>
      <c r="AG2781" s="9"/>
      <c r="AH2781" s="9"/>
      <c r="AI2781" s="9"/>
      <c r="AJ2781" s="9"/>
      <c r="AK2781" s="9"/>
      <c r="AL2781" s="9"/>
      <c r="AM2781" s="9"/>
      <c r="AN2781" s="9"/>
      <c r="AO2781" s="9"/>
      <c r="AP2781" s="9"/>
      <c r="AQ2781" s="9"/>
      <c r="AR2781" s="9"/>
      <c r="AS2781" s="9"/>
      <c r="AT2781" s="9"/>
    </row>
    <row r="2782" spans="10:46" ht="14.25"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9"/>
      <c r="X2782" s="9"/>
      <c r="Y2782" s="9"/>
      <c r="Z2782" s="9"/>
      <c r="AA2782" s="9"/>
      <c r="AB2782" s="9"/>
      <c r="AC2782" s="9"/>
      <c r="AD2782" s="9"/>
      <c r="AE2782" s="9"/>
      <c r="AF2782" s="9"/>
      <c r="AG2782" s="9"/>
      <c r="AH2782" s="9"/>
      <c r="AI2782" s="9"/>
      <c r="AJ2782" s="9"/>
      <c r="AK2782" s="9"/>
      <c r="AL2782" s="9"/>
      <c r="AM2782" s="9"/>
      <c r="AN2782" s="9"/>
      <c r="AO2782" s="9"/>
      <c r="AP2782" s="9"/>
      <c r="AQ2782" s="9"/>
      <c r="AR2782" s="9"/>
      <c r="AS2782" s="9"/>
      <c r="AT2782" s="9"/>
    </row>
    <row r="2783" spans="10:46" ht="14.25"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  <c r="V2783" s="9"/>
      <c r="W2783" s="9"/>
      <c r="X2783" s="9"/>
      <c r="Y2783" s="9"/>
      <c r="Z2783" s="9"/>
      <c r="AA2783" s="9"/>
      <c r="AB2783" s="9"/>
      <c r="AC2783" s="9"/>
      <c r="AD2783" s="9"/>
      <c r="AE2783" s="9"/>
      <c r="AF2783" s="9"/>
      <c r="AG2783" s="9"/>
      <c r="AH2783" s="9"/>
      <c r="AI2783" s="9"/>
      <c r="AJ2783" s="9"/>
      <c r="AK2783" s="9"/>
      <c r="AL2783" s="9"/>
      <c r="AM2783" s="9"/>
      <c r="AN2783" s="9"/>
      <c r="AO2783" s="9"/>
      <c r="AP2783" s="9"/>
      <c r="AQ2783" s="9"/>
      <c r="AR2783" s="9"/>
      <c r="AS2783" s="9"/>
      <c r="AT2783" s="9"/>
    </row>
    <row r="2784" spans="10:46" ht="14.25">
      <c r="J2784" s="9"/>
      <c r="K2784" s="9"/>
      <c r="L2784" s="9"/>
      <c r="M2784" s="9"/>
      <c r="N2784" s="9"/>
      <c r="O2784" s="9"/>
      <c r="P2784" s="9"/>
      <c r="Q2784" s="9"/>
      <c r="R2784" s="9"/>
      <c r="S2784" s="9"/>
      <c r="T2784" s="9"/>
      <c r="U2784" s="9"/>
      <c r="V2784" s="9"/>
      <c r="W2784" s="9"/>
      <c r="X2784" s="9"/>
      <c r="Y2784" s="9"/>
      <c r="Z2784" s="9"/>
      <c r="AA2784" s="9"/>
      <c r="AB2784" s="9"/>
      <c r="AC2784" s="9"/>
      <c r="AD2784" s="9"/>
      <c r="AE2784" s="9"/>
      <c r="AF2784" s="9"/>
      <c r="AG2784" s="9"/>
      <c r="AH2784" s="9"/>
      <c r="AI2784" s="9"/>
      <c r="AJ2784" s="9"/>
      <c r="AK2784" s="9"/>
      <c r="AL2784" s="9"/>
      <c r="AM2784" s="9"/>
      <c r="AN2784" s="9"/>
      <c r="AO2784" s="9"/>
      <c r="AP2784" s="9"/>
      <c r="AQ2784" s="9"/>
      <c r="AR2784" s="9"/>
      <c r="AS2784" s="9"/>
      <c r="AT2784" s="9"/>
    </row>
    <row r="2785" spans="10:46" ht="14.25">
      <c r="J2785" s="9"/>
      <c r="K2785" s="9"/>
      <c r="L2785" s="9"/>
      <c r="M2785" s="9"/>
      <c r="N2785" s="9"/>
      <c r="O2785" s="9"/>
      <c r="P2785" s="9"/>
      <c r="Q2785" s="9"/>
      <c r="R2785" s="9"/>
      <c r="S2785" s="9"/>
      <c r="T2785" s="9"/>
      <c r="U2785" s="9"/>
      <c r="V2785" s="9"/>
      <c r="W2785" s="9"/>
      <c r="X2785" s="9"/>
      <c r="Y2785" s="9"/>
      <c r="Z2785" s="9"/>
      <c r="AA2785" s="9"/>
      <c r="AB2785" s="9"/>
      <c r="AC2785" s="9"/>
      <c r="AD2785" s="9"/>
      <c r="AE2785" s="9"/>
      <c r="AF2785" s="9"/>
      <c r="AG2785" s="9"/>
      <c r="AH2785" s="9"/>
      <c r="AI2785" s="9"/>
      <c r="AJ2785" s="9"/>
      <c r="AK2785" s="9"/>
      <c r="AL2785" s="9"/>
      <c r="AM2785" s="9"/>
      <c r="AN2785" s="9"/>
      <c r="AO2785" s="9"/>
      <c r="AP2785" s="9"/>
      <c r="AQ2785" s="9"/>
      <c r="AR2785" s="9"/>
      <c r="AS2785" s="9"/>
      <c r="AT2785" s="9"/>
    </row>
    <row r="2786" spans="10:46" ht="14.25">
      <c r="J2786" s="9"/>
      <c r="K2786" s="9"/>
      <c r="L2786" s="9"/>
      <c r="M2786" s="9"/>
      <c r="N2786" s="9"/>
      <c r="O2786" s="9"/>
      <c r="P2786" s="9"/>
      <c r="Q2786" s="9"/>
      <c r="R2786" s="9"/>
      <c r="S2786" s="9"/>
      <c r="T2786" s="9"/>
      <c r="U2786" s="9"/>
      <c r="V2786" s="9"/>
      <c r="W2786" s="9"/>
      <c r="X2786" s="9"/>
      <c r="Y2786" s="9"/>
      <c r="Z2786" s="9"/>
      <c r="AA2786" s="9"/>
      <c r="AB2786" s="9"/>
      <c r="AC2786" s="9"/>
      <c r="AD2786" s="9"/>
      <c r="AE2786" s="9"/>
      <c r="AF2786" s="9"/>
      <c r="AG2786" s="9"/>
      <c r="AH2786" s="9"/>
      <c r="AI2786" s="9"/>
      <c r="AJ2786" s="9"/>
      <c r="AK2786" s="9"/>
      <c r="AL2786" s="9"/>
      <c r="AM2786" s="9"/>
      <c r="AN2786" s="9"/>
      <c r="AO2786" s="9"/>
      <c r="AP2786" s="9"/>
      <c r="AQ2786" s="9"/>
      <c r="AR2786" s="9"/>
      <c r="AS2786" s="9"/>
      <c r="AT2786" s="9"/>
    </row>
    <row r="2787" spans="10:46" ht="14.25"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  <c r="V2787" s="9"/>
      <c r="W2787" s="9"/>
      <c r="X2787" s="9"/>
      <c r="Y2787" s="9"/>
      <c r="Z2787" s="9"/>
      <c r="AA2787" s="9"/>
      <c r="AB2787" s="9"/>
      <c r="AC2787" s="9"/>
      <c r="AD2787" s="9"/>
      <c r="AE2787" s="9"/>
      <c r="AF2787" s="9"/>
      <c r="AG2787" s="9"/>
      <c r="AH2787" s="9"/>
      <c r="AI2787" s="9"/>
      <c r="AJ2787" s="9"/>
      <c r="AK2787" s="9"/>
      <c r="AL2787" s="9"/>
      <c r="AM2787" s="9"/>
      <c r="AN2787" s="9"/>
      <c r="AO2787" s="9"/>
      <c r="AP2787" s="9"/>
      <c r="AQ2787" s="9"/>
      <c r="AR2787" s="9"/>
      <c r="AS2787" s="9"/>
      <c r="AT2787" s="9"/>
    </row>
    <row r="2788" spans="10:46" ht="14.25"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9"/>
      <c r="V2788" s="9"/>
      <c r="W2788" s="9"/>
      <c r="X2788" s="9"/>
      <c r="Y2788" s="9"/>
      <c r="Z2788" s="9"/>
      <c r="AA2788" s="9"/>
      <c r="AB2788" s="9"/>
      <c r="AC2788" s="9"/>
      <c r="AD2788" s="9"/>
      <c r="AE2788" s="9"/>
      <c r="AF2788" s="9"/>
      <c r="AG2788" s="9"/>
      <c r="AH2788" s="9"/>
      <c r="AI2788" s="9"/>
      <c r="AJ2788" s="9"/>
      <c r="AK2788" s="9"/>
      <c r="AL2788" s="9"/>
      <c r="AM2788" s="9"/>
      <c r="AN2788" s="9"/>
      <c r="AO2788" s="9"/>
      <c r="AP2788" s="9"/>
      <c r="AQ2788" s="9"/>
      <c r="AR2788" s="9"/>
      <c r="AS2788" s="9"/>
      <c r="AT2788" s="9"/>
    </row>
    <row r="2789" spans="10:46" ht="14.25">
      <c r="J2789" s="9"/>
      <c r="K2789" s="9"/>
      <c r="L2789" s="9"/>
      <c r="M2789" s="9"/>
      <c r="N2789" s="9"/>
      <c r="O2789" s="9"/>
      <c r="P2789" s="9"/>
      <c r="Q2789" s="9"/>
      <c r="R2789" s="9"/>
      <c r="S2789" s="9"/>
      <c r="T2789" s="9"/>
      <c r="U2789" s="9"/>
      <c r="V2789" s="9"/>
      <c r="W2789" s="9"/>
      <c r="X2789" s="9"/>
      <c r="Y2789" s="9"/>
      <c r="Z2789" s="9"/>
      <c r="AA2789" s="9"/>
      <c r="AB2789" s="9"/>
      <c r="AC2789" s="9"/>
      <c r="AD2789" s="9"/>
      <c r="AE2789" s="9"/>
      <c r="AF2789" s="9"/>
      <c r="AG2789" s="9"/>
      <c r="AH2789" s="9"/>
      <c r="AI2789" s="9"/>
      <c r="AJ2789" s="9"/>
      <c r="AK2789" s="9"/>
      <c r="AL2789" s="9"/>
      <c r="AM2789" s="9"/>
      <c r="AN2789" s="9"/>
      <c r="AO2789" s="9"/>
      <c r="AP2789" s="9"/>
      <c r="AQ2789" s="9"/>
      <c r="AR2789" s="9"/>
      <c r="AS2789" s="9"/>
      <c r="AT2789" s="9"/>
    </row>
    <row r="2790" spans="10:46" ht="14.25">
      <c r="J2790" s="9"/>
      <c r="K2790" s="9"/>
      <c r="L2790" s="9"/>
      <c r="M2790" s="9"/>
      <c r="N2790" s="9"/>
      <c r="O2790" s="9"/>
      <c r="P2790" s="9"/>
      <c r="Q2790" s="9"/>
      <c r="R2790" s="9"/>
      <c r="S2790" s="9"/>
      <c r="T2790" s="9"/>
      <c r="U2790" s="9"/>
      <c r="V2790" s="9"/>
      <c r="W2790" s="9"/>
      <c r="X2790" s="9"/>
      <c r="Y2790" s="9"/>
      <c r="Z2790" s="9"/>
      <c r="AA2790" s="9"/>
      <c r="AB2790" s="9"/>
      <c r="AC2790" s="9"/>
      <c r="AD2790" s="9"/>
      <c r="AE2790" s="9"/>
      <c r="AF2790" s="9"/>
      <c r="AG2790" s="9"/>
      <c r="AH2790" s="9"/>
      <c r="AI2790" s="9"/>
      <c r="AJ2790" s="9"/>
      <c r="AK2790" s="9"/>
      <c r="AL2790" s="9"/>
      <c r="AM2790" s="9"/>
      <c r="AN2790" s="9"/>
      <c r="AO2790" s="9"/>
      <c r="AP2790" s="9"/>
      <c r="AQ2790" s="9"/>
      <c r="AR2790" s="9"/>
      <c r="AS2790" s="9"/>
      <c r="AT2790" s="9"/>
    </row>
    <row r="2791" spans="10:46" ht="14.25"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9"/>
      <c r="X2791" s="9"/>
      <c r="Y2791" s="9"/>
      <c r="Z2791" s="9"/>
      <c r="AA2791" s="9"/>
      <c r="AB2791" s="9"/>
      <c r="AC2791" s="9"/>
      <c r="AD2791" s="9"/>
      <c r="AE2791" s="9"/>
      <c r="AF2791" s="9"/>
      <c r="AG2791" s="9"/>
      <c r="AH2791" s="9"/>
      <c r="AI2791" s="9"/>
      <c r="AJ2791" s="9"/>
      <c r="AK2791" s="9"/>
      <c r="AL2791" s="9"/>
      <c r="AM2791" s="9"/>
      <c r="AN2791" s="9"/>
      <c r="AO2791" s="9"/>
      <c r="AP2791" s="9"/>
      <c r="AQ2791" s="9"/>
      <c r="AR2791" s="9"/>
      <c r="AS2791" s="9"/>
      <c r="AT2791" s="9"/>
    </row>
    <row r="2792" spans="10:46" ht="14.25"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  <c r="V2792" s="9"/>
      <c r="W2792" s="9"/>
      <c r="X2792" s="9"/>
      <c r="Y2792" s="9"/>
      <c r="Z2792" s="9"/>
      <c r="AA2792" s="9"/>
      <c r="AB2792" s="9"/>
      <c r="AC2792" s="9"/>
      <c r="AD2792" s="9"/>
      <c r="AE2792" s="9"/>
      <c r="AF2792" s="9"/>
      <c r="AG2792" s="9"/>
      <c r="AH2792" s="9"/>
      <c r="AI2792" s="9"/>
      <c r="AJ2792" s="9"/>
      <c r="AK2792" s="9"/>
      <c r="AL2792" s="9"/>
      <c r="AM2792" s="9"/>
      <c r="AN2792" s="9"/>
      <c r="AO2792" s="9"/>
      <c r="AP2792" s="9"/>
      <c r="AQ2792" s="9"/>
      <c r="AR2792" s="9"/>
      <c r="AS2792" s="9"/>
      <c r="AT2792" s="9"/>
    </row>
    <row r="2793" spans="10:46" ht="14.25"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9"/>
      <c r="X2793" s="9"/>
      <c r="Y2793" s="9"/>
      <c r="Z2793" s="9"/>
      <c r="AA2793" s="9"/>
      <c r="AB2793" s="9"/>
      <c r="AC2793" s="9"/>
      <c r="AD2793" s="9"/>
      <c r="AE2793" s="9"/>
      <c r="AF2793" s="9"/>
      <c r="AG2793" s="9"/>
      <c r="AH2793" s="9"/>
      <c r="AI2793" s="9"/>
      <c r="AJ2793" s="9"/>
      <c r="AK2793" s="9"/>
      <c r="AL2793" s="9"/>
      <c r="AM2793" s="9"/>
      <c r="AN2793" s="9"/>
      <c r="AO2793" s="9"/>
      <c r="AP2793" s="9"/>
      <c r="AQ2793" s="9"/>
      <c r="AR2793" s="9"/>
      <c r="AS2793" s="9"/>
      <c r="AT2793" s="9"/>
    </row>
    <row r="2794" spans="10:46" ht="14.25"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9"/>
      <c r="V2794" s="9"/>
      <c r="W2794" s="9"/>
      <c r="X2794" s="9"/>
      <c r="Y2794" s="9"/>
      <c r="Z2794" s="9"/>
      <c r="AA2794" s="9"/>
      <c r="AB2794" s="9"/>
      <c r="AC2794" s="9"/>
      <c r="AD2794" s="9"/>
      <c r="AE2794" s="9"/>
      <c r="AF2794" s="9"/>
      <c r="AG2794" s="9"/>
      <c r="AH2794" s="9"/>
      <c r="AI2794" s="9"/>
      <c r="AJ2794" s="9"/>
      <c r="AK2794" s="9"/>
      <c r="AL2794" s="9"/>
      <c r="AM2794" s="9"/>
      <c r="AN2794" s="9"/>
      <c r="AO2794" s="9"/>
      <c r="AP2794" s="9"/>
      <c r="AQ2794" s="9"/>
      <c r="AR2794" s="9"/>
      <c r="AS2794" s="9"/>
      <c r="AT2794" s="9"/>
    </row>
    <row r="2795" spans="10:46" ht="14.25"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9"/>
      <c r="X2795" s="9"/>
      <c r="Y2795" s="9"/>
      <c r="Z2795" s="9"/>
      <c r="AA2795" s="9"/>
      <c r="AB2795" s="9"/>
      <c r="AC2795" s="9"/>
      <c r="AD2795" s="9"/>
      <c r="AE2795" s="9"/>
      <c r="AF2795" s="9"/>
      <c r="AG2795" s="9"/>
      <c r="AH2795" s="9"/>
      <c r="AI2795" s="9"/>
      <c r="AJ2795" s="9"/>
      <c r="AK2795" s="9"/>
      <c r="AL2795" s="9"/>
      <c r="AM2795" s="9"/>
      <c r="AN2795" s="9"/>
      <c r="AO2795" s="9"/>
      <c r="AP2795" s="9"/>
      <c r="AQ2795" s="9"/>
      <c r="AR2795" s="9"/>
      <c r="AS2795" s="9"/>
      <c r="AT2795" s="9"/>
    </row>
    <row r="2796" spans="10:46" ht="14.25"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9"/>
      <c r="X2796" s="9"/>
      <c r="Y2796" s="9"/>
      <c r="Z2796" s="9"/>
      <c r="AA2796" s="9"/>
      <c r="AB2796" s="9"/>
      <c r="AC2796" s="9"/>
      <c r="AD2796" s="9"/>
      <c r="AE2796" s="9"/>
      <c r="AF2796" s="9"/>
      <c r="AG2796" s="9"/>
      <c r="AH2796" s="9"/>
      <c r="AI2796" s="9"/>
      <c r="AJ2796" s="9"/>
      <c r="AK2796" s="9"/>
      <c r="AL2796" s="9"/>
      <c r="AM2796" s="9"/>
      <c r="AN2796" s="9"/>
      <c r="AO2796" s="9"/>
      <c r="AP2796" s="9"/>
      <c r="AQ2796" s="9"/>
      <c r="AR2796" s="9"/>
      <c r="AS2796" s="9"/>
      <c r="AT2796" s="9"/>
    </row>
    <row r="2797" spans="10:46" ht="14.25"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9"/>
      <c r="X2797" s="9"/>
      <c r="Y2797" s="9"/>
      <c r="Z2797" s="9"/>
      <c r="AA2797" s="9"/>
      <c r="AB2797" s="9"/>
      <c r="AC2797" s="9"/>
      <c r="AD2797" s="9"/>
      <c r="AE2797" s="9"/>
      <c r="AF2797" s="9"/>
      <c r="AG2797" s="9"/>
      <c r="AH2797" s="9"/>
      <c r="AI2797" s="9"/>
      <c r="AJ2797" s="9"/>
      <c r="AK2797" s="9"/>
      <c r="AL2797" s="9"/>
      <c r="AM2797" s="9"/>
      <c r="AN2797" s="9"/>
      <c r="AO2797" s="9"/>
      <c r="AP2797" s="9"/>
      <c r="AQ2797" s="9"/>
      <c r="AR2797" s="9"/>
      <c r="AS2797" s="9"/>
      <c r="AT2797" s="9"/>
    </row>
    <row r="2798" spans="10:46" ht="14.25"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  <c r="V2798" s="9"/>
      <c r="W2798" s="9"/>
      <c r="X2798" s="9"/>
      <c r="Y2798" s="9"/>
      <c r="Z2798" s="9"/>
      <c r="AA2798" s="9"/>
      <c r="AB2798" s="9"/>
      <c r="AC2798" s="9"/>
      <c r="AD2798" s="9"/>
      <c r="AE2798" s="9"/>
      <c r="AF2798" s="9"/>
      <c r="AG2798" s="9"/>
      <c r="AH2798" s="9"/>
      <c r="AI2798" s="9"/>
      <c r="AJ2798" s="9"/>
      <c r="AK2798" s="9"/>
      <c r="AL2798" s="9"/>
      <c r="AM2798" s="9"/>
      <c r="AN2798" s="9"/>
      <c r="AO2798" s="9"/>
      <c r="AP2798" s="9"/>
      <c r="AQ2798" s="9"/>
      <c r="AR2798" s="9"/>
      <c r="AS2798" s="9"/>
      <c r="AT2798" s="9"/>
    </row>
    <row r="2799" spans="10:46" ht="14.25"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9"/>
      <c r="V2799" s="9"/>
      <c r="W2799" s="9"/>
      <c r="X2799" s="9"/>
      <c r="Y2799" s="9"/>
      <c r="Z2799" s="9"/>
      <c r="AA2799" s="9"/>
      <c r="AB2799" s="9"/>
      <c r="AC2799" s="9"/>
      <c r="AD2799" s="9"/>
      <c r="AE2799" s="9"/>
      <c r="AF2799" s="9"/>
      <c r="AG2799" s="9"/>
      <c r="AH2799" s="9"/>
      <c r="AI2799" s="9"/>
      <c r="AJ2799" s="9"/>
      <c r="AK2799" s="9"/>
      <c r="AL2799" s="9"/>
      <c r="AM2799" s="9"/>
      <c r="AN2799" s="9"/>
      <c r="AO2799" s="9"/>
      <c r="AP2799" s="9"/>
      <c r="AQ2799" s="9"/>
      <c r="AR2799" s="9"/>
      <c r="AS2799" s="9"/>
      <c r="AT2799" s="9"/>
    </row>
    <row r="2800" spans="10:46" ht="14.25"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9"/>
      <c r="V2800" s="9"/>
      <c r="W2800" s="9"/>
      <c r="X2800" s="9"/>
      <c r="Y2800" s="9"/>
      <c r="Z2800" s="9"/>
      <c r="AA2800" s="9"/>
      <c r="AB2800" s="9"/>
      <c r="AC2800" s="9"/>
      <c r="AD2800" s="9"/>
      <c r="AE2800" s="9"/>
      <c r="AF2800" s="9"/>
      <c r="AG2800" s="9"/>
      <c r="AH2800" s="9"/>
      <c r="AI2800" s="9"/>
      <c r="AJ2800" s="9"/>
      <c r="AK2800" s="9"/>
      <c r="AL2800" s="9"/>
      <c r="AM2800" s="9"/>
      <c r="AN2800" s="9"/>
      <c r="AO2800" s="9"/>
      <c r="AP2800" s="9"/>
      <c r="AQ2800" s="9"/>
      <c r="AR2800" s="9"/>
      <c r="AS2800" s="9"/>
      <c r="AT2800" s="9"/>
    </row>
    <row r="2801" spans="10:46" ht="14.25"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9"/>
      <c r="V2801" s="9"/>
      <c r="W2801" s="9"/>
      <c r="X2801" s="9"/>
      <c r="Y2801" s="9"/>
      <c r="Z2801" s="9"/>
      <c r="AA2801" s="9"/>
      <c r="AB2801" s="9"/>
      <c r="AC2801" s="9"/>
      <c r="AD2801" s="9"/>
      <c r="AE2801" s="9"/>
      <c r="AF2801" s="9"/>
      <c r="AG2801" s="9"/>
      <c r="AH2801" s="9"/>
      <c r="AI2801" s="9"/>
      <c r="AJ2801" s="9"/>
      <c r="AK2801" s="9"/>
      <c r="AL2801" s="9"/>
      <c r="AM2801" s="9"/>
      <c r="AN2801" s="9"/>
      <c r="AO2801" s="9"/>
      <c r="AP2801" s="9"/>
      <c r="AQ2801" s="9"/>
      <c r="AR2801" s="9"/>
      <c r="AS2801" s="9"/>
      <c r="AT2801" s="9"/>
    </row>
    <row r="2802" spans="10:46" ht="14.25"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9"/>
      <c r="X2802" s="9"/>
      <c r="Y2802" s="9"/>
      <c r="Z2802" s="9"/>
      <c r="AA2802" s="9"/>
      <c r="AB2802" s="9"/>
      <c r="AC2802" s="9"/>
      <c r="AD2802" s="9"/>
      <c r="AE2802" s="9"/>
      <c r="AF2802" s="9"/>
      <c r="AG2802" s="9"/>
      <c r="AH2802" s="9"/>
      <c r="AI2802" s="9"/>
      <c r="AJ2802" s="9"/>
      <c r="AK2802" s="9"/>
      <c r="AL2802" s="9"/>
      <c r="AM2802" s="9"/>
      <c r="AN2802" s="9"/>
      <c r="AO2802" s="9"/>
      <c r="AP2802" s="9"/>
      <c r="AQ2802" s="9"/>
      <c r="AR2802" s="9"/>
      <c r="AS2802" s="9"/>
      <c r="AT2802" s="9"/>
    </row>
    <row r="2803" spans="10:46" ht="14.25"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9"/>
      <c r="X2803" s="9"/>
      <c r="Y2803" s="9"/>
      <c r="Z2803" s="9"/>
      <c r="AA2803" s="9"/>
      <c r="AB2803" s="9"/>
      <c r="AC2803" s="9"/>
      <c r="AD2803" s="9"/>
      <c r="AE2803" s="9"/>
      <c r="AF2803" s="9"/>
      <c r="AG2803" s="9"/>
      <c r="AH2803" s="9"/>
      <c r="AI2803" s="9"/>
      <c r="AJ2803" s="9"/>
      <c r="AK2803" s="9"/>
      <c r="AL2803" s="9"/>
      <c r="AM2803" s="9"/>
      <c r="AN2803" s="9"/>
      <c r="AO2803" s="9"/>
      <c r="AP2803" s="9"/>
      <c r="AQ2803" s="9"/>
      <c r="AR2803" s="9"/>
      <c r="AS2803" s="9"/>
      <c r="AT2803" s="9"/>
    </row>
    <row r="2804" spans="10:46" ht="14.25"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  <c r="V2804" s="9"/>
      <c r="W2804" s="9"/>
      <c r="X2804" s="9"/>
      <c r="Y2804" s="9"/>
      <c r="Z2804" s="9"/>
      <c r="AA2804" s="9"/>
      <c r="AB2804" s="9"/>
      <c r="AC2804" s="9"/>
      <c r="AD2804" s="9"/>
      <c r="AE2804" s="9"/>
      <c r="AF2804" s="9"/>
      <c r="AG2804" s="9"/>
      <c r="AH2804" s="9"/>
      <c r="AI2804" s="9"/>
      <c r="AJ2804" s="9"/>
      <c r="AK2804" s="9"/>
      <c r="AL2804" s="9"/>
      <c r="AM2804" s="9"/>
      <c r="AN2804" s="9"/>
      <c r="AO2804" s="9"/>
      <c r="AP2804" s="9"/>
      <c r="AQ2804" s="9"/>
      <c r="AR2804" s="9"/>
      <c r="AS2804" s="9"/>
      <c r="AT2804" s="9"/>
    </row>
    <row r="2805" spans="10:46" ht="14.25"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  <c r="V2805" s="9"/>
      <c r="W2805" s="9"/>
      <c r="X2805" s="9"/>
      <c r="Y2805" s="9"/>
      <c r="Z2805" s="9"/>
      <c r="AA2805" s="9"/>
      <c r="AB2805" s="9"/>
      <c r="AC2805" s="9"/>
      <c r="AD2805" s="9"/>
      <c r="AE2805" s="9"/>
      <c r="AF2805" s="9"/>
      <c r="AG2805" s="9"/>
      <c r="AH2805" s="9"/>
      <c r="AI2805" s="9"/>
      <c r="AJ2805" s="9"/>
      <c r="AK2805" s="9"/>
      <c r="AL2805" s="9"/>
      <c r="AM2805" s="9"/>
      <c r="AN2805" s="9"/>
      <c r="AO2805" s="9"/>
      <c r="AP2805" s="9"/>
      <c r="AQ2805" s="9"/>
      <c r="AR2805" s="9"/>
      <c r="AS2805" s="9"/>
      <c r="AT2805" s="9"/>
    </row>
    <row r="2806" spans="10:46" ht="14.25">
      <c r="J2806" s="9"/>
      <c r="K2806" s="9"/>
      <c r="L2806" s="9"/>
      <c r="M2806" s="9"/>
      <c r="N2806" s="9"/>
      <c r="O2806" s="9"/>
      <c r="P2806" s="9"/>
      <c r="Q2806" s="9"/>
      <c r="R2806" s="9"/>
      <c r="S2806" s="9"/>
      <c r="T2806" s="9"/>
      <c r="U2806" s="9"/>
      <c r="V2806" s="9"/>
      <c r="W2806" s="9"/>
      <c r="X2806" s="9"/>
      <c r="Y2806" s="9"/>
      <c r="Z2806" s="9"/>
      <c r="AA2806" s="9"/>
      <c r="AB2806" s="9"/>
      <c r="AC2806" s="9"/>
      <c r="AD2806" s="9"/>
      <c r="AE2806" s="9"/>
      <c r="AF2806" s="9"/>
      <c r="AG2806" s="9"/>
      <c r="AH2806" s="9"/>
      <c r="AI2806" s="9"/>
      <c r="AJ2806" s="9"/>
      <c r="AK2806" s="9"/>
      <c r="AL2806" s="9"/>
      <c r="AM2806" s="9"/>
      <c r="AN2806" s="9"/>
      <c r="AO2806" s="9"/>
      <c r="AP2806" s="9"/>
      <c r="AQ2806" s="9"/>
      <c r="AR2806" s="9"/>
      <c r="AS2806" s="9"/>
      <c r="AT2806" s="9"/>
    </row>
    <row r="2807" spans="10:46" ht="14.25">
      <c r="J2807" s="9"/>
      <c r="K2807" s="9"/>
      <c r="L2807" s="9"/>
      <c r="M2807" s="9"/>
      <c r="N2807" s="9"/>
      <c r="O2807" s="9"/>
      <c r="P2807" s="9"/>
      <c r="Q2807" s="9"/>
      <c r="R2807" s="9"/>
      <c r="S2807" s="9"/>
      <c r="T2807" s="9"/>
      <c r="U2807" s="9"/>
      <c r="V2807" s="9"/>
      <c r="W2807" s="9"/>
      <c r="X2807" s="9"/>
      <c r="Y2807" s="9"/>
      <c r="Z2807" s="9"/>
      <c r="AA2807" s="9"/>
      <c r="AB2807" s="9"/>
      <c r="AC2807" s="9"/>
      <c r="AD2807" s="9"/>
      <c r="AE2807" s="9"/>
      <c r="AF2807" s="9"/>
      <c r="AG2807" s="9"/>
      <c r="AH2807" s="9"/>
      <c r="AI2807" s="9"/>
      <c r="AJ2807" s="9"/>
      <c r="AK2807" s="9"/>
      <c r="AL2807" s="9"/>
      <c r="AM2807" s="9"/>
      <c r="AN2807" s="9"/>
      <c r="AO2807" s="9"/>
      <c r="AP2807" s="9"/>
      <c r="AQ2807" s="9"/>
      <c r="AR2807" s="9"/>
      <c r="AS2807" s="9"/>
      <c r="AT2807" s="9"/>
    </row>
    <row r="2808" spans="10:46" ht="14.25">
      <c r="J2808" s="9"/>
      <c r="K2808" s="9"/>
      <c r="L2808" s="9"/>
      <c r="M2808" s="9"/>
      <c r="N2808" s="9"/>
      <c r="O2808" s="9"/>
      <c r="P2808" s="9"/>
      <c r="Q2808" s="9"/>
      <c r="R2808" s="9"/>
      <c r="S2808" s="9"/>
      <c r="T2808" s="9"/>
      <c r="U2808" s="9"/>
      <c r="V2808" s="9"/>
      <c r="W2808" s="9"/>
      <c r="X2808" s="9"/>
      <c r="Y2808" s="9"/>
      <c r="Z2808" s="9"/>
      <c r="AA2808" s="9"/>
      <c r="AB2808" s="9"/>
      <c r="AC2808" s="9"/>
      <c r="AD2808" s="9"/>
      <c r="AE2808" s="9"/>
      <c r="AF2808" s="9"/>
      <c r="AG2808" s="9"/>
      <c r="AH2808" s="9"/>
      <c r="AI2808" s="9"/>
      <c r="AJ2808" s="9"/>
      <c r="AK2808" s="9"/>
      <c r="AL2808" s="9"/>
      <c r="AM2808" s="9"/>
      <c r="AN2808" s="9"/>
      <c r="AO2808" s="9"/>
      <c r="AP2808" s="9"/>
      <c r="AQ2808" s="9"/>
      <c r="AR2808" s="9"/>
      <c r="AS2808" s="9"/>
      <c r="AT2808" s="9"/>
    </row>
    <row r="2809" spans="10:46" ht="14.25">
      <c r="J2809" s="9"/>
      <c r="K2809" s="9"/>
      <c r="L2809" s="9"/>
      <c r="M2809" s="9"/>
      <c r="N2809" s="9"/>
      <c r="O2809" s="9"/>
      <c r="P2809" s="9"/>
      <c r="Q2809" s="9"/>
      <c r="R2809" s="9"/>
      <c r="S2809" s="9"/>
      <c r="T2809" s="9"/>
      <c r="U2809" s="9"/>
      <c r="V2809" s="9"/>
      <c r="W2809" s="9"/>
      <c r="X2809" s="9"/>
      <c r="Y2809" s="9"/>
      <c r="Z2809" s="9"/>
      <c r="AA2809" s="9"/>
      <c r="AB2809" s="9"/>
      <c r="AC2809" s="9"/>
      <c r="AD2809" s="9"/>
      <c r="AE2809" s="9"/>
      <c r="AF2809" s="9"/>
      <c r="AG2809" s="9"/>
      <c r="AH2809" s="9"/>
      <c r="AI2809" s="9"/>
      <c r="AJ2809" s="9"/>
      <c r="AK2809" s="9"/>
      <c r="AL2809" s="9"/>
      <c r="AM2809" s="9"/>
      <c r="AN2809" s="9"/>
      <c r="AO2809" s="9"/>
      <c r="AP2809" s="9"/>
      <c r="AQ2809" s="9"/>
      <c r="AR2809" s="9"/>
      <c r="AS2809" s="9"/>
      <c r="AT2809" s="9"/>
    </row>
    <row r="2810" spans="10:46" ht="14.25">
      <c r="J2810" s="9"/>
      <c r="K2810" s="9"/>
      <c r="L2810" s="9"/>
      <c r="M2810" s="9"/>
      <c r="N2810" s="9"/>
      <c r="O2810" s="9"/>
      <c r="P2810" s="9"/>
      <c r="Q2810" s="9"/>
      <c r="R2810" s="9"/>
      <c r="S2810" s="9"/>
      <c r="T2810" s="9"/>
      <c r="U2810" s="9"/>
      <c r="V2810" s="9"/>
      <c r="W2810" s="9"/>
      <c r="X2810" s="9"/>
      <c r="Y2810" s="9"/>
      <c r="Z2810" s="9"/>
      <c r="AA2810" s="9"/>
      <c r="AB2810" s="9"/>
      <c r="AC2810" s="9"/>
      <c r="AD2810" s="9"/>
      <c r="AE2810" s="9"/>
      <c r="AF2810" s="9"/>
      <c r="AG2810" s="9"/>
      <c r="AH2810" s="9"/>
      <c r="AI2810" s="9"/>
      <c r="AJ2810" s="9"/>
      <c r="AK2810" s="9"/>
      <c r="AL2810" s="9"/>
      <c r="AM2810" s="9"/>
      <c r="AN2810" s="9"/>
      <c r="AO2810" s="9"/>
      <c r="AP2810" s="9"/>
      <c r="AQ2810" s="9"/>
      <c r="AR2810" s="9"/>
      <c r="AS2810" s="9"/>
      <c r="AT2810" s="9"/>
    </row>
    <row r="2811" spans="10:46" ht="14.25">
      <c r="J2811" s="9"/>
      <c r="K2811" s="9"/>
      <c r="L2811" s="9"/>
      <c r="M2811" s="9"/>
      <c r="N2811" s="9"/>
      <c r="O2811" s="9"/>
      <c r="P2811" s="9"/>
      <c r="Q2811" s="9"/>
      <c r="R2811" s="9"/>
      <c r="S2811" s="9"/>
      <c r="T2811" s="9"/>
      <c r="U2811" s="9"/>
      <c r="V2811" s="9"/>
      <c r="W2811" s="9"/>
      <c r="X2811" s="9"/>
      <c r="Y2811" s="9"/>
      <c r="Z2811" s="9"/>
      <c r="AA2811" s="9"/>
      <c r="AB2811" s="9"/>
      <c r="AC2811" s="9"/>
      <c r="AD2811" s="9"/>
      <c r="AE2811" s="9"/>
      <c r="AF2811" s="9"/>
      <c r="AG2811" s="9"/>
      <c r="AH2811" s="9"/>
      <c r="AI2811" s="9"/>
      <c r="AJ2811" s="9"/>
      <c r="AK2811" s="9"/>
      <c r="AL2811" s="9"/>
      <c r="AM2811" s="9"/>
      <c r="AN2811" s="9"/>
      <c r="AO2811" s="9"/>
      <c r="AP2811" s="9"/>
      <c r="AQ2811" s="9"/>
      <c r="AR2811" s="9"/>
      <c r="AS2811" s="9"/>
      <c r="AT2811" s="9"/>
    </row>
    <row r="2812" spans="10:46" ht="14.25"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  <c r="V2812" s="9"/>
      <c r="W2812" s="9"/>
      <c r="X2812" s="9"/>
      <c r="Y2812" s="9"/>
      <c r="Z2812" s="9"/>
      <c r="AA2812" s="9"/>
      <c r="AB2812" s="9"/>
      <c r="AC2812" s="9"/>
      <c r="AD2812" s="9"/>
      <c r="AE2812" s="9"/>
      <c r="AF2812" s="9"/>
      <c r="AG2812" s="9"/>
      <c r="AH2812" s="9"/>
      <c r="AI2812" s="9"/>
      <c r="AJ2812" s="9"/>
      <c r="AK2812" s="9"/>
      <c r="AL2812" s="9"/>
      <c r="AM2812" s="9"/>
      <c r="AN2812" s="9"/>
      <c r="AO2812" s="9"/>
      <c r="AP2812" s="9"/>
      <c r="AQ2812" s="9"/>
      <c r="AR2812" s="9"/>
      <c r="AS2812" s="9"/>
      <c r="AT2812" s="9"/>
    </row>
    <row r="2813" spans="10:46" ht="14.25"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9"/>
      <c r="X2813" s="9"/>
      <c r="Y2813" s="9"/>
      <c r="Z2813" s="9"/>
      <c r="AA2813" s="9"/>
      <c r="AB2813" s="9"/>
      <c r="AC2813" s="9"/>
      <c r="AD2813" s="9"/>
      <c r="AE2813" s="9"/>
      <c r="AF2813" s="9"/>
      <c r="AG2813" s="9"/>
      <c r="AH2813" s="9"/>
      <c r="AI2813" s="9"/>
      <c r="AJ2813" s="9"/>
      <c r="AK2813" s="9"/>
      <c r="AL2813" s="9"/>
      <c r="AM2813" s="9"/>
      <c r="AN2813" s="9"/>
      <c r="AO2813" s="9"/>
      <c r="AP2813" s="9"/>
      <c r="AQ2813" s="9"/>
      <c r="AR2813" s="9"/>
      <c r="AS2813" s="9"/>
      <c r="AT2813" s="9"/>
    </row>
    <row r="2814" spans="10:46" ht="14.25">
      <c r="J2814" s="9"/>
      <c r="K2814" s="9"/>
      <c r="L2814" s="9"/>
      <c r="M2814" s="9"/>
      <c r="N2814" s="9"/>
      <c r="O2814" s="9"/>
      <c r="P2814" s="9"/>
      <c r="Q2814" s="9"/>
      <c r="R2814" s="9"/>
      <c r="S2814" s="9"/>
      <c r="T2814" s="9"/>
      <c r="U2814" s="9"/>
      <c r="V2814" s="9"/>
      <c r="W2814" s="9"/>
      <c r="X2814" s="9"/>
      <c r="Y2814" s="9"/>
      <c r="Z2814" s="9"/>
      <c r="AA2814" s="9"/>
      <c r="AB2814" s="9"/>
      <c r="AC2814" s="9"/>
      <c r="AD2814" s="9"/>
      <c r="AE2814" s="9"/>
      <c r="AF2814" s="9"/>
      <c r="AG2814" s="9"/>
      <c r="AH2814" s="9"/>
      <c r="AI2814" s="9"/>
      <c r="AJ2814" s="9"/>
      <c r="AK2814" s="9"/>
      <c r="AL2814" s="9"/>
      <c r="AM2814" s="9"/>
      <c r="AN2814" s="9"/>
      <c r="AO2814" s="9"/>
      <c r="AP2814" s="9"/>
      <c r="AQ2814" s="9"/>
      <c r="AR2814" s="9"/>
      <c r="AS2814" s="9"/>
      <c r="AT2814" s="9"/>
    </row>
    <row r="2815" spans="10:46" ht="14.25">
      <c r="J2815" s="9"/>
      <c r="K2815" s="9"/>
      <c r="L2815" s="9"/>
      <c r="M2815" s="9"/>
      <c r="N2815" s="9"/>
      <c r="O2815" s="9"/>
      <c r="P2815" s="9"/>
      <c r="Q2815" s="9"/>
      <c r="R2815" s="9"/>
      <c r="S2815" s="9"/>
      <c r="T2815" s="9"/>
      <c r="U2815" s="9"/>
      <c r="V2815" s="9"/>
      <c r="W2815" s="9"/>
      <c r="X2815" s="9"/>
      <c r="Y2815" s="9"/>
      <c r="Z2815" s="9"/>
      <c r="AA2815" s="9"/>
      <c r="AB2815" s="9"/>
      <c r="AC2815" s="9"/>
      <c r="AD2815" s="9"/>
      <c r="AE2815" s="9"/>
      <c r="AF2815" s="9"/>
      <c r="AG2815" s="9"/>
      <c r="AH2815" s="9"/>
      <c r="AI2815" s="9"/>
      <c r="AJ2815" s="9"/>
      <c r="AK2815" s="9"/>
      <c r="AL2815" s="9"/>
      <c r="AM2815" s="9"/>
      <c r="AN2815" s="9"/>
      <c r="AO2815" s="9"/>
      <c r="AP2815" s="9"/>
      <c r="AQ2815" s="9"/>
      <c r="AR2815" s="9"/>
      <c r="AS2815" s="9"/>
      <c r="AT2815" s="9"/>
    </row>
    <row r="2816" spans="10:46" ht="14.25"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/>
      <c r="W2816" s="9"/>
      <c r="X2816" s="9"/>
      <c r="Y2816" s="9"/>
      <c r="Z2816" s="9"/>
      <c r="AA2816" s="9"/>
      <c r="AB2816" s="9"/>
      <c r="AC2816" s="9"/>
      <c r="AD2816" s="9"/>
      <c r="AE2816" s="9"/>
      <c r="AF2816" s="9"/>
      <c r="AG2816" s="9"/>
      <c r="AH2816" s="9"/>
      <c r="AI2816" s="9"/>
      <c r="AJ2816" s="9"/>
      <c r="AK2816" s="9"/>
      <c r="AL2816" s="9"/>
      <c r="AM2816" s="9"/>
      <c r="AN2816" s="9"/>
      <c r="AO2816" s="9"/>
      <c r="AP2816" s="9"/>
      <c r="AQ2816" s="9"/>
      <c r="AR2816" s="9"/>
      <c r="AS2816" s="9"/>
      <c r="AT2816" s="9"/>
    </row>
    <row r="2817" spans="10:46" ht="14.25"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  <c r="V2817" s="9"/>
      <c r="W2817" s="9"/>
      <c r="X2817" s="9"/>
      <c r="Y2817" s="9"/>
      <c r="Z2817" s="9"/>
      <c r="AA2817" s="9"/>
      <c r="AB2817" s="9"/>
      <c r="AC2817" s="9"/>
      <c r="AD2817" s="9"/>
      <c r="AE2817" s="9"/>
      <c r="AF2817" s="9"/>
      <c r="AG2817" s="9"/>
      <c r="AH2817" s="9"/>
      <c r="AI2817" s="9"/>
      <c r="AJ2817" s="9"/>
      <c r="AK2817" s="9"/>
      <c r="AL2817" s="9"/>
      <c r="AM2817" s="9"/>
      <c r="AN2817" s="9"/>
      <c r="AO2817" s="9"/>
      <c r="AP2817" s="9"/>
      <c r="AQ2817" s="9"/>
      <c r="AR2817" s="9"/>
      <c r="AS2817" s="9"/>
      <c r="AT2817" s="9"/>
    </row>
    <row r="2818" spans="10:46" ht="14.25"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9"/>
      <c r="X2818" s="9"/>
      <c r="Y2818" s="9"/>
      <c r="Z2818" s="9"/>
      <c r="AA2818" s="9"/>
      <c r="AB2818" s="9"/>
      <c r="AC2818" s="9"/>
      <c r="AD2818" s="9"/>
      <c r="AE2818" s="9"/>
      <c r="AF2818" s="9"/>
      <c r="AG2818" s="9"/>
      <c r="AH2818" s="9"/>
      <c r="AI2818" s="9"/>
      <c r="AJ2818" s="9"/>
      <c r="AK2818" s="9"/>
      <c r="AL2818" s="9"/>
      <c r="AM2818" s="9"/>
      <c r="AN2818" s="9"/>
      <c r="AO2818" s="9"/>
      <c r="AP2818" s="9"/>
      <c r="AQ2818" s="9"/>
      <c r="AR2818" s="9"/>
      <c r="AS2818" s="9"/>
      <c r="AT2818" s="9"/>
    </row>
    <row r="2819" spans="10:46" ht="14.25"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9"/>
      <c r="V2819" s="9"/>
      <c r="W2819" s="9"/>
      <c r="X2819" s="9"/>
      <c r="Y2819" s="9"/>
      <c r="Z2819" s="9"/>
      <c r="AA2819" s="9"/>
      <c r="AB2819" s="9"/>
      <c r="AC2819" s="9"/>
      <c r="AD2819" s="9"/>
      <c r="AE2819" s="9"/>
      <c r="AF2819" s="9"/>
      <c r="AG2819" s="9"/>
      <c r="AH2819" s="9"/>
      <c r="AI2819" s="9"/>
      <c r="AJ2819" s="9"/>
      <c r="AK2819" s="9"/>
      <c r="AL2819" s="9"/>
      <c r="AM2819" s="9"/>
      <c r="AN2819" s="9"/>
      <c r="AO2819" s="9"/>
      <c r="AP2819" s="9"/>
      <c r="AQ2819" s="9"/>
      <c r="AR2819" s="9"/>
      <c r="AS2819" s="9"/>
      <c r="AT2819" s="9"/>
    </row>
    <row r="2820" spans="10:46" ht="14.25"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9"/>
      <c r="X2820" s="9"/>
      <c r="Y2820" s="9"/>
      <c r="Z2820" s="9"/>
      <c r="AA2820" s="9"/>
      <c r="AB2820" s="9"/>
      <c r="AC2820" s="9"/>
      <c r="AD2820" s="9"/>
      <c r="AE2820" s="9"/>
      <c r="AF2820" s="9"/>
      <c r="AG2820" s="9"/>
      <c r="AH2820" s="9"/>
      <c r="AI2820" s="9"/>
      <c r="AJ2820" s="9"/>
      <c r="AK2820" s="9"/>
      <c r="AL2820" s="9"/>
      <c r="AM2820" s="9"/>
      <c r="AN2820" s="9"/>
      <c r="AO2820" s="9"/>
      <c r="AP2820" s="9"/>
      <c r="AQ2820" s="9"/>
      <c r="AR2820" s="9"/>
      <c r="AS2820" s="9"/>
      <c r="AT2820" s="9"/>
    </row>
    <row r="2821" spans="10:46" ht="14.25"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  <c r="V2821" s="9"/>
      <c r="W2821" s="9"/>
      <c r="X2821" s="9"/>
      <c r="Y2821" s="9"/>
      <c r="Z2821" s="9"/>
      <c r="AA2821" s="9"/>
      <c r="AB2821" s="9"/>
      <c r="AC2821" s="9"/>
      <c r="AD2821" s="9"/>
      <c r="AE2821" s="9"/>
      <c r="AF2821" s="9"/>
      <c r="AG2821" s="9"/>
      <c r="AH2821" s="9"/>
      <c r="AI2821" s="9"/>
      <c r="AJ2821" s="9"/>
      <c r="AK2821" s="9"/>
      <c r="AL2821" s="9"/>
      <c r="AM2821" s="9"/>
      <c r="AN2821" s="9"/>
      <c r="AO2821" s="9"/>
      <c r="AP2821" s="9"/>
      <c r="AQ2821" s="9"/>
      <c r="AR2821" s="9"/>
      <c r="AS2821" s="9"/>
      <c r="AT2821" s="9"/>
    </row>
    <row r="2822" spans="10:46" ht="14.25"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9"/>
      <c r="AD2822" s="9"/>
      <c r="AE2822" s="9"/>
      <c r="AF2822" s="9"/>
      <c r="AG2822" s="9"/>
      <c r="AH2822" s="9"/>
      <c r="AI2822" s="9"/>
      <c r="AJ2822" s="9"/>
      <c r="AK2822" s="9"/>
      <c r="AL2822" s="9"/>
      <c r="AM2822" s="9"/>
      <c r="AN2822" s="9"/>
      <c r="AO2822" s="9"/>
      <c r="AP2822" s="9"/>
      <c r="AQ2822" s="9"/>
      <c r="AR2822" s="9"/>
      <c r="AS2822" s="9"/>
      <c r="AT2822" s="9"/>
    </row>
    <row r="2823" spans="10:46" ht="14.25"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9"/>
      <c r="AD2823" s="9"/>
      <c r="AE2823" s="9"/>
      <c r="AF2823" s="9"/>
      <c r="AG2823" s="9"/>
      <c r="AH2823" s="9"/>
      <c r="AI2823" s="9"/>
      <c r="AJ2823" s="9"/>
      <c r="AK2823" s="9"/>
      <c r="AL2823" s="9"/>
      <c r="AM2823" s="9"/>
      <c r="AN2823" s="9"/>
      <c r="AO2823" s="9"/>
      <c r="AP2823" s="9"/>
      <c r="AQ2823" s="9"/>
      <c r="AR2823" s="9"/>
      <c r="AS2823" s="9"/>
      <c r="AT2823" s="9"/>
    </row>
    <row r="2824" spans="10:46" ht="14.25"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9"/>
      <c r="AD2824" s="9"/>
      <c r="AE2824" s="9"/>
      <c r="AF2824" s="9"/>
      <c r="AG2824" s="9"/>
      <c r="AH2824" s="9"/>
      <c r="AI2824" s="9"/>
      <c r="AJ2824" s="9"/>
      <c r="AK2824" s="9"/>
      <c r="AL2824" s="9"/>
      <c r="AM2824" s="9"/>
      <c r="AN2824" s="9"/>
      <c r="AO2824" s="9"/>
      <c r="AP2824" s="9"/>
      <c r="AQ2824" s="9"/>
      <c r="AR2824" s="9"/>
      <c r="AS2824" s="9"/>
      <c r="AT2824" s="9"/>
    </row>
    <row r="2825" spans="10:46" ht="14.25"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9"/>
      <c r="AD2825" s="9"/>
      <c r="AE2825" s="9"/>
      <c r="AF2825" s="9"/>
      <c r="AG2825" s="9"/>
      <c r="AH2825" s="9"/>
      <c r="AI2825" s="9"/>
      <c r="AJ2825" s="9"/>
      <c r="AK2825" s="9"/>
      <c r="AL2825" s="9"/>
      <c r="AM2825" s="9"/>
      <c r="AN2825" s="9"/>
      <c r="AO2825" s="9"/>
      <c r="AP2825" s="9"/>
      <c r="AQ2825" s="9"/>
      <c r="AR2825" s="9"/>
      <c r="AS2825" s="9"/>
      <c r="AT2825" s="9"/>
    </row>
    <row r="2826" spans="10:46" ht="14.25"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9"/>
      <c r="AD2826" s="9"/>
      <c r="AE2826" s="9"/>
      <c r="AF2826" s="9"/>
      <c r="AG2826" s="9"/>
      <c r="AH2826" s="9"/>
      <c r="AI2826" s="9"/>
      <c r="AJ2826" s="9"/>
      <c r="AK2826" s="9"/>
      <c r="AL2826" s="9"/>
      <c r="AM2826" s="9"/>
      <c r="AN2826" s="9"/>
      <c r="AO2826" s="9"/>
      <c r="AP2826" s="9"/>
      <c r="AQ2826" s="9"/>
      <c r="AR2826" s="9"/>
      <c r="AS2826" s="9"/>
      <c r="AT2826" s="9"/>
    </row>
    <row r="2827" spans="10:46" ht="14.25"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9"/>
      <c r="AD2827" s="9"/>
      <c r="AE2827" s="9"/>
      <c r="AF2827" s="9"/>
      <c r="AG2827" s="9"/>
      <c r="AH2827" s="9"/>
      <c r="AI2827" s="9"/>
      <c r="AJ2827" s="9"/>
      <c r="AK2827" s="9"/>
      <c r="AL2827" s="9"/>
      <c r="AM2827" s="9"/>
      <c r="AN2827" s="9"/>
      <c r="AO2827" s="9"/>
      <c r="AP2827" s="9"/>
      <c r="AQ2827" s="9"/>
      <c r="AR2827" s="9"/>
      <c r="AS2827" s="9"/>
      <c r="AT2827" s="9"/>
    </row>
    <row r="2828" spans="10:46" ht="14.25"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9"/>
      <c r="AG2828" s="9"/>
      <c r="AH2828" s="9"/>
      <c r="AI2828" s="9"/>
      <c r="AJ2828" s="9"/>
      <c r="AK2828" s="9"/>
      <c r="AL2828" s="9"/>
      <c r="AM2828" s="9"/>
      <c r="AN2828" s="9"/>
      <c r="AO2828" s="9"/>
      <c r="AP2828" s="9"/>
      <c r="AQ2828" s="9"/>
      <c r="AR2828" s="9"/>
      <c r="AS2828" s="9"/>
      <c r="AT2828" s="9"/>
    </row>
    <row r="2829" spans="10:46" ht="14.25"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9"/>
      <c r="AD2829" s="9"/>
      <c r="AE2829" s="9"/>
      <c r="AF2829" s="9"/>
      <c r="AG2829" s="9"/>
      <c r="AH2829" s="9"/>
      <c r="AI2829" s="9"/>
      <c r="AJ2829" s="9"/>
      <c r="AK2829" s="9"/>
      <c r="AL2829" s="9"/>
      <c r="AM2829" s="9"/>
      <c r="AN2829" s="9"/>
      <c r="AO2829" s="9"/>
      <c r="AP2829" s="9"/>
      <c r="AQ2829" s="9"/>
      <c r="AR2829" s="9"/>
      <c r="AS2829" s="9"/>
      <c r="AT2829" s="9"/>
    </row>
    <row r="2830" spans="10:46" ht="14.25"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9"/>
      <c r="AG2830" s="9"/>
      <c r="AH2830" s="9"/>
      <c r="AI2830" s="9"/>
      <c r="AJ2830" s="9"/>
      <c r="AK2830" s="9"/>
      <c r="AL2830" s="9"/>
      <c r="AM2830" s="9"/>
      <c r="AN2830" s="9"/>
      <c r="AO2830" s="9"/>
      <c r="AP2830" s="9"/>
      <c r="AQ2830" s="9"/>
      <c r="AR2830" s="9"/>
      <c r="AS2830" s="9"/>
      <c r="AT2830" s="9"/>
    </row>
    <row r="2831" spans="10:46" ht="14.25"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9"/>
      <c r="AD2831" s="9"/>
      <c r="AE2831" s="9"/>
      <c r="AF2831" s="9"/>
      <c r="AG2831" s="9"/>
      <c r="AH2831" s="9"/>
      <c r="AI2831" s="9"/>
      <c r="AJ2831" s="9"/>
      <c r="AK2831" s="9"/>
      <c r="AL2831" s="9"/>
      <c r="AM2831" s="9"/>
      <c r="AN2831" s="9"/>
      <c r="AO2831" s="9"/>
      <c r="AP2831" s="9"/>
      <c r="AQ2831" s="9"/>
      <c r="AR2831" s="9"/>
      <c r="AS2831" s="9"/>
      <c r="AT2831" s="9"/>
    </row>
    <row r="2832" spans="10:46" ht="14.25"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9"/>
      <c r="AD2832" s="9"/>
      <c r="AE2832" s="9"/>
      <c r="AF2832" s="9"/>
      <c r="AG2832" s="9"/>
      <c r="AH2832" s="9"/>
      <c r="AI2832" s="9"/>
      <c r="AJ2832" s="9"/>
      <c r="AK2832" s="9"/>
      <c r="AL2832" s="9"/>
      <c r="AM2832" s="9"/>
      <c r="AN2832" s="9"/>
      <c r="AO2832" s="9"/>
      <c r="AP2832" s="9"/>
      <c r="AQ2832" s="9"/>
      <c r="AR2832" s="9"/>
      <c r="AS2832" s="9"/>
      <c r="AT2832" s="9"/>
    </row>
    <row r="2833" spans="10:46" ht="14.25"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9"/>
      <c r="AG2833" s="9"/>
      <c r="AH2833" s="9"/>
      <c r="AI2833" s="9"/>
      <c r="AJ2833" s="9"/>
      <c r="AK2833" s="9"/>
      <c r="AL2833" s="9"/>
      <c r="AM2833" s="9"/>
      <c r="AN2833" s="9"/>
      <c r="AO2833" s="9"/>
      <c r="AP2833" s="9"/>
      <c r="AQ2833" s="9"/>
      <c r="AR2833" s="9"/>
      <c r="AS2833" s="9"/>
      <c r="AT2833" s="9"/>
    </row>
    <row r="2834" spans="10:46" ht="14.25"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9"/>
      <c r="AD2834" s="9"/>
      <c r="AE2834" s="9"/>
      <c r="AF2834" s="9"/>
      <c r="AG2834" s="9"/>
      <c r="AH2834" s="9"/>
      <c r="AI2834" s="9"/>
      <c r="AJ2834" s="9"/>
      <c r="AK2834" s="9"/>
      <c r="AL2834" s="9"/>
      <c r="AM2834" s="9"/>
      <c r="AN2834" s="9"/>
      <c r="AO2834" s="9"/>
      <c r="AP2834" s="9"/>
      <c r="AQ2834" s="9"/>
      <c r="AR2834" s="9"/>
      <c r="AS2834" s="9"/>
      <c r="AT2834" s="9"/>
    </row>
    <row r="2835" spans="10:46" ht="14.25"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  <c r="AI2835" s="9"/>
      <c r="AJ2835" s="9"/>
      <c r="AK2835" s="9"/>
      <c r="AL2835" s="9"/>
      <c r="AM2835" s="9"/>
      <c r="AN2835" s="9"/>
      <c r="AO2835" s="9"/>
      <c r="AP2835" s="9"/>
      <c r="AQ2835" s="9"/>
      <c r="AR2835" s="9"/>
      <c r="AS2835" s="9"/>
      <c r="AT2835" s="9"/>
    </row>
    <row r="2836" spans="10:46" ht="14.25"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9"/>
      <c r="AD2836" s="9"/>
      <c r="AE2836" s="9"/>
      <c r="AF2836" s="9"/>
      <c r="AG2836" s="9"/>
      <c r="AH2836" s="9"/>
      <c r="AI2836" s="9"/>
      <c r="AJ2836" s="9"/>
      <c r="AK2836" s="9"/>
      <c r="AL2836" s="9"/>
      <c r="AM2836" s="9"/>
      <c r="AN2836" s="9"/>
      <c r="AO2836" s="9"/>
      <c r="AP2836" s="9"/>
      <c r="AQ2836" s="9"/>
      <c r="AR2836" s="9"/>
      <c r="AS2836" s="9"/>
      <c r="AT2836" s="9"/>
    </row>
    <row r="2837" spans="10:46" ht="14.25"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/>
      <c r="AF2837" s="9"/>
      <c r="AG2837" s="9"/>
      <c r="AH2837" s="9"/>
      <c r="AI2837" s="9"/>
      <c r="AJ2837" s="9"/>
      <c r="AK2837" s="9"/>
      <c r="AL2837" s="9"/>
      <c r="AM2837" s="9"/>
      <c r="AN2837" s="9"/>
      <c r="AO2837" s="9"/>
      <c r="AP2837" s="9"/>
      <c r="AQ2837" s="9"/>
      <c r="AR2837" s="9"/>
      <c r="AS2837" s="9"/>
      <c r="AT2837" s="9"/>
    </row>
    <row r="2838" spans="10:46" ht="14.25"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9"/>
      <c r="AD2838" s="9"/>
      <c r="AE2838" s="9"/>
      <c r="AF2838" s="9"/>
      <c r="AG2838" s="9"/>
      <c r="AH2838" s="9"/>
      <c r="AI2838" s="9"/>
      <c r="AJ2838" s="9"/>
      <c r="AK2838" s="9"/>
      <c r="AL2838" s="9"/>
      <c r="AM2838" s="9"/>
      <c r="AN2838" s="9"/>
      <c r="AO2838" s="9"/>
      <c r="AP2838" s="9"/>
      <c r="AQ2838" s="9"/>
      <c r="AR2838" s="9"/>
      <c r="AS2838" s="9"/>
      <c r="AT2838" s="9"/>
    </row>
    <row r="2839" spans="10:46" ht="14.25"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  <c r="AI2839" s="9"/>
      <c r="AJ2839" s="9"/>
      <c r="AK2839" s="9"/>
      <c r="AL2839" s="9"/>
      <c r="AM2839" s="9"/>
      <c r="AN2839" s="9"/>
      <c r="AO2839" s="9"/>
      <c r="AP2839" s="9"/>
      <c r="AQ2839" s="9"/>
      <c r="AR2839" s="9"/>
      <c r="AS2839" s="9"/>
      <c r="AT2839" s="9"/>
    </row>
    <row r="2840" spans="10:46" ht="14.25"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9"/>
      <c r="AD2840" s="9"/>
      <c r="AE2840" s="9"/>
      <c r="AF2840" s="9"/>
      <c r="AG2840" s="9"/>
      <c r="AH2840" s="9"/>
      <c r="AI2840" s="9"/>
      <c r="AJ2840" s="9"/>
      <c r="AK2840" s="9"/>
      <c r="AL2840" s="9"/>
      <c r="AM2840" s="9"/>
      <c r="AN2840" s="9"/>
      <c r="AO2840" s="9"/>
      <c r="AP2840" s="9"/>
      <c r="AQ2840" s="9"/>
      <c r="AR2840" s="9"/>
      <c r="AS2840" s="9"/>
      <c r="AT2840" s="9"/>
    </row>
    <row r="2841" spans="10:46" ht="14.25"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9"/>
      <c r="AD2841" s="9"/>
      <c r="AE2841" s="9"/>
      <c r="AF2841" s="9"/>
      <c r="AG2841" s="9"/>
      <c r="AH2841" s="9"/>
      <c r="AI2841" s="9"/>
      <c r="AJ2841" s="9"/>
      <c r="AK2841" s="9"/>
      <c r="AL2841" s="9"/>
      <c r="AM2841" s="9"/>
      <c r="AN2841" s="9"/>
      <c r="AO2841" s="9"/>
      <c r="AP2841" s="9"/>
      <c r="AQ2841" s="9"/>
      <c r="AR2841" s="9"/>
      <c r="AS2841" s="9"/>
      <c r="AT2841" s="9"/>
    </row>
    <row r="2842" spans="10:46" ht="14.25"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/>
      <c r="AL2842" s="9"/>
      <c r="AM2842" s="9"/>
      <c r="AN2842" s="9"/>
      <c r="AO2842" s="9"/>
      <c r="AP2842" s="9"/>
      <c r="AQ2842" s="9"/>
      <c r="AR2842" s="9"/>
      <c r="AS2842" s="9"/>
      <c r="AT2842" s="9"/>
    </row>
    <row r="2843" spans="10:46" ht="14.25"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/>
      <c r="AK2843" s="9"/>
      <c r="AL2843" s="9"/>
      <c r="AM2843" s="9"/>
      <c r="AN2843" s="9"/>
      <c r="AO2843" s="9"/>
      <c r="AP2843" s="9"/>
      <c r="AQ2843" s="9"/>
      <c r="AR2843" s="9"/>
      <c r="AS2843" s="9"/>
      <c r="AT2843" s="9"/>
    </row>
    <row r="2844" spans="10:46" ht="14.25"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9"/>
      <c r="AD2844" s="9"/>
      <c r="AE2844" s="9"/>
      <c r="AF2844" s="9"/>
      <c r="AG2844" s="9"/>
      <c r="AH2844" s="9"/>
      <c r="AI2844" s="9"/>
      <c r="AJ2844" s="9"/>
      <c r="AK2844" s="9"/>
      <c r="AL2844" s="9"/>
      <c r="AM2844" s="9"/>
      <c r="AN2844" s="9"/>
      <c r="AO2844" s="9"/>
      <c r="AP2844" s="9"/>
      <c r="AQ2844" s="9"/>
      <c r="AR2844" s="9"/>
      <c r="AS2844" s="9"/>
      <c r="AT2844" s="9"/>
    </row>
    <row r="2845" spans="10:46" ht="14.25"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/>
      <c r="AE2845" s="9"/>
      <c r="AF2845" s="9"/>
      <c r="AG2845" s="9"/>
      <c r="AH2845" s="9"/>
      <c r="AI2845" s="9"/>
      <c r="AJ2845" s="9"/>
      <c r="AK2845" s="9"/>
      <c r="AL2845" s="9"/>
      <c r="AM2845" s="9"/>
      <c r="AN2845" s="9"/>
      <c r="AO2845" s="9"/>
      <c r="AP2845" s="9"/>
      <c r="AQ2845" s="9"/>
      <c r="AR2845" s="9"/>
      <c r="AS2845" s="9"/>
      <c r="AT2845" s="9"/>
    </row>
    <row r="2846" spans="10:46" ht="14.25"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9"/>
      <c r="AD2846" s="9"/>
      <c r="AE2846" s="9"/>
      <c r="AF2846" s="9"/>
      <c r="AG2846" s="9"/>
      <c r="AH2846" s="9"/>
      <c r="AI2846" s="9"/>
      <c r="AJ2846" s="9"/>
      <c r="AK2846" s="9"/>
      <c r="AL2846" s="9"/>
      <c r="AM2846" s="9"/>
      <c r="AN2846" s="9"/>
      <c r="AO2846" s="9"/>
      <c r="AP2846" s="9"/>
      <c r="AQ2846" s="9"/>
      <c r="AR2846" s="9"/>
      <c r="AS2846" s="9"/>
      <c r="AT2846" s="9"/>
    </row>
    <row r="2847" spans="10:46" ht="14.25"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9"/>
      <c r="AD2847" s="9"/>
      <c r="AE2847" s="9"/>
      <c r="AF2847" s="9"/>
      <c r="AG2847" s="9"/>
      <c r="AH2847" s="9"/>
      <c r="AI2847" s="9"/>
      <c r="AJ2847" s="9"/>
      <c r="AK2847" s="9"/>
      <c r="AL2847" s="9"/>
      <c r="AM2847" s="9"/>
      <c r="AN2847" s="9"/>
      <c r="AO2847" s="9"/>
      <c r="AP2847" s="9"/>
      <c r="AQ2847" s="9"/>
      <c r="AR2847" s="9"/>
      <c r="AS2847" s="9"/>
      <c r="AT2847" s="9"/>
    </row>
    <row r="2848" spans="10:46" ht="14.25"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9"/>
      <c r="AD2848" s="9"/>
      <c r="AE2848" s="9"/>
      <c r="AF2848" s="9"/>
      <c r="AG2848" s="9"/>
      <c r="AH2848" s="9"/>
      <c r="AI2848" s="9"/>
      <c r="AJ2848" s="9"/>
      <c r="AK2848" s="9"/>
      <c r="AL2848" s="9"/>
      <c r="AM2848" s="9"/>
      <c r="AN2848" s="9"/>
      <c r="AO2848" s="9"/>
      <c r="AP2848" s="9"/>
      <c r="AQ2848" s="9"/>
      <c r="AR2848" s="9"/>
      <c r="AS2848" s="9"/>
      <c r="AT2848" s="9"/>
    </row>
    <row r="2849" spans="10:46" ht="14.25"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9"/>
      <c r="AD2849" s="9"/>
      <c r="AE2849" s="9"/>
      <c r="AF2849" s="9"/>
      <c r="AG2849" s="9"/>
      <c r="AH2849" s="9"/>
      <c r="AI2849" s="9"/>
      <c r="AJ2849" s="9"/>
      <c r="AK2849" s="9"/>
      <c r="AL2849" s="9"/>
      <c r="AM2849" s="9"/>
      <c r="AN2849" s="9"/>
      <c r="AO2849" s="9"/>
      <c r="AP2849" s="9"/>
      <c r="AQ2849" s="9"/>
      <c r="AR2849" s="9"/>
      <c r="AS2849" s="9"/>
      <c r="AT2849" s="9"/>
    </row>
    <row r="2850" spans="10:46" ht="14.25"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9"/>
      <c r="AD2850" s="9"/>
      <c r="AE2850" s="9"/>
      <c r="AF2850" s="9"/>
      <c r="AG2850" s="9"/>
      <c r="AH2850" s="9"/>
      <c r="AI2850" s="9"/>
      <c r="AJ2850" s="9"/>
      <c r="AK2850" s="9"/>
      <c r="AL2850" s="9"/>
      <c r="AM2850" s="9"/>
      <c r="AN2850" s="9"/>
      <c r="AO2850" s="9"/>
      <c r="AP2850" s="9"/>
      <c r="AQ2850" s="9"/>
      <c r="AR2850" s="9"/>
      <c r="AS2850" s="9"/>
      <c r="AT2850" s="9"/>
    </row>
    <row r="2851" spans="10:46" ht="14.25"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9"/>
      <c r="AD2851" s="9"/>
      <c r="AE2851" s="9"/>
      <c r="AF2851" s="9"/>
      <c r="AG2851" s="9"/>
      <c r="AH2851" s="9"/>
      <c r="AI2851" s="9"/>
      <c r="AJ2851" s="9"/>
      <c r="AK2851" s="9"/>
      <c r="AL2851" s="9"/>
      <c r="AM2851" s="9"/>
      <c r="AN2851" s="9"/>
      <c r="AO2851" s="9"/>
      <c r="AP2851" s="9"/>
      <c r="AQ2851" s="9"/>
      <c r="AR2851" s="9"/>
      <c r="AS2851" s="9"/>
      <c r="AT2851" s="9"/>
    </row>
    <row r="2852" spans="10:46" ht="14.25"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9"/>
      <c r="AD2852" s="9"/>
      <c r="AE2852" s="9"/>
      <c r="AF2852" s="9"/>
      <c r="AG2852" s="9"/>
      <c r="AH2852" s="9"/>
      <c r="AI2852" s="9"/>
      <c r="AJ2852" s="9"/>
      <c r="AK2852" s="9"/>
      <c r="AL2852" s="9"/>
      <c r="AM2852" s="9"/>
      <c r="AN2852" s="9"/>
      <c r="AO2852" s="9"/>
      <c r="AP2852" s="9"/>
      <c r="AQ2852" s="9"/>
      <c r="AR2852" s="9"/>
      <c r="AS2852" s="9"/>
      <c r="AT2852" s="9"/>
    </row>
    <row r="2853" spans="10:46" ht="14.25"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9"/>
      <c r="AD2853" s="9"/>
      <c r="AE2853" s="9"/>
      <c r="AF2853" s="9"/>
      <c r="AG2853" s="9"/>
      <c r="AH2853" s="9"/>
      <c r="AI2853" s="9"/>
      <c r="AJ2853" s="9"/>
      <c r="AK2853" s="9"/>
      <c r="AL2853" s="9"/>
      <c r="AM2853" s="9"/>
      <c r="AN2853" s="9"/>
      <c r="AO2853" s="9"/>
      <c r="AP2853" s="9"/>
      <c r="AQ2853" s="9"/>
      <c r="AR2853" s="9"/>
      <c r="AS2853" s="9"/>
      <c r="AT2853" s="9"/>
    </row>
    <row r="2854" spans="10:46" ht="14.25"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  <c r="AC2854" s="9"/>
      <c r="AD2854" s="9"/>
      <c r="AE2854" s="9"/>
      <c r="AF2854" s="9"/>
      <c r="AG2854" s="9"/>
      <c r="AH2854" s="9"/>
      <c r="AI2854" s="9"/>
      <c r="AJ2854" s="9"/>
      <c r="AK2854" s="9"/>
      <c r="AL2854" s="9"/>
      <c r="AM2854" s="9"/>
      <c r="AN2854" s="9"/>
      <c r="AO2854" s="9"/>
      <c r="AP2854" s="9"/>
      <c r="AQ2854" s="9"/>
      <c r="AR2854" s="9"/>
      <c r="AS2854" s="9"/>
      <c r="AT2854" s="9"/>
    </row>
    <row r="2855" spans="10:46" ht="14.25"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9"/>
      <c r="AD2855" s="9"/>
      <c r="AE2855" s="9"/>
      <c r="AF2855" s="9"/>
      <c r="AG2855" s="9"/>
      <c r="AH2855" s="9"/>
      <c r="AI2855" s="9"/>
      <c r="AJ2855" s="9"/>
      <c r="AK2855" s="9"/>
      <c r="AL2855" s="9"/>
      <c r="AM2855" s="9"/>
      <c r="AN2855" s="9"/>
      <c r="AO2855" s="9"/>
      <c r="AP2855" s="9"/>
      <c r="AQ2855" s="9"/>
      <c r="AR2855" s="9"/>
      <c r="AS2855" s="9"/>
      <c r="AT2855" s="9"/>
    </row>
    <row r="2856" spans="10:46" ht="14.25"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  <c r="AC2856" s="9"/>
      <c r="AD2856" s="9"/>
      <c r="AE2856" s="9"/>
      <c r="AF2856" s="9"/>
      <c r="AG2856" s="9"/>
      <c r="AH2856" s="9"/>
      <c r="AI2856" s="9"/>
      <c r="AJ2856" s="9"/>
      <c r="AK2856" s="9"/>
      <c r="AL2856" s="9"/>
      <c r="AM2856" s="9"/>
      <c r="AN2856" s="9"/>
      <c r="AO2856" s="9"/>
      <c r="AP2856" s="9"/>
      <c r="AQ2856" s="9"/>
      <c r="AR2856" s="9"/>
      <c r="AS2856" s="9"/>
      <c r="AT2856" s="9"/>
    </row>
    <row r="2857" spans="10:46" ht="14.25"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9"/>
      <c r="AD2857" s="9"/>
      <c r="AE2857" s="9"/>
      <c r="AF2857" s="9"/>
      <c r="AG2857" s="9"/>
      <c r="AH2857" s="9"/>
      <c r="AI2857" s="9"/>
      <c r="AJ2857" s="9"/>
      <c r="AK2857" s="9"/>
      <c r="AL2857" s="9"/>
      <c r="AM2857" s="9"/>
      <c r="AN2857" s="9"/>
      <c r="AO2857" s="9"/>
      <c r="AP2857" s="9"/>
      <c r="AQ2857" s="9"/>
      <c r="AR2857" s="9"/>
      <c r="AS2857" s="9"/>
      <c r="AT2857" s="9"/>
    </row>
    <row r="2858" spans="10:46" ht="14.25"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  <c r="AB2858" s="9"/>
      <c r="AC2858" s="9"/>
      <c r="AD2858" s="9"/>
      <c r="AE2858" s="9"/>
      <c r="AF2858" s="9"/>
      <c r="AG2858" s="9"/>
      <c r="AH2858" s="9"/>
      <c r="AI2858" s="9"/>
      <c r="AJ2858" s="9"/>
      <c r="AK2858" s="9"/>
      <c r="AL2858" s="9"/>
      <c r="AM2858" s="9"/>
      <c r="AN2858" s="9"/>
      <c r="AO2858" s="9"/>
      <c r="AP2858" s="9"/>
      <c r="AQ2858" s="9"/>
      <c r="AR2858" s="9"/>
      <c r="AS2858" s="9"/>
      <c r="AT2858" s="9"/>
    </row>
    <row r="2859" spans="10:46" ht="14.25"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  <c r="AC2859" s="9"/>
      <c r="AD2859" s="9"/>
      <c r="AE2859" s="9"/>
      <c r="AF2859" s="9"/>
      <c r="AG2859" s="9"/>
      <c r="AH2859" s="9"/>
      <c r="AI2859" s="9"/>
      <c r="AJ2859" s="9"/>
      <c r="AK2859" s="9"/>
      <c r="AL2859" s="9"/>
      <c r="AM2859" s="9"/>
      <c r="AN2859" s="9"/>
      <c r="AO2859" s="9"/>
      <c r="AP2859" s="9"/>
      <c r="AQ2859" s="9"/>
      <c r="AR2859" s="9"/>
      <c r="AS2859" s="9"/>
      <c r="AT2859" s="9"/>
    </row>
    <row r="2860" spans="10:46" ht="14.25"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  <c r="AB2860" s="9"/>
      <c r="AC2860" s="9"/>
      <c r="AD2860" s="9"/>
      <c r="AE2860" s="9"/>
      <c r="AF2860" s="9"/>
      <c r="AG2860" s="9"/>
      <c r="AH2860" s="9"/>
      <c r="AI2860" s="9"/>
      <c r="AJ2860" s="9"/>
      <c r="AK2860" s="9"/>
      <c r="AL2860" s="9"/>
      <c r="AM2860" s="9"/>
      <c r="AN2860" s="9"/>
      <c r="AO2860" s="9"/>
      <c r="AP2860" s="9"/>
      <c r="AQ2860" s="9"/>
      <c r="AR2860" s="9"/>
      <c r="AS2860" s="9"/>
      <c r="AT2860" s="9"/>
    </row>
    <row r="2861" spans="10:46" ht="14.25"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9"/>
      <c r="AD2861" s="9"/>
      <c r="AE2861" s="9"/>
      <c r="AF2861" s="9"/>
      <c r="AG2861" s="9"/>
      <c r="AH2861" s="9"/>
      <c r="AI2861" s="9"/>
      <c r="AJ2861" s="9"/>
      <c r="AK2861" s="9"/>
      <c r="AL2861" s="9"/>
      <c r="AM2861" s="9"/>
      <c r="AN2861" s="9"/>
      <c r="AO2861" s="9"/>
      <c r="AP2861" s="9"/>
      <c r="AQ2861" s="9"/>
      <c r="AR2861" s="9"/>
      <c r="AS2861" s="9"/>
      <c r="AT2861" s="9"/>
    </row>
    <row r="2862" spans="10:46" ht="14.25"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/>
      <c r="Z2862" s="9"/>
      <c r="AA2862" s="9"/>
      <c r="AB2862" s="9"/>
      <c r="AC2862" s="9"/>
      <c r="AD2862" s="9"/>
      <c r="AE2862" s="9"/>
      <c r="AF2862" s="9"/>
      <c r="AG2862" s="9"/>
      <c r="AH2862" s="9"/>
      <c r="AI2862" s="9"/>
      <c r="AJ2862" s="9"/>
      <c r="AK2862" s="9"/>
      <c r="AL2862" s="9"/>
      <c r="AM2862" s="9"/>
      <c r="AN2862" s="9"/>
      <c r="AO2862" s="9"/>
      <c r="AP2862" s="9"/>
      <c r="AQ2862" s="9"/>
      <c r="AR2862" s="9"/>
      <c r="AS2862" s="9"/>
      <c r="AT2862" s="9"/>
    </row>
    <row r="2863" spans="10:46" ht="14.25"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  <c r="AC2863" s="9"/>
      <c r="AD2863" s="9"/>
      <c r="AE2863" s="9"/>
      <c r="AF2863" s="9"/>
      <c r="AG2863" s="9"/>
      <c r="AH2863" s="9"/>
      <c r="AI2863" s="9"/>
      <c r="AJ2863" s="9"/>
      <c r="AK2863" s="9"/>
      <c r="AL2863" s="9"/>
      <c r="AM2863" s="9"/>
      <c r="AN2863" s="9"/>
      <c r="AO2863" s="9"/>
      <c r="AP2863" s="9"/>
      <c r="AQ2863" s="9"/>
      <c r="AR2863" s="9"/>
      <c r="AS2863" s="9"/>
      <c r="AT2863" s="9"/>
    </row>
    <row r="2864" spans="10:46" ht="14.25"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  <c r="AC2864" s="9"/>
      <c r="AD2864" s="9"/>
      <c r="AE2864" s="9"/>
      <c r="AF2864" s="9"/>
      <c r="AG2864" s="9"/>
      <c r="AH2864" s="9"/>
      <c r="AI2864" s="9"/>
      <c r="AJ2864" s="9"/>
      <c r="AK2864" s="9"/>
      <c r="AL2864" s="9"/>
      <c r="AM2864" s="9"/>
      <c r="AN2864" s="9"/>
      <c r="AO2864" s="9"/>
      <c r="AP2864" s="9"/>
      <c r="AQ2864" s="9"/>
      <c r="AR2864" s="9"/>
      <c r="AS2864" s="9"/>
      <c r="AT2864" s="9"/>
    </row>
    <row r="2865" spans="10:46" ht="14.25"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  <c r="AC2865" s="9"/>
      <c r="AD2865" s="9"/>
      <c r="AE2865" s="9"/>
      <c r="AF2865" s="9"/>
      <c r="AG2865" s="9"/>
      <c r="AH2865" s="9"/>
      <c r="AI2865" s="9"/>
      <c r="AJ2865" s="9"/>
      <c r="AK2865" s="9"/>
      <c r="AL2865" s="9"/>
      <c r="AM2865" s="9"/>
      <c r="AN2865" s="9"/>
      <c r="AO2865" s="9"/>
      <c r="AP2865" s="9"/>
      <c r="AQ2865" s="9"/>
      <c r="AR2865" s="9"/>
      <c r="AS2865" s="9"/>
      <c r="AT2865" s="9"/>
    </row>
    <row r="2866" spans="10:46" ht="14.25"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  <c r="AB2866" s="9"/>
      <c r="AC2866" s="9"/>
      <c r="AD2866" s="9"/>
      <c r="AE2866" s="9"/>
      <c r="AF2866" s="9"/>
      <c r="AG2866" s="9"/>
      <c r="AH2866" s="9"/>
      <c r="AI2866" s="9"/>
      <c r="AJ2866" s="9"/>
      <c r="AK2866" s="9"/>
      <c r="AL2866" s="9"/>
      <c r="AM2866" s="9"/>
      <c r="AN2866" s="9"/>
      <c r="AO2866" s="9"/>
      <c r="AP2866" s="9"/>
      <c r="AQ2866" s="9"/>
      <c r="AR2866" s="9"/>
      <c r="AS2866" s="9"/>
      <c r="AT2866" s="9"/>
    </row>
    <row r="2867" spans="10:46" ht="14.25"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9"/>
      <c r="AD2867" s="9"/>
      <c r="AE2867" s="9"/>
      <c r="AF2867" s="9"/>
      <c r="AG2867" s="9"/>
      <c r="AH2867" s="9"/>
      <c r="AI2867" s="9"/>
      <c r="AJ2867" s="9"/>
      <c r="AK2867" s="9"/>
      <c r="AL2867" s="9"/>
      <c r="AM2867" s="9"/>
      <c r="AN2867" s="9"/>
      <c r="AO2867" s="9"/>
      <c r="AP2867" s="9"/>
      <c r="AQ2867" s="9"/>
      <c r="AR2867" s="9"/>
      <c r="AS2867" s="9"/>
      <c r="AT2867" s="9"/>
    </row>
    <row r="2868" spans="10:46" ht="14.25"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  <c r="AC2868" s="9"/>
      <c r="AD2868" s="9"/>
      <c r="AE2868" s="9"/>
      <c r="AF2868" s="9"/>
      <c r="AG2868" s="9"/>
      <c r="AH2868" s="9"/>
      <c r="AI2868" s="9"/>
      <c r="AJ2868" s="9"/>
      <c r="AK2868" s="9"/>
      <c r="AL2868" s="9"/>
      <c r="AM2868" s="9"/>
      <c r="AN2868" s="9"/>
      <c r="AO2868" s="9"/>
      <c r="AP2868" s="9"/>
      <c r="AQ2868" s="9"/>
      <c r="AR2868" s="9"/>
      <c r="AS2868" s="9"/>
      <c r="AT2868" s="9"/>
    </row>
    <row r="2869" spans="10:46" ht="14.25"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9"/>
      <c r="AD2869" s="9"/>
      <c r="AE2869" s="9"/>
      <c r="AF2869" s="9"/>
      <c r="AG2869" s="9"/>
      <c r="AH2869" s="9"/>
      <c r="AI2869" s="9"/>
      <c r="AJ2869" s="9"/>
      <c r="AK2869" s="9"/>
      <c r="AL2869" s="9"/>
      <c r="AM2869" s="9"/>
      <c r="AN2869" s="9"/>
      <c r="AO2869" s="9"/>
      <c r="AP2869" s="9"/>
      <c r="AQ2869" s="9"/>
      <c r="AR2869" s="9"/>
      <c r="AS2869" s="9"/>
      <c r="AT2869" s="9"/>
    </row>
    <row r="2870" spans="10:46" ht="14.25"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  <c r="AC2870" s="9"/>
      <c r="AD2870" s="9"/>
      <c r="AE2870" s="9"/>
      <c r="AF2870" s="9"/>
      <c r="AG2870" s="9"/>
      <c r="AH2870" s="9"/>
      <c r="AI2870" s="9"/>
      <c r="AJ2870" s="9"/>
      <c r="AK2870" s="9"/>
      <c r="AL2870" s="9"/>
      <c r="AM2870" s="9"/>
      <c r="AN2870" s="9"/>
      <c r="AO2870" s="9"/>
      <c r="AP2870" s="9"/>
      <c r="AQ2870" s="9"/>
      <c r="AR2870" s="9"/>
      <c r="AS2870" s="9"/>
      <c r="AT2870" s="9"/>
    </row>
    <row r="2871" spans="10:46" ht="14.25"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/>
      <c r="U2871" s="9"/>
      <c r="V2871" s="9"/>
      <c r="W2871" s="9"/>
      <c r="X2871" s="9"/>
      <c r="Y2871" s="9"/>
      <c r="Z2871" s="9"/>
      <c r="AA2871" s="9"/>
      <c r="AB2871" s="9"/>
      <c r="AC2871" s="9"/>
      <c r="AD2871" s="9"/>
      <c r="AE2871" s="9"/>
      <c r="AF2871" s="9"/>
      <c r="AG2871" s="9"/>
      <c r="AH2871" s="9"/>
      <c r="AI2871" s="9"/>
      <c r="AJ2871" s="9"/>
      <c r="AK2871" s="9"/>
      <c r="AL2871" s="9"/>
      <c r="AM2871" s="9"/>
      <c r="AN2871" s="9"/>
      <c r="AO2871" s="9"/>
      <c r="AP2871" s="9"/>
      <c r="AQ2871" s="9"/>
      <c r="AR2871" s="9"/>
      <c r="AS2871" s="9"/>
      <c r="AT2871" s="9"/>
    </row>
    <row r="2872" spans="10:46" ht="14.25">
      <c r="J2872" s="9"/>
      <c r="K2872" s="9"/>
      <c r="L2872" s="9"/>
      <c r="M2872" s="9"/>
      <c r="N2872" s="9"/>
      <c r="O2872" s="9"/>
      <c r="P2872" s="9"/>
      <c r="Q2872" s="9"/>
      <c r="R2872" s="9"/>
      <c r="S2872" s="9"/>
      <c r="T2872" s="9"/>
      <c r="U2872" s="9"/>
      <c r="V2872" s="9"/>
      <c r="W2872" s="9"/>
      <c r="X2872" s="9"/>
      <c r="Y2872" s="9"/>
      <c r="Z2872" s="9"/>
      <c r="AA2872" s="9"/>
      <c r="AB2872" s="9"/>
      <c r="AC2872" s="9"/>
      <c r="AD2872" s="9"/>
      <c r="AE2872" s="9"/>
      <c r="AF2872" s="9"/>
      <c r="AG2872" s="9"/>
      <c r="AH2872" s="9"/>
      <c r="AI2872" s="9"/>
      <c r="AJ2872" s="9"/>
      <c r="AK2872" s="9"/>
      <c r="AL2872" s="9"/>
      <c r="AM2872" s="9"/>
      <c r="AN2872" s="9"/>
      <c r="AO2872" s="9"/>
      <c r="AP2872" s="9"/>
      <c r="AQ2872" s="9"/>
      <c r="AR2872" s="9"/>
      <c r="AS2872" s="9"/>
      <c r="AT2872" s="9"/>
    </row>
    <row r="2873" spans="10:46" ht="14.25"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9"/>
      <c r="U2873" s="9"/>
      <c r="V2873" s="9"/>
      <c r="W2873" s="9"/>
      <c r="X2873" s="9"/>
      <c r="Y2873" s="9"/>
      <c r="Z2873" s="9"/>
      <c r="AA2873" s="9"/>
      <c r="AB2873" s="9"/>
      <c r="AC2873" s="9"/>
      <c r="AD2873" s="9"/>
      <c r="AE2873" s="9"/>
      <c r="AF2873" s="9"/>
      <c r="AG2873" s="9"/>
      <c r="AH2873" s="9"/>
      <c r="AI2873" s="9"/>
      <c r="AJ2873" s="9"/>
      <c r="AK2873" s="9"/>
      <c r="AL2873" s="9"/>
      <c r="AM2873" s="9"/>
      <c r="AN2873" s="9"/>
      <c r="AO2873" s="9"/>
      <c r="AP2873" s="9"/>
      <c r="AQ2873" s="9"/>
      <c r="AR2873" s="9"/>
      <c r="AS2873" s="9"/>
      <c r="AT2873" s="9"/>
    </row>
    <row r="2874" spans="10:46" ht="14.25"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9"/>
      <c r="U2874" s="9"/>
      <c r="V2874" s="9"/>
      <c r="W2874" s="9"/>
      <c r="X2874" s="9"/>
      <c r="Y2874" s="9"/>
      <c r="Z2874" s="9"/>
      <c r="AA2874" s="9"/>
      <c r="AB2874" s="9"/>
      <c r="AC2874" s="9"/>
      <c r="AD2874" s="9"/>
      <c r="AE2874" s="9"/>
      <c r="AF2874" s="9"/>
      <c r="AG2874" s="9"/>
      <c r="AH2874" s="9"/>
      <c r="AI2874" s="9"/>
      <c r="AJ2874" s="9"/>
      <c r="AK2874" s="9"/>
      <c r="AL2874" s="9"/>
      <c r="AM2874" s="9"/>
      <c r="AN2874" s="9"/>
      <c r="AO2874" s="9"/>
      <c r="AP2874" s="9"/>
      <c r="AQ2874" s="9"/>
      <c r="AR2874" s="9"/>
      <c r="AS2874" s="9"/>
      <c r="AT2874" s="9"/>
    </row>
    <row r="2875" spans="10:46" ht="14.25">
      <c r="J2875" s="9"/>
      <c r="K2875" s="9"/>
      <c r="L2875" s="9"/>
      <c r="M2875" s="9"/>
      <c r="N2875" s="9"/>
      <c r="O2875" s="9"/>
      <c r="P2875" s="9"/>
      <c r="Q2875" s="9"/>
      <c r="R2875" s="9"/>
      <c r="S2875" s="9"/>
      <c r="T2875" s="9"/>
      <c r="U2875" s="9"/>
      <c r="V2875" s="9"/>
      <c r="W2875" s="9"/>
      <c r="X2875" s="9"/>
      <c r="Y2875" s="9"/>
      <c r="Z2875" s="9"/>
      <c r="AA2875" s="9"/>
      <c r="AB2875" s="9"/>
      <c r="AC2875" s="9"/>
      <c r="AD2875" s="9"/>
      <c r="AE2875" s="9"/>
      <c r="AF2875" s="9"/>
      <c r="AG2875" s="9"/>
      <c r="AH2875" s="9"/>
      <c r="AI2875" s="9"/>
      <c r="AJ2875" s="9"/>
      <c r="AK2875" s="9"/>
      <c r="AL2875" s="9"/>
      <c r="AM2875" s="9"/>
      <c r="AN2875" s="9"/>
      <c r="AO2875" s="9"/>
      <c r="AP2875" s="9"/>
      <c r="AQ2875" s="9"/>
      <c r="AR2875" s="9"/>
      <c r="AS2875" s="9"/>
      <c r="AT2875" s="9"/>
    </row>
    <row r="2876" spans="10:46" ht="14.25">
      <c r="J2876" s="9"/>
      <c r="K2876" s="9"/>
      <c r="L2876" s="9"/>
      <c r="M2876" s="9"/>
      <c r="N2876" s="9"/>
      <c r="O2876" s="9"/>
      <c r="P2876" s="9"/>
      <c r="Q2876" s="9"/>
      <c r="R2876" s="9"/>
      <c r="S2876" s="9"/>
      <c r="T2876" s="9"/>
      <c r="U2876" s="9"/>
      <c r="V2876" s="9"/>
      <c r="W2876" s="9"/>
      <c r="X2876" s="9"/>
      <c r="Y2876" s="9"/>
      <c r="Z2876" s="9"/>
      <c r="AA2876" s="9"/>
      <c r="AB2876" s="9"/>
      <c r="AC2876" s="9"/>
      <c r="AD2876" s="9"/>
      <c r="AE2876" s="9"/>
      <c r="AF2876" s="9"/>
      <c r="AG2876" s="9"/>
      <c r="AH2876" s="9"/>
      <c r="AI2876" s="9"/>
      <c r="AJ2876" s="9"/>
      <c r="AK2876" s="9"/>
      <c r="AL2876" s="9"/>
      <c r="AM2876" s="9"/>
      <c r="AN2876" s="9"/>
      <c r="AO2876" s="9"/>
      <c r="AP2876" s="9"/>
      <c r="AQ2876" s="9"/>
      <c r="AR2876" s="9"/>
      <c r="AS2876" s="9"/>
      <c r="AT2876" s="9"/>
    </row>
    <row r="2877" spans="10:46" ht="14.25"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9"/>
      <c r="V2877" s="9"/>
      <c r="W2877" s="9"/>
      <c r="X2877" s="9"/>
      <c r="Y2877" s="9"/>
      <c r="Z2877" s="9"/>
      <c r="AA2877" s="9"/>
      <c r="AB2877" s="9"/>
      <c r="AC2877" s="9"/>
      <c r="AD2877" s="9"/>
      <c r="AE2877" s="9"/>
      <c r="AF2877" s="9"/>
      <c r="AG2877" s="9"/>
      <c r="AH2877" s="9"/>
      <c r="AI2877" s="9"/>
      <c r="AJ2877" s="9"/>
      <c r="AK2877" s="9"/>
      <c r="AL2877" s="9"/>
      <c r="AM2877" s="9"/>
      <c r="AN2877" s="9"/>
      <c r="AO2877" s="9"/>
      <c r="AP2877" s="9"/>
      <c r="AQ2877" s="9"/>
      <c r="AR2877" s="9"/>
      <c r="AS2877" s="9"/>
      <c r="AT2877" s="9"/>
    </row>
    <row r="2878" spans="10:46" ht="14.25">
      <c r="J2878" s="9"/>
      <c r="K2878" s="9"/>
      <c r="L2878" s="9"/>
      <c r="M2878" s="9"/>
      <c r="N2878" s="9"/>
      <c r="O2878" s="9"/>
      <c r="P2878" s="9"/>
      <c r="Q2878" s="9"/>
      <c r="R2878" s="9"/>
      <c r="S2878" s="9"/>
      <c r="T2878" s="9"/>
      <c r="U2878" s="9"/>
      <c r="V2878" s="9"/>
      <c r="W2878" s="9"/>
      <c r="X2878" s="9"/>
      <c r="Y2878" s="9"/>
      <c r="Z2878" s="9"/>
      <c r="AA2878" s="9"/>
      <c r="AB2878" s="9"/>
      <c r="AC2878" s="9"/>
      <c r="AD2878" s="9"/>
      <c r="AE2878" s="9"/>
      <c r="AF2878" s="9"/>
      <c r="AG2878" s="9"/>
      <c r="AH2878" s="9"/>
      <c r="AI2878" s="9"/>
      <c r="AJ2878" s="9"/>
      <c r="AK2878" s="9"/>
      <c r="AL2878" s="9"/>
      <c r="AM2878" s="9"/>
      <c r="AN2878" s="9"/>
      <c r="AO2878" s="9"/>
      <c r="AP2878" s="9"/>
      <c r="AQ2878" s="9"/>
      <c r="AR2878" s="9"/>
      <c r="AS2878" s="9"/>
      <c r="AT2878" s="9"/>
    </row>
    <row r="2879" spans="10:46" ht="14.25"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9"/>
      <c r="U2879" s="9"/>
      <c r="V2879" s="9"/>
      <c r="W2879" s="9"/>
      <c r="X2879" s="9"/>
      <c r="Y2879" s="9"/>
      <c r="Z2879" s="9"/>
      <c r="AA2879" s="9"/>
      <c r="AB2879" s="9"/>
      <c r="AC2879" s="9"/>
      <c r="AD2879" s="9"/>
      <c r="AE2879" s="9"/>
      <c r="AF2879" s="9"/>
      <c r="AG2879" s="9"/>
      <c r="AH2879" s="9"/>
      <c r="AI2879" s="9"/>
      <c r="AJ2879" s="9"/>
      <c r="AK2879" s="9"/>
      <c r="AL2879" s="9"/>
      <c r="AM2879" s="9"/>
      <c r="AN2879" s="9"/>
      <c r="AO2879" s="9"/>
      <c r="AP2879" s="9"/>
      <c r="AQ2879" s="9"/>
      <c r="AR2879" s="9"/>
      <c r="AS2879" s="9"/>
      <c r="AT2879" s="9"/>
    </row>
    <row r="2880" spans="10:46" ht="14.25">
      <c r="J2880" s="9"/>
      <c r="K2880" s="9"/>
      <c r="L2880" s="9"/>
      <c r="M2880" s="9"/>
      <c r="N2880" s="9"/>
      <c r="O2880" s="9"/>
      <c r="P2880" s="9"/>
      <c r="Q2880" s="9"/>
      <c r="R2880" s="9"/>
      <c r="S2880" s="9"/>
      <c r="T2880" s="9"/>
      <c r="U2880" s="9"/>
      <c r="V2880" s="9"/>
      <c r="W2880" s="9"/>
      <c r="X2880" s="9"/>
      <c r="Y2880" s="9"/>
      <c r="Z2880" s="9"/>
      <c r="AA2880" s="9"/>
      <c r="AB2880" s="9"/>
      <c r="AC2880" s="9"/>
      <c r="AD2880" s="9"/>
      <c r="AE2880" s="9"/>
      <c r="AF2880" s="9"/>
      <c r="AG2880" s="9"/>
      <c r="AH2880" s="9"/>
      <c r="AI2880" s="9"/>
      <c r="AJ2880" s="9"/>
      <c r="AK2880" s="9"/>
      <c r="AL2880" s="9"/>
      <c r="AM2880" s="9"/>
      <c r="AN2880" s="9"/>
      <c r="AO2880" s="9"/>
      <c r="AP2880" s="9"/>
      <c r="AQ2880" s="9"/>
      <c r="AR2880" s="9"/>
      <c r="AS2880" s="9"/>
      <c r="AT2880" s="9"/>
    </row>
    <row r="2881" spans="10:46" ht="14.25">
      <c r="J2881" s="9"/>
      <c r="K2881" s="9"/>
      <c r="L2881" s="9"/>
      <c r="M2881" s="9"/>
      <c r="N2881" s="9"/>
      <c r="O2881" s="9"/>
      <c r="P2881" s="9"/>
      <c r="Q2881" s="9"/>
      <c r="R2881" s="9"/>
      <c r="S2881" s="9"/>
      <c r="T2881" s="9"/>
      <c r="U2881" s="9"/>
      <c r="V2881" s="9"/>
      <c r="W2881" s="9"/>
      <c r="X2881" s="9"/>
      <c r="Y2881" s="9"/>
      <c r="Z2881" s="9"/>
      <c r="AA2881" s="9"/>
      <c r="AB2881" s="9"/>
      <c r="AC2881" s="9"/>
      <c r="AD2881" s="9"/>
      <c r="AE2881" s="9"/>
      <c r="AF2881" s="9"/>
      <c r="AG2881" s="9"/>
      <c r="AH2881" s="9"/>
      <c r="AI2881" s="9"/>
      <c r="AJ2881" s="9"/>
      <c r="AK2881" s="9"/>
      <c r="AL2881" s="9"/>
      <c r="AM2881" s="9"/>
      <c r="AN2881" s="9"/>
      <c r="AO2881" s="9"/>
      <c r="AP2881" s="9"/>
      <c r="AQ2881" s="9"/>
      <c r="AR2881" s="9"/>
      <c r="AS2881" s="9"/>
      <c r="AT2881" s="9"/>
    </row>
    <row r="2882" spans="10:46" ht="14.25">
      <c r="J2882" s="9"/>
      <c r="K2882" s="9"/>
      <c r="L2882" s="9"/>
      <c r="M2882" s="9"/>
      <c r="N2882" s="9"/>
      <c r="O2882" s="9"/>
      <c r="P2882" s="9"/>
      <c r="Q2882" s="9"/>
      <c r="R2882" s="9"/>
      <c r="S2882" s="9"/>
      <c r="T2882" s="9"/>
      <c r="U2882" s="9"/>
      <c r="V2882" s="9"/>
      <c r="W2882" s="9"/>
      <c r="X2882" s="9"/>
      <c r="Y2882" s="9"/>
      <c r="Z2882" s="9"/>
      <c r="AA2882" s="9"/>
      <c r="AB2882" s="9"/>
      <c r="AC2882" s="9"/>
      <c r="AD2882" s="9"/>
      <c r="AE2882" s="9"/>
      <c r="AF2882" s="9"/>
      <c r="AG2882" s="9"/>
      <c r="AH2882" s="9"/>
      <c r="AI2882" s="9"/>
      <c r="AJ2882" s="9"/>
      <c r="AK2882" s="9"/>
      <c r="AL2882" s="9"/>
      <c r="AM2882" s="9"/>
      <c r="AN2882" s="9"/>
      <c r="AO2882" s="9"/>
      <c r="AP2882" s="9"/>
      <c r="AQ2882" s="9"/>
      <c r="AR2882" s="9"/>
      <c r="AS2882" s="9"/>
      <c r="AT2882" s="9"/>
    </row>
    <row r="2883" spans="10:46" ht="14.25">
      <c r="J2883" s="9"/>
      <c r="K2883" s="9"/>
      <c r="L2883" s="9"/>
      <c r="M2883" s="9"/>
      <c r="N2883" s="9"/>
      <c r="O2883" s="9"/>
      <c r="P2883" s="9"/>
      <c r="Q2883" s="9"/>
      <c r="R2883" s="9"/>
      <c r="S2883" s="9"/>
      <c r="T2883" s="9"/>
      <c r="U2883" s="9"/>
      <c r="V2883" s="9"/>
      <c r="W2883" s="9"/>
      <c r="X2883" s="9"/>
      <c r="Y2883" s="9"/>
      <c r="Z2883" s="9"/>
      <c r="AA2883" s="9"/>
      <c r="AB2883" s="9"/>
      <c r="AC2883" s="9"/>
      <c r="AD2883" s="9"/>
      <c r="AE2883" s="9"/>
      <c r="AF2883" s="9"/>
      <c r="AG2883" s="9"/>
      <c r="AH2883" s="9"/>
      <c r="AI2883" s="9"/>
      <c r="AJ2883" s="9"/>
      <c r="AK2883" s="9"/>
      <c r="AL2883" s="9"/>
      <c r="AM2883" s="9"/>
      <c r="AN2883" s="9"/>
      <c r="AO2883" s="9"/>
      <c r="AP2883" s="9"/>
      <c r="AQ2883" s="9"/>
      <c r="AR2883" s="9"/>
      <c r="AS2883" s="9"/>
      <c r="AT2883" s="9"/>
    </row>
    <row r="2884" spans="10:46" ht="14.25">
      <c r="J2884" s="9"/>
      <c r="K2884" s="9"/>
      <c r="L2884" s="9"/>
      <c r="M2884" s="9"/>
      <c r="N2884" s="9"/>
      <c r="O2884" s="9"/>
      <c r="P2884" s="9"/>
      <c r="Q2884" s="9"/>
      <c r="R2884" s="9"/>
      <c r="S2884" s="9"/>
      <c r="T2884" s="9"/>
      <c r="U2884" s="9"/>
      <c r="V2884" s="9"/>
      <c r="W2884" s="9"/>
      <c r="X2884" s="9"/>
      <c r="Y2884" s="9"/>
      <c r="Z2884" s="9"/>
      <c r="AA2884" s="9"/>
      <c r="AB2884" s="9"/>
      <c r="AC2884" s="9"/>
      <c r="AD2884" s="9"/>
      <c r="AE2884" s="9"/>
      <c r="AF2884" s="9"/>
      <c r="AG2884" s="9"/>
      <c r="AH2884" s="9"/>
      <c r="AI2884" s="9"/>
      <c r="AJ2884" s="9"/>
      <c r="AK2884" s="9"/>
      <c r="AL2884" s="9"/>
      <c r="AM2884" s="9"/>
      <c r="AN2884" s="9"/>
      <c r="AO2884" s="9"/>
      <c r="AP2884" s="9"/>
      <c r="AQ2884" s="9"/>
      <c r="AR2884" s="9"/>
      <c r="AS2884" s="9"/>
      <c r="AT2884" s="9"/>
    </row>
    <row r="2885" spans="10:46" ht="14.25"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9"/>
      <c r="U2885" s="9"/>
      <c r="V2885" s="9"/>
      <c r="W2885" s="9"/>
      <c r="X2885" s="9"/>
      <c r="Y2885" s="9"/>
      <c r="Z2885" s="9"/>
      <c r="AA2885" s="9"/>
      <c r="AB2885" s="9"/>
      <c r="AC2885" s="9"/>
      <c r="AD2885" s="9"/>
      <c r="AE2885" s="9"/>
      <c r="AF2885" s="9"/>
      <c r="AG2885" s="9"/>
      <c r="AH2885" s="9"/>
      <c r="AI2885" s="9"/>
      <c r="AJ2885" s="9"/>
      <c r="AK2885" s="9"/>
      <c r="AL2885" s="9"/>
      <c r="AM2885" s="9"/>
      <c r="AN2885" s="9"/>
      <c r="AO2885" s="9"/>
      <c r="AP2885" s="9"/>
      <c r="AQ2885" s="9"/>
      <c r="AR2885" s="9"/>
      <c r="AS2885" s="9"/>
      <c r="AT2885" s="9"/>
    </row>
    <row r="2886" spans="10:46" ht="14.25"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  <c r="AB2886" s="9"/>
      <c r="AC2886" s="9"/>
      <c r="AD2886" s="9"/>
      <c r="AE2886" s="9"/>
      <c r="AF2886" s="9"/>
      <c r="AG2886" s="9"/>
      <c r="AH2886" s="9"/>
      <c r="AI2886" s="9"/>
      <c r="AJ2886" s="9"/>
      <c r="AK2886" s="9"/>
      <c r="AL2886" s="9"/>
      <c r="AM2886" s="9"/>
      <c r="AN2886" s="9"/>
      <c r="AO2886" s="9"/>
      <c r="AP2886" s="9"/>
      <c r="AQ2886" s="9"/>
      <c r="AR2886" s="9"/>
      <c r="AS2886" s="9"/>
      <c r="AT2886" s="9"/>
    </row>
    <row r="2887" spans="10:46" ht="14.25"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  <c r="AB2887" s="9"/>
      <c r="AC2887" s="9"/>
      <c r="AD2887" s="9"/>
      <c r="AE2887" s="9"/>
      <c r="AF2887" s="9"/>
      <c r="AG2887" s="9"/>
      <c r="AH2887" s="9"/>
      <c r="AI2887" s="9"/>
      <c r="AJ2887" s="9"/>
      <c r="AK2887" s="9"/>
      <c r="AL2887" s="9"/>
      <c r="AM2887" s="9"/>
      <c r="AN2887" s="9"/>
      <c r="AO2887" s="9"/>
      <c r="AP2887" s="9"/>
      <c r="AQ2887" s="9"/>
      <c r="AR2887" s="9"/>
      <c r="AS2887" s="9"/>
      <c r="AT2887" s="9"/>
    </row>
    <row r="2888" spans="10:46" ht="14.25"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  <c r="AB2888" s="9"/>
      <c r="AC2888" s="9"/>
      <c r="AD2888" s="9"/>
      <c r="AE2888" s="9"/>
      <c r="AF2888" s="9"/>
      <c r="AG2888" s="9"/>
      <c r="AH2888" s="9"/>
      <c r="AI2888" s="9"/>
      <c r="AJ2888" s="9"/>
      <c r="AK2888" s="9"/>
      <c r="AL2888" s="9"/>
      <c r="AM2888" s="9"/>
      <c r="AN2888" s="9"/>
      <c r="AO2888" s="9"/>
      <c r="AP2888" s="9"/>
      <c r="AQ2888" s="9"/>
      <c r="AR2888" s="9"/>
      <c r="AS2888" s="9"/>
      <c r="AT2888" s="9"/>
    </row>
    <row r="2889" spans="10:46" ht="14.25"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  <c r="AB2889" s="9"/>
      <c r="AC2889" s="9"/>
      <c r="AD2889" s="9"/>
      <c r="AE2889" s="9"/>
      <c r="AF2889" s="9"/>
      <c r="AG2889" s="9"/>
      <c r="AH2889" s="9"/>
      <c r="AI2889" s="9"/>
      <c r="AJ2889" s="9"/>
      <c r="AK2889" s="9"/>
      <c r="AL2889" s="9"/>
      <c r="AM2889" s="9"/>
      <c r="AN2889" s="9"/>
      <c r="AO2889" s="9"/>
      <c r="AP2889" s="9"/>
      <c r="AQ2889" s="9"/>
      <c r="AR2889" s="9"/>
      <c r="AS2889" s="9"/>
      <c r="AT2889" s="9"/>
    </row>
    <row r="2890" spans="10:46" ht="14.25"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  <c r="AA2890" s="9"/>
      <c r="AB2890" s="9"/>
      <c r="AC2890" s="9"/>
      <c r="AD2890" s="9"/>
      <c r="AE2890" s="9"/>
      <c r="AF2890" s="9"/>
      <c r="AG2890" s="9"/>
      <c r="AH2890" s="9"/>
      <c r="AI2890" s="9"/>
      <c r="AJ2890" s="9"/>
      <c r="AK2890" s="9"/>
      <c r="AL2890" s="9"/>
      <c r="AM2890" s="9"/>
      <c r="AN2890" s="9"/>
      <c r="AO2890" s="9"/>
      <c r="AP2890" s="9"/>
      <c r="AQ2890" s="9"/>
      <c r="AR2890" s="9"/>
      <c r="AS2890" s="9"/>
      <c r="AT2890" s="9"/>
    </row>
    <row r="2891" spans="10:46" ht="14.25"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  <c r="AB2891" s="9"/>
      <c r="AC2891" s="9"/>
      <c r="AD2891" s="9"/>
      <c r="AE2891" s="9"/>
      <c r="AF2891" s="9"/>
      <c r="AG2891" s="9"/>
      <c r="AH2891" s="9"/>
      <c r="AI2891" s="9"/>
      <c r="AJ2891" s="9"/>
      <c r="AK2891" s="9"/>
      <c r="AL2891" s="9"/>
      <c r="AM2891" s="9"/>
      <c r="AN2891" s="9"/>
      <c r="AO2891" s="9"/>
      <c r="AP2891" s="9"/>
      <c r="AQ2891" s="9"/>
      <c r="AR2891" s="9"/>
      <c r="AS2891" s="9"/>
      <c r="AT2891" s="9"/>
    </row>
    <row r="2892" spans="10:46" ht="14.25"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  <c r="AA2892" s="9"/>
      <c r="AB2892" s="9"/>
      <c r="AC2892" s="9"/>
      <c r="AD2892" s="9"/>
      <c r="AE2892" s="9"/>
      <c r="AF2892" s="9"/>
      <c r="AG2892" s="9"/>
      <c r="AH2892" s="9"/>
      <c r="AI2892" s="9"/>
      <c r="AJ2892" s="9"/>
      <c r="AK2892" s="9"/>
      <c r="AL2892" s="9"/>
      <c r="AM2892" s="9"/>
      <c r="AN2892" s="9"/>
      <c r="AO2892" s="9"/>
      <c r="AP2892" s="9"/>
      <c r="AQ2892" s="9"/>
      <c r="AR2892" s="9"/>
      <c r="AS2892" s="9"/>
      <c r="AT2892" s="9"/>
    </row>
    <row r="2893" spans="10:46" ht="14.25"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  <c r="AB2893" s="9"/>
      <c r="AC2893" s="9"/>
      <c r="AD2893" s="9"/>
      <c r="AE2893" s="9"/>
      <c r="AF2893" s="9"/>
      <c r="AG2893" s="9"/>
      <c r="AH2893" s="9"/>
      <c r="AI2893" s="9"/>
      <c r="AJ2893" s="9"/>
      <c r="AK2893" s="9"/>
      <c r="AL2893" s="9"/>
      <c r="AM2893" s="9"/>
      <c r="AN2893" s="9"/>
      <c r="AO2893" s="9"/>
      <c r="AP2893" s="9"/>
      <c r="AQ2893" s="9"/>
      <c r="AR2893" s="9"/>
      <c r="AS2893" s="9"/>
      <c r="AT2893" s="9"/>
    </row>
    <row r="2894" spans="10:46" ht="14.25"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/>
      <c r="AB2894" s="9"/>
      <c r="AC2894" s="9"/>
      <c r="AD2894" s="9"/>
      <c r="AE2894" s="9"/>
      <c r="AF2894" s="9"/>
      <c r="AG2894" s="9"/>
      <c r="AH2894" s="9"/>
      <c r="AI2894" s="9"/>
      <c r="AJ2894" s="9"/>
      <c r="AK2894" s="9"/>
      <c r="AL2894" s="9"/>
      <c r="AM2894" s="9"/>
      <c r="AN2894" s="9"/>
      <c r="AO2894" s="9"/>
      <c r="AP2894" s="9"/>
      <c r="AQ2894" s="9"/>
      <c r="AR2894" s="9"/>
      <c r="AS2894" s="9"/>
      <c r="AT2894" s="9"/>
    </row>
    <row r="2895" spans="10:46" ht="14.25"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  <c r="AB2895" s="9"/>
      <c r="AC2895" s="9"/>
      <c r="AD2895" s="9"/>
      <c r="AE2895" s="9"/>
      <c r="AF2895" s="9"/>
      <c r="AG2895" s="9"/>
      <c r="AH2895" s="9"/>
      <c r="AI2895" s="9"/>
      <c r="AJ2895" s="9"/>
      <c r="AK2895" s="9"/>
      <c r="AL2895" s="9"/>
      <c r="AM2895" s="9"/>
      <c r="AN2895" s="9"/>
      <c r="AO2895" s="9"/>
      <c r="AP2895" s="9"/>
      <c r="AQ2895" s="9"/>
      <c r="AR2895" s="9"/>
      <c r="AS2895" s="9"/>
      <c r="AT2895" s="9"/>
    </row>
    <row r="2896" spans="10:46" ht="14.25"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9"/>
      <c r="X2896" s="9"/>
      <c r="Y2896" s="9"/>
      <c r="Z2896" s="9"/>
      <c r="AA2896" s="9"/>
      <c r="AB2896" s="9"/>
      <c r="AC2896" s="9"/>
      <c r="AD2896" s="9"/>
      <c r="AE2896" s="9"/>
      <c r="AF2896" s="9"/>
      <c r="AG2896" s="9"/>
      <c r="AH2896" s="9"/>
      <c r="AI2896" s="9"/>
      <c r="AJ2896" s="9"/>
      <c r="AK2896" s="9"/>
      <c r="AL2896" s="9"/>
      <c r="AM2896" s="9"/>
      <c r="AN2896" s="9"/>
      <c r="AO2896" s="9"/>
      <c r="AP2896" s="9"/>
      <c r="AQ2896" s="9"/>
      <c r="AR2896" s="9"/>
      <c r="AS2896" s="9"/>
      <c r="AT2896" s="9"/>
    </row>
    <row r="2897" spans="10:46" ht="14.25"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  <c r="AA2897" s="9"/>
      <c r="AB2897" s="9"/>
      <c r="AC2897" s="9"/>
      <c r="AD2897" s="9"/>
      <c r="AE2897" s="9"/>
      <c r="AF2897" s="9"/>
      <c r="AG2897" s="9"/>
      <c r="AH2897" s="9"/>
      <c r="AI2897" s="9"/>
      <c r="AJ2897" s="9"/>
      <c r="AK2897" s="9"/>
      <c r="AL2897" s="9"/>
      <c r="AM2897" s="9"/>
      <c r="AN2897" s="9"/>
      <c r="AO2897" s="9"/>
      <c r="AP2897" s="9"/>
      <c r="AQ2897" s="9"/>
      <c r="AR2897" s="9"/>
      <c r="AS2897" s="9"/>
      <c r="AT2897" s="9"/>
    </row>
    <row r="2898" spans="10:46" ht="14.25"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  <c r="AB2898" s="9"/>
      <c r="AC2898" s="9"/>
      <c r="AD2898" s="9"/>
      <c r="AE2898" s="9"/>
      <c r="AF2898" s="9"/>
      <c r="AG2898" s="9"/>
      <c r="AH2898" s="9"/>
      <c r="AI2898" s="9"/>
      <c r="AJ2898" s="9"/>
      <c r="AK2898" s="9"/>
      <c r="AL2898" s="9"/>
      <c r="AM2898" s="9"/>
      <c r="AN2898" s="9"/>
      <c r="AO2898" s="9"/>
      <c r="AP2898" s="9"/>
      <c r="AQ2898" s="9"/>
      <c r="AR2898" s="9"/>
      <c r="AS2898" s="9"/>
      <c r="AT2898" s="9"/>
    </row>
    <row r="2899" spans="10:46" ht="14.25"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  <c r="AB2899" s="9"/>
      <c r="AC2899" s="9"/>
      <c r="AD2899" s="9"/>
      <c r="AE2899" s="9"/>
      <c r="AF2899" s="9"/>
      <c r="AG2899" s="9"/>
      <c r="AH2899" s="9"/>
      <c r="AI2899" s="9"/>
      <c r="AJ2899" s="9"/>
      <c r="AK2899" s="9"/>
      <c r="AL2899" s="9"/>
      <c r="AM2899" s="9"/>
      <c r="AN2899" s="9"/>
      <c r="AO2899" s="9"/>
      <c r="AP2899" s="9"/>
      <c r="AQ2899" s="9"/>
      <c r="AR2899" s="9"/>
      <c r="AS2899" s="9"/>
      <c r="AT2899" s="9"/>
    </row>
    <row r="2900" spans="10:46" ht="14.25"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  <c r="AB2900" s="9"/>
      <c r="AC2900" s="9"/>
      <c r="AD2900" s="9"/>
      <c r="AE2900" s="9"/>
      <c r="AF2900" s="9"/>
      <c r="AG2900" s="9"/>
      <c r="AH2900" s="9"/>
      <c r="AI2900" s="9"/>
      <c r="AJ2900" s="9"/>
      <c r="AK2900" s="9"/>
      <c r="AL2900" s="9"/>
      <c r="AM2900" s="9"/>
      <c r="AN2900" s="9"/>
      <c r="AO2900" s="9"/>
      <c r="AP2900" s="9"/>
      <c r="AQ2900" s="9"/>
      <c r="AR2900" s="9"/>
      <c r="AS2900" s="9"/>
      <c r="AT2900" s="9"/>
    </row>
    <row r="2901" spans="10:46" ht="14.25"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  <c r="AA2901" s="9"/>
      <c r="AB2901" s="9"/>
      <c r="AC2901" s="9"/>
      <c r="AD2901" s="9"/>
      <c r="AE2901" s="9"/>
      <c r="AF2901" s="9"/>
      <c r="AG2901" s="9"/>
      <c r="AH2901" s="9"/>
      <c r="AI2901" s="9"/>
      <c r="AJ2901" s="9"/>
      <c r="AK2901" s="9"/>
      <c r="AL2901" s="9"/>
      <c r="AM2901" s="9"/>
      <c r="AN2901" s="9"/>
      <c r="AO2901" s="9"/>
      <c r="AP2901" s="9"/>
      <c r="AQ2901" s="9"/>
      <c r="AR2901" s="9"/>
      <c r="AS2901" s="9"/>
      <c r="AT2901" s="9"/>
    </row>
    <row r="2902" spans="10:46" ht="14.25"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  <c r="AB2902" s="9"/>
      <c r="AC2902" s="9"/>
      <c r="AD2902" s="9"/>
      <c r="AE2902" s="9"/>
      <c r="AF2902" s="9"/>
      <c r="AG2902" s="9"/>
      <c r="AH2902" s="9"/>
      <c r="AI2902" s="9"/>
      <c r="AJ2902" s="9"/>
      <c r="AK2902" s="9"/>
      <c r="AL2902" s="9"/>
      <c r="AM2902" s="9"/>
      <c r="AN2902" s="9"/>
      <c r="AO2902" s="9"/>
      <c r="AP2902" s="9"/>
      <c r="AQ2902" s="9"/>
      <c r="AR2902" s="9"/>
      <c r="AS2902" s="9"/>
      <c r="AT2902" s="9"/>
    </row>
    <row r="2903" spans="10:46" ht="14.25"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  <c r="AB2903" s="9"/>
      <c r="AC2903" s="9"/>
      <c r="AD2903" s="9"/>
      <c r="AE2903" s="9"/>
      <c r="AF2903" s="9"/>
      <c r="AG2903" s="9"/>
      <c r="AH2903" s="9"/>
      <c r="AI2903" s="9"/>
      <c r="AJ2903" s="9"/>
      <c r="AK2903" s="9"/>
      <c r="AL2903" s="9"/>
      <c r="AM2903" s="9"/>
      <c r="AN2903" s="9"/>
      <c r="AO2903" s="9"/>
      <c r="AP2903" s="9"/>
      <c r="AQ2903" s="9"/>
      <c r="AR2903" s="9"/>
      <c r="AS2903" s="9"/>
      <c r="AT2903" s="9"/>
    </row>
    <row r="2904" spans="10:46" ht="14.25"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  <c r="AB2904" s="9"/>
      <c r="AC2904" s="9"/>
      <c r="AD2904" s="9"/>
      <c r="AE2904" s="9"/>
      <c r="AF2904" s="9"/>
      <c r="AG2904" s="9"/>
      <c r="AH2904" s="9"/>
      <c r="AI2904" s="9"/>
      <c r="AJ2904" s="9"/>
      <c r="AK2904" s="9"/>
      <c r="AL2904" s="9"/>
      <c r="AM2904" s="9"/>
      <c r="AN2904" s="9"/>
      <c r="AO2904" s="9"/>
      <c r="AP2904" s="9"/>
      <c r="AQ2904" s="9"/>
      <c r="AR2904" s="9"/>
      <c r="AS2904" s="9"/>
      <c r="AT2904" s="9"/>
    </row>
    <row r="2905" spans="10:46" ht="14.25"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  <c r="AB2905" s="9"/>
      <c r="AC2905" s="9"/>
      <c r="AD2905" s="9"/>
      <c r="AE2905" s="9"/>
      <c r="AF2905" s="9"/>
      <c r="AG2905" s="9"/>
      <c r="AH2905" s="9"/>
      <c r="AI2905" s="9"/>
      <c r="AJ2905" s="9"/>
      <c r="AK2905" s="9"/>
      <c r="AL2905" s="9"/>
      <c r="AM2905" s="9"/>
      <c r="AN2905" s="9"/>
      <c r="AO2905" s="9"/>
      <c r="AP2905" s="9"/>
      <c r="AQ2905" s="9"/>
      <c r="AR2905" s="9"/>
      <c r="AS2905" s="9"/>
      <c r="AT2905" s="9"/>
    </row>
    <row r="2906" spans="10:46" ht="14.25"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  <c r="AB2906" s="9"/>
      <c r="AC2906" s="9"/>
      <c r="AD2906" s="9"/>
      <c r="AE2906" s="9"/>
      <c r="AF2906" s="9"/>
      <c r="AG2906" s="9"/>
      <c r="AH2906" s="9"/>
      <c r="AI2906" s="9"/>
      <c r="AJ2906" s="9"/>
      <c r="AK2906" s="9"/>
      <c r="AL2906" s="9"/>
      <c r="AM2906" s="9"/>
      <c r="AN2906" s="9"/>
      <c r="AO2906" s="9"/>
      <c r="AP2906" s="9"/>
      <c r="AQ2906" s="9"/>
      <c r="AR2906" s="9"/>
      <c r="AS2906" s="9"/>
      <c r="AT2906" s="9"/>
    </row>
    <row r="2907" spans="10:46" ht="14.25"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  <c r="AA2907" s="9"/>
      <c r="AB2907" s="9"/>
      <c r="AC2907" s="9"/>
      <c r="AD2907" s="9"/>
      <c r="AE2907" s="9"/>
      <c r="AF2907" s="9"/>
      <c r="AG2907" s="9"/>
      <c r="AH2907" s="9"/>
      <c r="AI2907" s="9"/>
      <c r="AJ2907" s="9"/>
      <c r="AK2907" s="9"/>
      <c r="AL2907" s="9"/>
      <c r="AM2907" s="9"/>
      <c r="AN2907" s="9"/>
      <c r="AO2907" s="9"/>
      <c r="AP2907" s="9"/>
      <c r="AQ2907" s="9"/>
      <c r="AR2907" s="9"/>
      <c r="AS2907" s="9"/>
      <c r="AT2907" s="9"/>
    </row>
    <row r="2908" spans="10:46" ht="14.25"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  <c r="AB2908" s="9"/>
      <c r="AC2908" s="9"/>
      <c r="AD2908" s="9"/>
      <c r="AE2908" s="9"/>
      <c r="AF2908" s="9"/>
      <c r="AG2908" s="9"/>
      <c r="AH2908" s="9"/>
      <c r="AI2908" s="9"/>
      <c r="AJ2908" s="9"/>
      <c r="AK2908" s="9"/>
      <c r="AL2908" s="9"/>
      <c r="AM2908" s="9"/>
      <c r="AN2908" s="9"/>
      <c r="AO2908" s="9"/>
      <c r="AP2908" s="9"/>
      <c r="AQ2908" s="9"/>
      <c r="AR2908" s="9"/>
      <c r="AS2908" s="9"/>
      <c r="AT2908" s="9"/>
    </row>
    <row r="2909" spans="10:46" ht="14.25"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  <c r="AB2909" s="9"/>
      <c r="AC2909" s="9"/>
      <c r="AD2909" s="9"/>
      <c r="AE2909" s="9"/>
      <c r="AF2909" s="9"/>
      <c r="AG2909" s="9"/>
      <c r="AH2909" s="9"/>
      <c r="AI2909" s="9"/>
      <c r="AJ2909" s="9"/>
      <c r="AK2909" s="9"/>
      <c r="AL2909" s="9"/>
      <c r="AM2909" s="9"/>
      <c r="AN2909" s="9"/>
      <c r="AO2909" s="9"/>
      <c r="AP2909" s="9"/>
      <c r="AQ2909" s="9"/>
      <c r="AR2909" s="9"/>
      <c r="AS2909" s="9"/>
      <c r="AT2909" s="9"/>
    </row>
    <row r="2910" spans="10:46" ht="14.25"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  <c r="AB2910" s="9"/>
      <c r="AC2910" s="9"/>
      <c r="AD2910" s="9"/>
      <c r="AE2910" s="9"/>
      <c r="AF2910" s="9"/>
      <c r="AG2910" s="9"/>
      <c r="AH2910" s="9"/>
      <c r="AI2910" s="9"/>
      <c r="AJ2910" s="9"/>
      <c r="AK2910" s="9"/>
      <c r="AL2910" s="9"/>
      <c r="AM2910" s="9"/>
      <c r="AN2910" s="9"/>
      <c r="AO2910" s="9"/>
      <c r="AP2910" s="9"/>
      <c r="AQ2910" s="9"/>
      <c r="AR2910" s="9"/>
      <c r="AS2910" s="9"/>
      <c r="AT2910" s="9"/>
    </row>
    <row r="2911" spans="10:46" ht="14.25"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  <c r="AA2911" s="9"/>
      <c r="AB2911" s="9"/>
      <c r="AC2911" s="9"/>
      <c r="AD2911" s="9"/>
      <c r="AE2911" s="9"/>
      <c r="AF2911" s="9"/>
      <c r="AG2911" s="9"/>
      <c r="AH2911" s="9"/>
      <c r="AI2911" s="9"/>
      <c r="AJ2911" s="9"/>
      <c r="AK2911" s="9"/>
      <c r="AL2911" s="9"/>
      <c r="AM2911" s="9"/>
      <c r="AN2911" s="9"/>
      <c r="AO2911" s="9"/>
      <c r="AP2911" s="9"/>
      <c r="AQ2911" s="9"/>
      <c r="AR2911" s="9"/>
      <c r="AS2911" s="9"/>
      <c r="AT2911" s="9"/>
    </row>
    <row r="2912" spans="10:46" ht="14.25"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  <c r="AB2912" s="9"/>
      <c r="AC2912" s="9"/>
      <c r="AD2912" s="9"/>
      <c r="AE2912" s="9"/>
      <c r="AF2912" s="9"/>
      <c r="AG2912" s="9"/>
      <c r="AH2912" s="9"/>
      <c r="AI2912" s="9"/>
      <c r="AJ2912" s="9"/>
      <c r="AK2912" s="9"/>
      <c r="AL2912" s="9"/>
      <c r="AM2912" s="9"/>
      <c r="AN2912" s="9"/>
      <c r="AO2912" s="9"/>
      <c r="AP2912" s="9"/>
      <c r="AQ2912" s="9"/>
      <c r="AR2912" s="9"/>
      <c r="AS2912" s="9"/>
      <c r="AT2912" s="9"/>
    </row>
    <row r="2913" spans="10:46" ht="14.25"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/>
      <c r="AB2913" s="9"/>
      <c r="AC2913" s="9"/>
      <c r="AD2913" s="9"/>
      <c r="AE2913" s="9"/>
      <c r="AF2913" s="9"/>
      <c r="AG2913" s="9"/>
      <c r="AH2913" s="9"/>
      <c r="AI2913" s="9"/>
      <c r="AJ2913" s="9"/>
      <c r="AK2913" s="9"/>
      <c r="AL2913" s="9"/>
      <c r="AM2913" s="9"/>
      <c r="AN2913" s="9"/>
      <c r="AO2913" s="9"/>
      <c r="AP2913" s="9"/>
      <c r="AQ2913" s="9"/>
      <c r="AR2913" s="9"/>
      <c r="AS2913" s="9"/>
      <c r="AT2913" s="9"/>
    </row>
    <row r="2914" spans="10:46" ht="14.25"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  <c r="AB2914" s="9"/>
      <c r="AC2914" s="9"/>
      <c r="AD2914" s="9"/>
      <c r="AE2914" s="9"/>
      <c r="AF2914" s="9"/>
      <c r="AG2914" s="9"/>
      <c r="AH2914" s="9"/>
      <c r="AI2914" s="9"/>
      <c r="AJ2914" s="9"/>
      <c r="AK2914" s="9"/>
      <c r="AL2914" s="9"/>
      <c r="AM2914" s="9"/>
      <c r="AN2914" s="9"/>
      <c r="AO2914" s="9"/>
      <c r="AP2914" s="9"/>
      <c r="AQ2914" s="9"/>
      <c r="AR2914" s="9"/>
      <c r="AS2914" s="9"/>
      <c r="AT2914" s="9"/>
    </row>
    <row r="2915" spans="10:46" ht="14.25"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  <c r="AA2915" s="9"/>
      <c r="AB2915" s="9"/>
      <c r="AC2915" s="9"/>
      <c r="AD2915" s="9"/>
      <c r="AE2915" s="9"/>
      <c r="AF2915" s="9"/>
      <c r="AG2915" s="9"/>
      <c r="AH2915" s="9"/>
      <c r="AI2915" s="9"/>
      <c r="AJ2915" s="9"/>
      <c r="AK2915" s="9"/>
      <c r="AL2915" s="9"/>
      <c r="AM2915" s="9"/>
      <c r="AN2915" s="9"/>
      <c r="AO2915" s="9"/>
      <c r="AP2915" s="9"/>
      <c r="AQ2915" s="9"/>
      <c r="AR2915" s="9"/>
      <c r="AS2915" s="9"/>
      <c r="AT2915" s="9"/>
    </row>
    <row r="2916" spans="10:46" ht="14.25"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  <c r="AB2916" s="9"/>
      <c r="AC2916" s="9"/>
      <c r="AD2916" s="9"/>
      <c r="AE2916" s="9"/>
      <c r="AF2916" s="9"/>
      <c r="AG2916" s="9"/>
      <c r="AH2916" s="9"/>
      <c r="AI2916" s="9"/>
      <c r="AJ2916" s="9"/>
      <c r="AK2916" s="9"/>
      <c r="AL2916" s="9"/>
      <c r="AM2916" s="9"/>
      <c r="AN2916" s="9"/>
      <c r="AO2916" s="9"/>
      <c r="AP2916" s="9"/>
      <c r="AQ2916" s="9"/>
      <c r="AR2916" s="9"/>
      <c r="AS2916" s="9"/>
      <c r="AT2916" s="9"/>
    </row>
    <row r="2917" spans="10:46" ht="14.25"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  <c r="AB2917" s="9"/>
      <c r="AC2917" s="9"/>
      <c r="AD2917" s="9"/>
      <c r="AE2917" s="9"/>
      <c r="AF2917" s="9"/>
      <c r="AG2917" s="9"/>
      <c r="AH2917" s="9"/>
      <c r="AI2917" s="9"/>
      <c r="AJ2917" s="9"/>
      <c r="AK2917" s="9"/>
      <c r="AL2917" s="9"/>
      <c r="AM2917" s="9"/>
      <c r="AN2917" s="9"/>
      <c r="AO2917" s="9"/>
      <c r="AP2917" s="9"/>
      <c r="AQ2917" s="9"/>
      <c r="AR2917" s="9"/>
      <c r="AS2917" s="9"/>
      <c r="AT2917" s="9"/>
    </row>
    <row r="2918" spans="10:46" ht="14.25"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  <c r="AB2918" s="9"/>
      <c r="AC2918" s="9"/>
      <c r="AD2918" s="9"/>
      <c r="AE2918" s="9"/>
      <c r="AF2918" s="9"/>
      <c r="AG2918" s="9"/>
      <c r="AH2918" s="9"/>
      <c r="AI2918" s="9"/>
      <c r="AJ2918" s="9"/>
      <c r="AK2918" s="9"/>
      <c r="AL2918" s="9"/>
      <c r="AM2918" s="9"/>
      <c r="AN2918" s="9"/>
      <c r="AO2918" s="9"/>
      <c r="AP2918" s="9"/>
      <c r="AQ2918" s="9"/>
      <c r="AR2918" s="9"/>
      <c r="AS2918" s="9"/>
      <c r="AT2918" s="9"/>
    </row>
    <row r="2919" spans="10:46" ht="14.25"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  <c r="V2919" s="9"/>
      <c r="W2919" s="9"/>
      <c r="X2919" s="9"/>
      <c r="Y2919" s="9"/>
      <c r="Z2919" s="9"/>
      <c r="AA2919" s="9"/>
      <c r="AB2919" s="9"/>
      <c r="AC2919" s="9"/>
      <c r="AD2919" s="9"/>
      <c r="AE2919" s="9"/>
      <c r="AF2919" s="9"/>
      <c r="AG2919" s="9"/>
      <c r="AH2919" s="9"/>
      <c r="AI2919" s="9"/>
      <c r="AJ2919" s="9"/>
      <c r="AK2919" s="9"/>
      <c r="AL2919" s="9"/>
      <c r="AM2919" s="9"/>
      <c r="AN2919" s="9"/>
      <c r="AO2919" s="9"/>
      <c r="AP2919" s="9"/>
      <c r="AQ2919" s="9"/>
      <c r="AR2919" s="9"/>
      <c r="AS2919" s="9"/>
      <c r="AT2919" s="9"/>
    </row>
    <row r="2920" spans="10:46" ht="14.25"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  <c r="AB2920" s="9"/>
      <c r="AC2920" s="9"/>
      <c r="AD2920" s="9"/>
      <c r="AE2920" s="9"/>
      <c r="AF2920" s="9"/>
      <c r="AG2920" s="9"/>
      <c r="AH2920" s="9"/>
      <c r="AI2920" s="9"/>
      <c r="AJ2920" s="9"/>
      <c r="AK2920" s="9"/>
      <c r="AL2920" s="9"/>
      <c r="AM2920" s="9"/>
      <c r="AN2920" s="9"/>
      <c r="AO2920" s="9"/>
      <c r="AP2920" s="9"/>
      <c r="AQ2920" s="9"/>
      <c r="AR2920" s="9"/>
      <c r="AS2920" s="9"/>
      <c r="AT2920" s="9"/>
    </row>
    <row r="2921" spans="10:46" ht="14.25"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9"/>
      <c r="X2921" s="9"/>
      <c r="Y2921" s="9"/>
      <c r="Z2921" s="9"/>
      <c r="AA2921" s="9"/>
      <c r="AB2921" s="9"/>
      <c r="AC2921" s="9"/>
      <c r="AD2921" s="9"/>
      <c r="AE2921" s="9"/>
      <c r="AF2921" s="9"/>
      <c r="AG2921" s="9"/>
      <c r="AH2921" s="9"/>
      <c r="AI2921" s="9"/>
      <c r="AJ2921" s="9"/>
      <c r="AK2921" s="9"/>
      <c r="AL2921" s="9"/>
      <c r="AM2921" s="9"/>
      <c r="AN2921" s="9"/>
      <c r="AO2921" s="9"/>
      <c r="AP2921" s="9"/>
      <c r="AQ2921" s="9"/>
      <c r="AR2921" s="9"/>
      <c r="AS2921" s="9"/>
      <c r="AT2921" s="9"/>
    </row>
    <row r="2922" spans="10:46" ht="14.25"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9"/>
      <c r="X2922" s="9"/>
      <c r="Y2922" s="9"/>
      <c r="Z2922" s="9"/>
      <c r="AA2922" s="9"/>
      <c r="AB2922" s="9"/>
      <c r="AC2922" s="9"/>
      <c r="AD2922" s="9"/>
      <c r="AE2922" s="9"/>
      <c r="AF2922" s="9"/>
      <c r="AG2922" s="9"/>
      <c r="AH2922" s="9"/>
      <c r="AI2922" s="9"/>
      <c r="AJ2922" s="9"/>
      <c r="AK2922" s="9"/>
      <c r="AL2922" s="9"/>
      <c r="AM2922" s="9"/>
      <c r="AN2922" s="9"/>
      <c r="AO2922" s="9"/>
      <c r="AP2922" s="9"/>
      <c r="AQ2922" s="9"/>
      <c r="AR2922" s="9"/>
      <c r="AS2922" s="9"/>
      <c r="AT2922" s="9"/>
    </row>
    <row r="2923" spans="10:46" ht="14.25"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9"/>
      <c r="X2923" s="9"/>
      <c r="Y2923" s="9"/>
      <c r="Z2923" s="9"/>
      <c r="AA2923" s="9"/>
      <c r="AB2923" s="9"/>
      <c r="AC2923" s="9"/>
      <c r="AD2923" s="9"/>
      <c r="AE2923" s="9"/>
      <c r="AF2923" s="9"/>
      <c r="AG2923" s="9"/>
      <c r="AH2923" s="9"/>
      <c r="AI2923" s="9"/>
      <c r="AJ2923" s="9"/>
      <c r="AK2923" s="9"/>
      <c r="AL2923" s="9"/>
      <c r="AM2923" s="9"/>
      <c r="AN2923" s="9"/>
      <c r="AO2923" s="9"/>
      <c r="AP2923" s="9"/>
      <c r="AQ2923" s="9"/>
      <c r="AR2923" s="9"/>
      <c r="AS2923" s="9"/>
      <c r="AT2923" s="9"/>
    </row>
    <row r="2924" spans="10:46" ht="14.25"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  <c r="AB2924" s="9"/>
      <c r="AC2924" s="9"/>
      <c r="AD2924" s="9"/>
      <c r="AE2924" s="9"/>
      <c r="AF2924" s="9"/>
      <c r="AG2924" s="9"/>
      <c r="AH2924" s="9"/>
      <c r="AI2924" s="9"/>
      <c r="AJ2924" s="9"/>
      <c r="AK2924" s="9"/>
      <c r="AL2924" s="9"/>
      <c r="AM2924" s="9"/>
      <c r="AN2924" s="9"/>
      <c r="AO2924" s="9"/>
      <c r="AP2924" s="9"/>
      <c r="AQ2924" s="9"/>
      <c r="AR2924" s="9"/>
      <c r="AS2924" s="9"/>
      <c r="AT2924" s="9"/>
    </row>
    <row r="2925" spans="10:46" ht="14.25"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  <c r="AB2925" s="9"/>
      <c r="AC2925" s="9"/>
      <c r="AD2925" s="9"/>
      <c r="AE2925" s="9"/>
      <c r="AF2925" s="9"/>
      <c r="AG2925" s="9"/>
      <c r="AH2925" s="9"/>
      <c r="AI2925" s="9"/>
      <c r="AJ2925" s="9"/>
      <c r="AK2925" s="9"/>
      <c r="AL2925" s="9"/>
      <c r="AM2925" s="9"/>
      <c r="AN2925" s="9"/>
      <c r="AO2925" s="9"/>
      <c r="AP2925" s="9"/>
      <c r="AQ2925" s="9"/>
      <c r="AR2925" s="9"/>
      <c r="AS2925" s="9"/>
      <c r="AT2925" s="9"/>
    </row>
    <row r="2926" spans="10:46" ht="14.25"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  <c r="AB2926" s="9"/>
      <c r="AC2926" s="9"/>
      <c r="AD2926" s="9"/>
      <c r="AE2926" s="9"/>
      <c r="AF2926" s="9"/>
      <c r="AG2926" s="9"/>
      <c r="AH2926" s="9"/>
      <c r="AI2926" s="9"/>
      <c r="AJ2926" s="9"/>
      <c r="AK2926" s="9"/>
      <c r="AL2926" s="9"/>
      <c r="AM2926" s="9"/>
      <c r="AN2926" s="9"/>
      <c r="AO2926" s="9"/>
      <c r="AP2926" s="9"/>
      <c r="AQ2926" s="9"/>
      <c r="AR2926" s="9"/>
      <c r="AS2926" s="9"/>
      <c r="AT2926" s="9"/>
    </row>
    <row r="2927" spans="10:46" ht="14.25">
      <c r="J2927" s="9"/>
      <c r="K2927" s="9"/>
      <c r="L2927" s="9"/>
      <c r="M2927" s="9"/>
      <c r="N2927" s="9"/>
      <c r="O2927" s="9"/>
      <c r="P2927" s="9"/>
      <c r="Q2927" s="9"/>
      <c r="R2927" s="9"/>
      <c r="S2927" s="9"/>
      <c r="T2927" s="9"/>
      <c r="U2927" s="9"/>
      <c r="V2927" s="9"/>
      <c r="W2927" s="9"/>
      <c r="X2927" s="9"/>
      <c r="Y2927" s="9"/>
      <c r="Z2927" s="9"/>
      <c r="AA2927" s="9"/>
      <c r="AB2927" s="9"/>
      <c r="AC2927" s="9"/>
      <c r="AD2927" s="9"/>
      <c r="AE2927" s="9"/>
      <c r="AF2927" s="9"/>
      <c r="AG2927" s="9"/>
      <c r="AH2927" s="9"/>
      <c r="AI2927" s="9"/>
      <c r="AJ2927" s="9"/>
      <c r="AK2927" s="9"/>
      <c r="AL2927" s="9"/>
      <c r="AM2927" s="9"/>
      <c r="AN2927" s="9"/>
      <c r="AO2927" s="9"/>
      <c r="AP2927" s="9"/>
      <c r="AQ2927" s="9"/>
      <c r="AR2927" s="9"/>
      <c r="AS2927" s="9"/>
      <c r="AT2927" s="9"/>
    </row>
    <row r="2928" spans="10:46" ht="14.25">
      <c r="J2928" s="9"/>
      <c r="K2928" s="9"/>
      <c r="L2928" s="9"/>
      <c r="M2928" s="9"/>
      <c r="N2928" s="9"/>
      <c r="O2928" s="9"/>
      <c r="P2928" s="9"/>
      <c r="Q2928" s="9"/>
      <c r="R2928" s="9"/>
      <c r="S2928" s="9"/>
      <c r="T2928" s="9"/>
      <c r="U2928" s="9"/>
      <c r="V2928" s="9"/>
      <c r="W2928" s="9"/>
      <c r="X2928" s="9"/>
      <c r="Y2928" s="9"/>
      <c r="Z2928" s="9"/>
      <c r="AA2928" s="9"/>
      <c r="AB2928" s="9"/>
      <c r="AC2928" s="9"/>
      <c r="AD2928" s="9"/>
      <c r="AE2928" s="9"/>
      <c r="AF2928" s="9"/>
      <c r="AG2928" s="9"/>
      <c r="AH2928" s="9"/>
      <c r="AI2928" s="9"/>
      <c r="AJ2928" s="9"/>
      <c r="AK2928" s="9"/>
      <c r="AL2928" s="9"/>
      <c r="AM2928" s="9"/>
      <c r="AN2928" s="9"/>
      <c r="AO2928" s="9"/>
      <c r="AP2928" s="9"/>
      <c r="AQ2928" s="9"/>
      <c r="AR2928" s="9"/>
      <c r="AS2928" s="9"/>
      <c r="AT2928" s="9"/>
    </row>
    <row r="2929" spans="10:46" ht="14.25">
      <c r="J2929" s="9"/>
      <c r="K2929" s="9"/>
      <c r="L2929" s="9"/>
      <c r="M2929" s="9"/>
      <c r="N2929" s="9"/>
      <c r="O2929" s="9"/>
      <c r="P2929" s="9"/>
      <c r="Q2929" s="9"/>
      <c r="R2929" s="9"/>
      <c r="S2929" s="9"/>
      <c r="T2929" s="9"/>
      <c r="U2929" s="9"/>
      <c r="V2929" s="9"/>
      <c r="W2929" s="9"/>
      <c r="X2929" s="9"/>
      <c r="Y2929" s="9"/>
      <c r="Z2929" s="9"/>
      <c r="AA2929" s="9"/>
      <c r="AB2929" s="9"/>
      <c r="AC2929" s="9"/>
      <c r="AD2929" s="9"/>
      <c r="AE2929" s="9"/>
      <c r="AF2929" s="9"/>
      <c r="AG2929" s="9"/>
      <c r="AH2929" s="9"/>
      <c r="AI2929" s="9"/>
      <c r="AJ2929" s="9"/>
      <c r="AK2929" s="9"/>
      <c r="AL2929" s="9"/>
      <c r="AM2929" s="9"/>
      <c r="AN2929" s="9"/>
      <c r="AO2929" s="9"/>
      <c r="AP2929" s="9"/>
      <c r="AQ2929" s="9"/>
      <c r="AR2929" s="9"/>
      <c r="AS2929" s="9"/>
      <c r="AT2929" s="9"/>
    </row>
    <row r="2930" spans="10:46" ht="14.25">
      <c r="J2930" s="9"/>
      <c r="K2930" s="9"/>
      <c r="L2930" s="9"/>
      <c r="M2930" s="9"/>
      <c r="N2930" s="9"/>
      <c r="O2930" s="9"/>
      <c r="P2930" s="9"/>
      <c r="Q2930" s="9"/>
      <c r="R2930" s="9"/>
      <c r="S2930" s="9"/>
      <c r="T2930" s="9"/>
      <c r="U2930" s="9"/>
      <c r="V2930" s="9"/>
      <c r="W2930" s="9"/>
      <c r="X2930" s="9"/>
      <c r="Y2930" s="9"/>
      <c r="Z2930" s="9"/>
      <c r="AA2930" s="9"/>
      <c r="AB2930" s="9"/>
      <c r="AC2930" s="9"/>
      <c r="AD2930" s="9"/>
      <c r="AE2930" s="9"/>
      <c r="AF2930" s="9"/>
      <c r="AG2930" s="9"/>
      <c r="AH2930" s="9"/>
      <c r="AI2930" s="9"/>
      <c r="AJ2930" s="9"/>
      <c r="AK2930" s="9"/>
      <c r="AL2930" s="9"/>
      <c r="AM2930" s="9"/>
      <c r="AN2930" s="9"/>
      <c r="AO2930" s="9"/>
      <c r="AP2930" s="9"/>
      <c r="AQ2930" s="9"/>
      <c r="AR2930" s="9"/>
      <c r="AS2930" s="9"/>
      <c r="AT2930" s="9"/>
    </row>
    <row r="2931" spans="10:46" ht="14.25">
      <c r="J2931" s="9"/>
      <c r="K2931" s="9"/>
      <c r="L2931" s="9"/>
      <c r="M2931" s="9"/>
      <c r="N2931" s="9"/>
      <c r="O2931" s="9"/>
      <c r="P2931" s="9"/>
      <c r="Q2931" s="9"/>
      <c r="R2931" s="9"/>
      <c r="S2931" s="9"/>
      <c r="T2931" s="9"/>
      <c r="U2931" s="9"/>
      <c r="V2931" s="9"/>
      <c r="W2931" s="9"/>
      <c r="X2931" s="9"/>
      <c r="Y2931" s="9"/>
      <c r="Z2931" s="9"/>
      <c r="AA2931" s="9"/>
      <c r="AB2931" s="9"/>
      <c r="AC2931" s="9"/>
      <c r="AD2931" s="9"/>
      <c r="AE2931" s="9"/>
      <c r="AF2931" s="9"/>
      <c r="AG2931" s="9"/>
      <c r="AH2931" s="9"/>
      <c r="AI2931" s="9"/>
      <c r="AJ2931" s="9"/>
      <c r="AK2931" s="9"/>
      <c r="AL2931" s="9"/>
      <c r="AM2931" s="9"/>
      <c r="AN2931" s="9"/>
      <c r="AO2931" s="9"/>
      <c r="AP2931" s="9"/>
      <c r="AQ2931" s="9"/>
      <c r="AR2931" s="9"/>
      <c r="AS2931" s="9"/>
      <c r="AT2931" s="9"/>
    </row>
    <row r="2932" spans="10:46" ht="14.25">
      <c r="J2932" s="9"/>
      <c r="K2932" s="9"/>
      <c r="L2932" s="9"/>
      <c r="M2932" s="9"/>
      <c r="N2932" s="9"/>
      <c r="O2932" s="9"/>
      <c r="P2932" s="9"/>
      <c r="Q2932" s="9"/>
      <c r="R2932" s="9"/>
      <c r="S2932" s="9"/>
      <c r="T2932" s="9"/>
      <c r="U2932" s="9"/>
      <c r="V2932" s="9"/>
      <c r="W2932" s="9"/>
      <c r="X2932" s="9"/>
      <c r="Y2932" s="9"/>
      <c r="Z2932" s="9"/>
      <c r="AA2932" s="9"/>
      <c r="AB2932" s="9"/>
      <c r="AC2932" s="9"/>
      <c r="AD2932" s="9"/>
      <c r="AE2932" s="9"/>
      <c r="AF2932" s="9"/>
      <c r="AG2932" s="9"/>
      <c r="AH2932" s="9"/>
      <c r="AI2932" s="9"/>
      <c r="AJ2932" s="9"/>
      <c r="AK2932" s="9"/>
      <c r="AL2932" s="9"/>
      <c r="AM2932" s="9"/>
      <c r="AN2932" s="9"/>
      <c r="AO2932" s="9"/>
      <c r="AP2932" s="9"/>
      <c r="AQ2932" s="9"/>
      <c r="AR2932" s="9"/>
      <c r="AS2932" s="9"/>
      <c r="AT2932" s="9"/>
    </row>
    <row r="2933" spans="10:46" ht="14.25">
      <c r="J2933" s="9"/>
      <c r="K2933" s="9"/>
      <c r="L2933" s="9"/>
      <c r="M2933" s="9"/>
      <c r="N2933" s="9"/>
      <c r="O2933" s="9"/>
      <c r="P2933" s="9"/>
      <c r="Q2933" s="9"/>
      <c r="R2933" s="9"/>
      <c r="S2933" s="9"/>
      <c r="T2933" s="9"/>
      <c r="U2933" s="9"/>
      <c r="V2933" s="9"/>
      <c r="W2933" s="9"/>
      <c r="X2933" s="9"/>
      <c r="Y2933" s="9"/>
      <c r="Z2933" s="9"/>
      <c r="AA2933" s="9"/>
      <c r="AB2933" s="9"/>
      <c r="AC2933" s="9"/>
      <c r="AD2933" s="9"/>
      <c r="AE2933" s="9"/>
      <c r="AF2933" s="9"/>
      <c r="AG2933" s="9"/>
      <c r="AH2933" s="9"/>
      <c r="AI2933" s="9"/>
      <c r="AJ2933" s="9"/>
      <c r="AK2933" s="9"/>
      <c r="AL2933" s="9"/>
      <c r="AM2933" s="9"/>
      <c r="AN2933" s="9"/>
      <c r="AO2933" s="9"/>
      <c r="AP2933" s="9"/>
      <c r="AQ2933" s="9"/>
      <c r="AR2933" s="9"/>
      <c r="AS2933" s="9"/>
      <c r="AT2933" s="9"/>
    </row>
    <row r="2934" spans="10:46" ht="14.25">
      <c r="J2934" s="9"/>
      <c r="K2934" s="9"/>
      <c r="L2934" s="9"/>
      <c r="M2934" s="9"/>
      <c r="N2934" s="9"/>
      <c r="O2934" s="9"/>
      <c r="P2934" s="9"/>
      <c r="Q2934" s="9"/>
      <c r="R2934" s="9"/>
      <c r="S2934" s="9"/>
      <c r="T2934" s="9"/>
      <c r="U2934" s="9"/>
      <c r="V2934" s="9"/>
      <c r="W2934" s="9"/>
      <c r="X2934" s="9"/>
      <c r="Y2934" s="9"/>
      <c r="Z2934" s="9"/>
      <c r="AA2934" s="9"/>
      <c r="AB2934" s="9"/>
      <c r="AC2934" s="9"/>
      <c r="AD2934" s="9"/>
      <c r="AE2934" s="9"/>
      <c r="AF2934" s="9"/>
      <c r="AG2934" s="9"/>
      <c r="AH2934" s="9"/>
      <c r="AI2934" s="9"/>
      <c r="AJ2934" s="9"/>
      <c r="AK2934" s="9"/>
      <c r="AL2934" s="9"/>
      <c r="AM2934" s="9"/>
      <c r="AN2934" s="9"/>
      <c r="AO2934" s="9"/>
      <c r="AP2934" s="9"/>
      <c r="AQ2934" s="9"/>
      <c r="AR2934" s="9"/>
      <c r="AS2934" s="9"/>
      <c r="AT2934" s="9"/>
    </row>
    <row r="2935" spans="10:46" ht="14.25"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  <c r="AB2935" s="9"/>
      <c r="AC2935" s="9"/>
      <c r="AD2935" s="9"/>
      <c r="AE2935" s="9"/>
      <c r="AF2935" s="9"/>
      <c r="AG2935" s="9"/>
      <c r="AH2935" s="9"/>
      <c r="AI2935" s="9"/>
      <c r="AJ2935" s="9"/>
      <c r="AK2935" s="9"/>
      <c r="AL2935" s="9"/>
      <c r="AM2935" s="9"/>
      <c r="AN2935" s="9"/>
      <c r="AO2935" s="9"/>
      <c r="AP2935" s="9"/>
      <c r="AQ2935" s="9"/>
      <c r="AR2935" s="9"/>
      <c r="AS2935" s="9"/>
      <c r="AT2935" s="9"/>
    </row>
    <row r="2936" spans="10:46" ht="14.25"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  <c r="AB2936" s="9"/>
      <c r="AC2936" s="9"/>
      <c r="AD2936" s="9"/>
      <c r="AE2936" s="9"/>
      <c r="AF2936" s="9"/>
      <c r="AG2936" s="9"/>
      <c r="AH2936" s="9"/>
      <c r="AI2936" s="9"/>
      <c r="AJ2936" s="9"/>
      <c r="AK2936" s="9"/>
      <c r="AL2936" s="9"/>
      <c r="AM2936" s="9"/>
      <c r="AN2936" s="9"/>
      <c r="AO2936" s="9"/>
      <c r="AP2936" s="9"/>
      <c r="AQ2936" s="9"/>
      <c r="AR2936" s="9"/>
      <c r="AS2936" s="9"/>
      <c r="AT2936" s="9"/>
    </row>
    <row r="2937" spans="10:46" ht="14.25"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  <c r="AA2937" s="9"/>
      <c r="AB2937" s="9"/>
      <c r="AC2937" s="9"/>
      <c r="AD2937" s="9"/>
      <c r="AE2937" s="9"/>
      <c r="AF2937" s="9"/>
      <c r="AG2937" s="9"/>
      <c r="AH2937" s="9"/>
      <c r="AI2937" s="9"/>
      <c r="AJ2937" s="9"/>
      <c r="AK2937" s="9"/>
      <c r="AL2937" s="9"/>
      <c r="AM2937" s="9"/>
      <c r="AN2937" s="9"/>
      <c r="AO2937" s="9"/>
      <c r="AP2937" s="9"/>
      <c r="AQ2937" s="9"/>
      <c r="AR2937" s="9"/>
      <c r="AS2937" s="9"/>
      <c r="AT2937" s="9"/>
    </row>
    <row r="2938" spans="10:46" ht="14.25"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  <c r="AB2938" s="9"/>
      <c r="AC2938" s="9"/>
      <c r="AD2938" s="9"/>
      <c r="AE2938" s="9"/>
      <c r="AF2938" s="9"/>
      <c r="AG2938" s="9"/>
      <c r="AH2938" s="9"/>
      <c r="AI2938" s="9"/>
      <c r="AJ2938" s="9"/>
      <c r="AK2938" s="9"/>
      <c r="AL2938" s="9"/>
      <c r="AM2938" s="9"/>
      <c r="AN2938" s="9"/>
      <c r="AO2938" s="9"/>
      <c r="AP2938" s="9"/>
      <c r="AQ2938" s="9"/>
      <c r="AR2938" s="9"/>
      <c r="AS2938" s="9"/>
      <c r="AT2938" s="9"/>
    </row>
    <row r="2939" spans="10:46" ht="14.25"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  <c r="AA2939" s="9"/>
      <c r="AB2939" s="9"/>
      <c r="AC2939" s="9"/>
      <c r="AD2939" s="9"/>
      <c r="AE2939" s="9"/>
      <c r="AF2939" s="9"/>
      <c r="AG2939" s="9"/>
      <c r="AH2939" s="9"/>
      <c r="AI2939" s="9"/>
      <c r="AJ2939" s="9"/>
      <c r="AK2939" s="9"/>
      <c r="AL2939" s="9"/>
      <c r="AM2939" s="9"/>
      <c r="AN2939" s="9"/>
      <c r="AO2939" s="9"/>
      <c r="AP2939" s="9"/>
      <c r="AQ2939" s="9"/>
      <c r="AR2939" s="9"/>
      <c r="AS2939" s="9"/>
      <c r="AT2939" s="9"/>
    </row>
    <row r="2940" spans="10:46" ht="14.25"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  <c r="AB2940" s="9"/>
      <c r="AC2940" s="9"/>
      <c r="AD2940" s="9"/>
      <c r="AE2940" s="9"/>
      <c r="AF2940" s="9"/>
      <c r="AG2940" s="9"/>
      <c r="AH2940" s="9"/>
      <c r="AI2940" s="9"/>
      <c r="AJ2940" s="9"/>
      <c r="AK2940" s="9"/>
      <c r="AL2940" s="9"/>
      <c r="AM2940" s="9"/>
      <c r="AN2940" s="9"/>
      <c r="AO2940" s="9"/>
      <c r="AP2940" s="9"/>
      <c r="AQ2940" s="9"/>
      <c r="AR2940" s="9"/>
      <c r="AS2940" s="9"/>
      <c r="AT2940" s="9"/>
    </row>
    <row r="2941" spans="10:46" ht="14.25"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  <c r="AA2941" s="9"/>
      <c r="AB2941" s="9"/>
      <c r="AC2941" s="9"/>
      <c r="AD2941" s="9"/>
      <c r="AE2941" s="9"/>
      <c r="AF2941" s="9"/>
      <c r="AG2941" s="9"/>
      <c r="AH2941" s="9"/>
      <c r="AI2941" s="9"/>
      <c r="AJ2941" s="9"/>
      <c r="AK2941" s="9"/>
      <c r="AL2941" s="9"/>
      <c r="AM2941" s="9"/>
      <c r="AN2941" s="9"/>
      <c r="AO2941" s="9"/>
      <c r="AP2941" s="9"/>
      <c r="AQ2941" s="9"/>
      <c r="AR2941" s="9"/>
      <c r="AS2941" s="9"/>
      <c r="AT2941" s="9"/>
    </row>
    <row r="2942" spans="10:46" ht="14.25"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  <c r="AB2942" s="9"/>
      <c r="AC2942" s="9"/>
      <c r="AD2942" s="9"/>
      <c r="AE2942" s="9"/>
      <c r="AF2942" s="9"/>
      <c r="AG2942" s="9"/>
      <c r="AH2942" s="9"/>
      <c r="AI2942" s="9"/>
      <c r="AJ2942" s="9"/>
      <c r="AK2942" s="9"/>
      <c r="AL2942" s="9"/>
      <c r="AM2942" s="9"/>
      <c r="AN2942" s="9"/>
      <c r="AO2942" s="9"/>
      <c r="AP2942" s="9"/>
      <c r="AQ2942" s="9"/>
      <c r="AR2942" s="9"/>
      <c r="AS2942" s="9"/>
      <c r="AT2942" s="9"/>
    </row>
    <row r="2943" spans="10:46" ht="14.25"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  <c r="AB2943" s="9"/>
      <c r="AC2943" s="9"/>
      <c r="AD2943" s="9"/>
      <c r="AE2943" s="9"/>
      <c r="AF2943" s="9"/>
      <c r="AG2943" s="9"/>
      <c r="AH2943" s="9"/>
      <c r="AI2943" s="9"/>
      <c r="AJ2943" s="9"/>
      <c r="AK2943" s="9"/>
      <c r="AL2943" s="9"/>
      <c r="AM2943" s="9"/>
      <c r="AN2943" s="9"/>
      <c r="AO2943" s="9"/>
      <c r="AP2943" s="9"/>
      <c r="AQ2943" s="9"/>
      <c r="AR2943" s="9"/>
      <c r="AS2943" s="9"/>
      <c r="AT2943" s="9"/>
    </row>
    <row r="2944" spans="10:46" ht="14.25"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  <c r="AB2944" s="9"/>
      <c r="AC2944" s="9"/>
      <c r="AD2944" s="9"/>
      <c r="AE2944" s="9"/>
      <c r="AF2944" s="9"/>
      <c r="AG2944" s="9"/>
      <c r="AH2944" s="9"/>
      <c r="AI2944" s="9"/>
      <c r="AJ2944" s="9"/>
      <c r="AK2944" s="9"/>
      <c r="AL2944" s="9"/>
      <c r="AM2944" s="9"/>
      <c r="AN2944" s="9"/>
      <c r="AO2944" s="9"/>
      <c r="AP2944" s="9"/>
      <c r="AQ2944" s="9"/>
      <c r="AR2944" s="9"/>
      <c r="AS2944" s="9"/>
      <c r="AT2944" s="9"/>
    </row>
    <row r="2945" spans="10:46" ht="14.25"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  <c r="AB2945" s="9"/>
      <c r="AC2945" s="9"/>
      <c r="AD2945" s="9"/>
      <c r="AE2945" s="9"/>
      <c r="AF2945" s="9"/>
      <c r="AG2945" s="9"/>
      <c r="AH2945" s="9"/>
      <c r="AI2945" s="9"/>
      <c r="AJ2945" s="9"/>
      <c r="AK2945" s="9"/>
      <c r="AL2945" s="9"/>
      <c r="AM2945" s="9"/>
      <c r="AN2945" s="9"/>
      <c r="AO2945" s="9"/>
      <c r="AP2945" s="9"/>
      <c r="AQ2945" s="9"/>
      <c r="AR2945" s="9"/>
      <c r="AS2945" s="9"/>
      <c r="AT2945" s="9"/>
    </row>
    <row r="2946" spans="10:46" ht="14.25"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  <c r="AB2946" s="9"/>
      <c r="AC2946" s="9"/>
      <c r="AD2946" s="9"/>
      <c r="AE2946" s="9"/>
      <c r="AF2946" s="9"/>
      <c r="AG2946" s="9"/>
      <c r="AH2946" s="9"/>
      <c r="AI2946" s="9"/>
      <c r="AJ2946" s="9"/>
      <c r="AK2946" s="9"/>
      <c r="AL2946" s="9"/>
      <c r="AM2946" s="9"/>
      <c r="AN2946" s="9"/>
      <c r="AO2946" s="9"/>
      <c r="AP2946" s="9"/>
      <c r="AQ2946" s="9"/>
      <c r="AR2946" s="9"/>
      <c r="AS2946" s="9"/>
      <c r="AT2946" s="9"/>
    </row>
    <row r="2947" spans="10:46" ht="14.25"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  <c r="V2947" s="9"/>
      <c r="W2947" s="9"/>
      <c r="X2947" s="9"/>
      <c r="Y2947" s="9"/>
      <c r="Z2947" s="9"/>
      <c r="AA2947" s="9"/>
      <c r="AB2947" s="9"/>
      <c r="AC2947" s="9"/>
      <c r="AD2947" s="9"/>
      <c r="AE2947" s="9"/>
      <c r="AF2947" s="9"/>
      <c r="AG2947" s="9"/>
      <c r="AH2947" s="9"/>
      <c r="AI2947" s="9"/>
      <c r="AJ2947" s="9"/>
      <c r="AK2947" s="9"/>
      <c r="AL2947" s="9"/>
      <c r="AM2947" s="9"/>
      <c r="AN2947" s="9"/>
      <c r="AO2947" s="9"/>
      <c r="AP2947" s="9"/>
      <c r="AQ2947" s="9"/>
      <c r="AR2947" s="9"/>
      <c r="AS2947" s="9"/>
      <c r="AT2947" s="9"/>
    </row>
    <row r="2948" spans="10:46" ht="14.25"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9"/>
      <c r="X2948" s="9"/>
      <c r="Y2948" s="9"/>
      <c r="Z2948" s="9"/>
      <c r="AA2948" s="9"/>
      <c r="AB2948" s="9"/>
      <c r="AC2948" s="9"/>
      <c r="AD2948" s="9"/>
      <c r="AE2948" s="9"/>
      <c r="AF2948" s="9"/>
      <c r="AG2948" s="9"/>
      <c r="AH2948" s="9"/>
      <c r="AI2948" s="9"/>
      <c r="AJ2948" s="9"/>
      <c r="AK2948" s="9"/>
      <c r="AL2948" s="9"/>
      <c r="AM2948" s="9"/>
      <c r="AN2948" s="9"/>
      <c r="AO2948" s="9"/>
      <c r="AP2948" s="9"/>
      <c r="AQ2948" s="9"/>
      <c r="AR2948" s="9"/>
      <c r="AS2948" s="9"/>
      <c r="AT2948" s="9"/>
    </row>
    <row r="2949" spans="10:46" ht="14.25"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9"/>
      <c r="X2949" s="9"/>
      <c r="Y2949" s="9"/>
      <c r="Z2949" s="9"/>
      <c r="AA2949" s="9"/>
      <c r="AB2949" s="9"/>
      <c r="AC2949" s="9"/>
      <c r="AD2949" s="9"/>
      <c r="AE2949" s="9"/>
      <c r="AF2949" s="9"/>
      <c r="AG2949" s="9"/>
      <c r="AH2949" s="9"/>
      <c r="AI2949" s="9"/>
      <c r="AJ2949" s="9"/>
      <c r="AK2949" s="9"/>
      <c r="AL2949" s="9"/>
      <c r="AM2949" s="9"/>
      <c r="AN2949" s="9"/>
      <c r="AO2949" s="9"/>
      <c r="AP2949" s="9"/>
      <c r="AQ2949" s="9"/>
      <c r="AR2949" s="9"/>
      <c r="AS2949" s="9"/>
      <c r="AT2949" s="9"/>
    </row>
    <row r="2950" spans="10:46" ht="14.25"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  <c r="AB2950" s="9"/>
      <c r="AC2950" s="9"/>
      <c r="AD2950" s="9"/>
      <c r="AE2950" s="9"/>
      <c r="AF2950" s="9"/>
      <c r="AG2950" s="9"/>
      <c r="AH2950" s="9"/>
      <c r="AI2950" s="9"/>
      <c r="AJ2950" s="9"/>
      <c r="AK2950" s="9"/>
      <c r="AL2950" s="9"/>
      <c r="AM2950" s="9"/>
      <c r="AN2950" s="9"/>
      <c r="AO2950" s="9"/>
      <c r="AP2950" s="9"/>
      <c r="AQ2950" s="9"/>
      <c r="AR2950" s="9"/>
      <c r="AS2950" s="9"/>
      <c r="AT2950" s="9"/>
    </row>
    <row r="2951" spans="10:46" ht="14.25"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  <c r="AB2951" s="9"/>
      <c r="AC2951" s="9"/>
      <c r="AD2951" s="9"/>
      <c r="AE2951" s="9"/>
      <c r="AF2951" s="9"/>
      <c r="AG2951" s="9"/>
      <c r="AH2951" s="9"/>
      <c r="AI2951" s="9"/>
      <c r="AJ2951" s="9"/>
      <c r="AK2951" s="9"/>
      <c r="AL2951" s="9"/>
      <c r="AM2951" s="9"/>
      <c r="AN2951" s="9"/>
      <c r="AO2951" s="9"/>
      <c r="AP2951" s="9"/>
      <c r="AQ2951" s="9"/>
      <c r="AR2951" s="9"/>
      <c r="AS2951" s="9"/>
      <c r="AT2951" s="9"/>
    </row>
    <row r="2952" spans="10:46" ht="14.25"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  <c r="AB2952" s="9"/>
      <c r="AC2952" s="9"/>
      <c r="AD2952" s="9"/>
      <c r="AE2952" s="9"/>
      <c r="AF2952" s="9"/>
      <c r="AG2952" s="9"/>
      <c r="AH2952" s="9"/>
      <c r="AI2952" s="9"/>
      <c r="AJ2952" s="9"/>
      <c r="AK2952" s="9"/>
      <c r="AL2952" s="9"/>
      <c r="AM2952" s="9"/>
      <c r="AN2952" s="9"/>
      <c r="AO2952" s="9"/>
      <c r="AP2952" s="9"/>
      <c r="AQ2952" s="9"/>
      <c r="AR2952" s="9"/>
      <c r="AS2952" s="9"/>
      <c r="AT2952" s="9"/>
    </row>
    <row r="2953" spans="10:46" ht="14.25"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  <c r="AB2953" s="9"/>
      <c r="AC2953" s="9"/>
      <c r="AD2953" s="9"/>
      <c r="AE2953" s="9"/>
      <c r="AF2953" s="9"/>
      <c r="AG2953" s="9"/>
      <c r="AH2953" s="9"/>
      <c r="AI2953" s="9"/>
      <c r="AJ2953" s="9"/>
      <c r="AK2953" s="9"/>
      <c r="AL2953" s="9"/>
      <c r="AM2953" s="9"/>
      <c r="AN2953" s="9"/>
      <c r="AO2953" s="9"/>
      <c r="AP2953" s="9"/>
      <c r="AQ2953" s="9"/>
      <c r="AR2953" s="9"/>
      <c r="AS2953" s="9"/>
      <c r="AT2953" s="9"/>
    </row>
    <row r="2954" spans="10:46" ht="14.25"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  <c r="AA2954" s="9"/>
      <c r="AB2954" s="9"/>
      <c r="AC2954" s="9"/>
      <c r="AD2954" s="9"/>
      <c r="AE2954" s="9"/>
      <c r="AF2954" s="9"/>
      <c r="AG2954" s="9"/>
      <c r="AH2954" s="9"/>
      <c r="AI2954" s="9"/>
      <c r="AJ2954" s="9"/>
      <c r="AK2954" s="9"/>
      <c r="AL2954" s="9"/>
      <c r="AM2954" s="9"/>
      <c r="AN2954" s="9"/>
      <c r="AO2954" s="9"/>
      <c r="AP2954" s="9"/>
      <c r="AQ2954" s="9"/>
      <c r="AR2954" s="9"/>
      <c r="AS2954" s="9"/>
      <c r="AT2954" s="9"/>
    </row>
    <row r="2955" spans="10:46" ht="14.25"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  <c r="AB2955" s="9"/>
      <c r="AC2955" s="9"/>
      <c r="AD2955" s="9"/>
      <c r="AE2955" s="9"/>
      <c r="AF2955" s="9"/>
      <c r="AG2955" s="9"/>
      <c r="AH2955" s="9"/>
      <c r="AI2955" s="9"/>
      <c r="AJ2955" s="9"/>
      <c r="AK2955" s="9"/>
      <c r="AL2955" s="9"/>
      <c r="AM2955" s="9"/>
      <c r="AN2955" s="9"/>
      <c r="AO2955" s="9"/>
      <c r="AP2955" s="9"/>
      <c r="AQ2955" s="9"/>
      <c r="AR2955" s="9"/>
      <c r="AS2955" s="9"/>
      <c r="AT2955" s="9"/>
    </row>
    <row r="2956" spans="10:46" ht="14.25"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  <c r="AB2956" s="9"/>
      <c r="AC2956" s="9"/>
      <c r="AD2956" s="9"/>
      <c r="AE2956" s="9"/>
      <c r="AF2956" s="9"/>
      <c r="AG2956" s="9"/>
      <c r="AH2956" s="9"/>
      <c r="AI2956" s="9"/>
      <c r="AJ2956" s="9"/>
      <c r="AK2956" s="9"/>
      <c r="AL2956" s="9"/>
      <c r="AM2956" s="9"/>
      <c r="AN2956" s="9"/>
      <c r="AO2956" s="9"/>
      <c r="AP2956" s="9"/>
      <c r="AQ2956" s="9"/>
      <c r="AR2956" s="9"/>
      <c r="AS2956" s="9"/>
      <c r="AT2956" s="9"/>
    </row>
    <row r="2957" spans="10:46" ht="14.25"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  <c r="AB2957" s="9"/>
      <c r="AC2957" s="9"/>
      <c r="AD2957" s="9"/>
      <c r="AE2957" s="9"/>
      <c r="AF2957" s="9"/>
      <c r="AG2957" s="9"/>
      <c r="AH2957" s="9"/>
      <c r="AI2957" s="9"/>
      <c r="AJ2957" s="9"/>
      <c r="AK2957" s="9"/>
      <c r="AL2957" s="9"/>
      <c r="AM2957" s="9"/>
      <c r="AN2957" s="9"/>
      <c r="AO2957" s="9"/>
      <c r="AP2957" s="9"/>
      <c r="AQ2957" s="9"/>
      <c r="AR2957" s="9"/>
      <c r="AS2957" s="9"/>
      <c r="AT2957" s="9"/>
    </row>
    <row r="2958" spans="10:46" ht="14.25"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/>
      <c r="AB2958" s="9"/>
      <c r="AC2958" s="9"/>
      <c r="AD2958" s="9"/>
      <c r="AE2958" s="9"/>
      <c r="AF2958" s="9"/>
      <c r="AG2958" s="9"/>
      <c r="AH2958" s="9"/>
      <c r="AI2958" s="9"/>
      <c r="AJ2958" s="9"/>
      <c r="AK2958" s="9"/>
      <c r="AL2958" s="9"/>
      <c r="AM2958" s="9"/>
      <c r="AN2958" s="9"/>
      <c r="AO2958" s="9"/>
      <c r="AP2958" s="9"/>
      <c r="AQ2958" s="9"/>
      <c r="AR2958" s="9"/>
      <c r="AS2958" s="9"/>
      <c r="AT2958" s="9"/>
    </row>
    <row r="2959" spans="10:46" ht="14.25"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  <c r="AB2959" s="9"/>
      <c r="AC2959" s="9"/>
      <c r="AD2959" s="9"/>
      <c r="AE2959" s="9"/>
      <c r="AF2959" s="9"/>
      <c r="AG2959" s="9"/>
      <c r="AH2959" s="9"/>
      <c r="AI2959" s="9"/>
      <c r="AJ2959" s="9"/>
      <c r="AK2959" s="9"/>
      <c r="AL2959" s="9"/>
      <c r="AM2959" s="9"/>
      <c r="AN2959" s="9"/>
      <c r="AO2959" s="9"/>
      <c r="AP2959" s="9"/>
      <c r="AQ2959" s="9"/>
      <c r="AR2959" s="9"/>
      <c r="AS2959" s="9"/>
      <c r="AT2959" s="9"/>
    </row>
    <row r="2960" spans="10:46" ht="14.25"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  <c r="AB2960" s="9"/>
      <c r="AC2960" s="9"/>
      <c r="AD2960" s="9"/>
      <c r="AE2960" s="9"/>
      <c r="AF2960" s="9"/>
      <c r="AG2960" s="9"/>
      <c r="AH2960" s="9"/>
      <c r="AI2960" s="9"/>
      <c r="AJ2960" s="9"/>
      <c r="AK2960" s="9"/>
      <c r="AL2960" s="9"/>
      <c r="AM2960" s="9"/>
      <c r="AN2960" s="9"/>
      <c r="AO2960" s="9"/>
      <c r="AP2960" s="9"/>
      <c r="AQ2960" s="9"/>
      <c r="AR2960" s="9"/>
      <c r="AS2960" s="9"/>
      <c r="AT2960" s="9"/>
    </row>
    <row r="2961" spans="10:46" ht="14.25"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  <c r="AB2961" s="9"/>
      <c r="AC2961" s="9"/>
      <c r="AD2961" s="9"/>
      <c r="AE2961" s="9"/>
      <c r="AF2961" s="9"/>
      <c r="AG2961" s="9"/>
      <c r="AH2961" s="9"/>
      <c r="AI2961" s="9"/>
      <c r="AJ2961" s="9"/>
      <c r="AK2961" s="9"/>
      <c r="AL2961" s="9"/>
      <c r="AM2961" s="9"/>
      <c r="AN2961" s="9"/>
      <c r="AO2961" s="9"/>
      <c r="AP2961" s="9"/>
      <c r="AQ2961" s="9"/>
      <c r="AR2961" s="9"/>
      <c r="AS2961" s="9"/>
      <c r="AT2961" s="9"/>
    </row>
    <row r="2962" spans="10:46" ht="14.25"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  <c r="V2962" s="9"/>
      <c r="W2962" s="9"/>
      <c r="X2962" s="9"/>
      <c r="Y2962" s="9"/>
      <c r="Z2962" s="9"/>
      <c r="AA2962" s="9"/>
      <c r="AB2962" s="9"/>
      <c r="AC2962" s="9"/>
      <c r="AD2962" s="9"/>
      <c r="AE2962" s="9"/>
      <c r="AF2962" s="9"/>
      <c r="AG2962" s="9"/>
      <c r="AH2962" s="9"/>
      <c r="AI2962" s="9"/>
      <c r="AJ2962" s="9"/>
      <c r="AK2962" s="9"/>
      <c r="AL2962" s="9"/>
      <c r="AM2962" s="9"/>
      <c r="AN2962" s="9"/>
      <c r="AO2962" s="9"/>
      <c r="AP2962" s="9"/>
      <c r="AQ2962" s="9"/>
      <c r="AR2962" s="9"/>
      <c r="AS2962" s="9"/>
      <c r="AT2962" s="9"/>
    </row>
    <row r="2963" spans="10:46" ht="14.25"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9"/>
      <c r="X2963" s="9"/>
      <c r="Y2963" s="9"/>
      <c r="Z2963" s="9"/>
      <c r="AA2963" s="9"/>
      <c r="AB2963" s="9"/>
      <c r="AC2963" s="9"/>
      <c r="AD2963" s="9"/>
      <c r="AE2963" s="9"/>
      <c r="AF2963" s="9"/>
      <c r="AG2963" s="9"/>
      <c r="AH2963" s="9"/>
      <c r="AI2963" s="9"/>
      <c r="AJ2963" s="9"/>
      <c r="AK2963" s="9"/>
      <c r="AL2963" s="9"/>
      <c r="AM2963" s="9"/>
      <c r="AN2963" s="9"/>
      <c r="AO2963" s="9"/>
      <c r="AP2963" s="9"/>
      <c r="AQ2963" s="9"/>
      <c r="AR2963" s="9"/>
      <c r="AS2963" s="9"/>
      <c r="AT2963" s="9"/>
    </row>
    <row r="2964" spans="10:46" ht="14.25"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9"/>
      <c r="X2964" s="9"/>
      <c r="Y2964" s="9"/>
      <c r="Z2964" s="9"/>
      <c r="AA2964" s="9"/>
      <c r="AB2964" s="9"/>
      <c r="AC2964" s="9"/>
      <c r="AD2964" s="9"/>
      <c r="AE2964" s="9"/>
      <c r="AF2964" s="9"/>
      <c r="AG2964" s="9"/>
      <c r="AH2964" s="9"/>
      <c r="AI2964" s="9"/>
      <c r="AJ2964" s="9"/>
      <c r="AK2964" s="9"/>
      <c r="AL2964" s="9"/>
      <c r="AM2964" s="9"/>
      <c r="AN2964" s="9"/>
      <c r="AO2964" s="9"/>
      <c r="AP2964" s="9"/>
      <c r="AQ2964" s="9"/>
      <c r="AR2964" s="9"/>
      <c r="AS2964" s="9"/>
      <c r="AT2964" s="9"/>
    </row>
    <row r="2965" spans="10:46" ht="14.25"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/>
      <c r="Y2965" s="9"/>
      <c r="Z2965" s="9"/>
      <c r="AA2965" s="9"/>
      <c r="AB2965" s="9"/>
      <c r="AC2965" s="9"/>
      <c r="AD2965" s="9"/>
      <c r="AE2965" s="9"/>
      <c r="AF2965" s="9"/>
      <c r="AG2965" s="9"/>
      <c r="AH2965" s="9"/>
      <c r="AI2965" s="9"/>
      <c r="AJ2965" s="9"/>
      <c r="AK2965" s="9"/>
      <c r="AL2965" s="9"/>
      <c r="AM2965" s="9"/>
      <c r="AN2965" s="9"/>
      <c r="AO2965" s="9"/>
      <c r="AP2965" s="9"/>
      <c r="AQ2965" s="9"/>
      <c r="AR2965" s="9"/>
      <c r="AS2965" s="9"/>
      <c r="AT2965" s="9"/>
    </row>
    <row r="2966" spans="10:46" ht="14.25"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  <c r="AB2966" s="9"/>
      <c r="AC2966" s="9"/>
      <c r="AD2966" s="9"/>
      <c r="AE2966" s="9"/>
      <c r="AF2966" s="9"/>
      <c r="AG2966" s="9"/>
      <c r="AH2966" s="9"/>
      <c r="AI2966" s="9"/>
      <c r="AJ2966" s="9"/>
      <c r="AK2966" s="9"/>
      <c r="AL2966" s="9"/>
      <c r="AM2966" s="9"/>
      <c r="AN2966" s="9"/>
      <c r="AO2966" s="9"/>
      <c r="AP2966" s="9"/>
      <c r="AQ2966" s="9"/>
      <c r="AR2966" s="9"/>
      <c r="AS2966" s="9"/>
      <c r="AT2966" s="9"/>
    </row>
    <row r="2967" spans="10:46" ht="14.25"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  <c r="AB2967" s="9"/>
      <c r="AC2967" s="9"/>
      <c r="AD2967" s="9"/>
      <c r="AE2967" s="9"/>
      <c r="AF2967" s="9"/>
      <c r="AG2967" s="9"/>
      <c r="AH2967" s="9"/>
      <c r="AI2967" s="9"/>
      <c r="AJ2967" s="9"/>
      <c r="AK2967" s="9"/>
      <c r="AL2967" s="9"/>
      <c r="AM2967" s="9"/>
      <c r="AN2967" s="9"/>
      <c r="AO2967" s="9"/>
      <c r="AP2967" s="9"/>
      <c r="AQ2967" s="9"/>
      <c r="AR2967" s="9"/>
      <c r="AS2967" s="9"/>
      <c r="AT2967" s="9"/>
    </row>
    <row r="2968" spans="10:46" ht="14.25"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  <c r="AB2968" s="9"/>
      <c r="AC2968" s="9"/>
      <c r="AD2968" s="9"/>
      <c r="AE2968" s="9"/>
      <c r="AF2968" s="9"/>
      <c r="AG2968" s="9"/>
      <c r="AH2968" s="9"/>
      <c r="AI2968" s="9"/>
      <c r="AJ2968" s="9"/>
      <c r="AK2968" s="9"/>
      <c r="AL2968" s="9"/>
      <c r="AM2968" s="9"/>
      <c r="AN2968" s="9"/>
      <c r="AO2968" s="9"/>
      <c r="AP2968" s="9"/>
      <c r="AQ2968" s="9"/>
      <c r="AR2968" s="9"/>
      <c r="AS2968" s="9"/>
      <c r="AT2968" s="9"/>
    </row>
    <row r="2969" spans="10:46" ht="14.25"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  <c r="AB2969" s="9"/>
      <c r="AC2969" s="9"/>
      <c r="AD2969" s="9"/>
      <c r="AE2969" s="9"/>
      <c r="AF2969" s="9"/>
      <c r="AG2969" s="9"/>
      <c r="AH2969" s="9"/>
      <c r="AI2969" s="9"/>
      <c r="AJ2969" s="9"/>
      <c r="AK2969" s="9"/>
      <c r="AL2969" s="9"/>
      <c r="AM2969" s="9"/>
      <c r="AN2969" s="9"/>
      <c r="AO2969" s="9"/>
      <c r="AP2969" s="9"/>
      <c r="AQ2969" s="9"/>
      <c r="AR2969" s="9"/>
      <c r="AS2969" s="9"/>
      <c r="AT2969" s="9"/>
    </row>
    <row r="2970" spans="10:46" ht="14.25"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  <c r="AB2970" s="9"/>
      <c r="AC2970" s="9"/>
      <c r="AD2970" s="9"/>
      <c r="AE2970" s="9"/>
      <c r="AF2970" s="9"/>
      <c r="AG2970" s="9"/>
      <c r="AH2970" s="9"/>
      <c r="AI2970" s="9"/>
      <c r="AJ2970" s="9"/>
      <c r="AK2970" s="9"/>
      <c r="AL2970" s="9"/>
      <c r="AM2970" s="9"/>
      <c r="AN2970" s="9"/>
      <c r="AO2970" s="9"/>
      <c r="AP2970" s="9"/>
      <c r="AQ2970" s="9"/>
      <c r="AR2970" s="9"/>
      <c r="AS2970" s="9"/>
      <c r="AT2970" s="9"/>
    </row>
    <row r="2971" spans="10:46" ht="14.25"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  <c r="AB2971" s="9"/>
      <c r="AC2971" s="9"/>
      <c r="AD2971" s="9"/>
      <c r="AE2971" s="9"/>
      <c r="AF2971" s="9"/>
      <c r="AG2971" s="9"/>
      <c r="AH2971" s="9"/>
      <c r="AI2971" s="9"/>
      <c r="AJ2971" s="9"/>
      <c r="AK2971" s="9"/>
      <c r="AL2971" s="9"/>
      <c r="AM2971" s="9"/>
      <c r="AN2971" s="9"/>
      <c r="AO2971" s="9"/>
      <c r="AP2971" s="9"/>
      <c r="AQ2971" s="9"/>
      <c r="AR2971" s="9"/>
      <c r="AS2971" s="9"/>
      <c r="AT2971" s="9"/>
    </row>
    <row r="2972" spans="10:46" ht="14.25"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  <c r="AA2972" s="9"/>
      <c r="AB2972" s="9"/>
      <c r="AC2972" s="9"/>
      <c r="AD2972" s="9"/>
      <c r="AE2972" s="9"/>
      <c r="AF2972" s="9"/>
      <c r="AG2972" s="9"/>
      <c r="AH2972" s="9"/>
      <c r="AI2972" s="9"/>
      <c r="AJ2972" s="9"/>
      <c r="AK2972" s="9"/>
      <c r="AL2972" s="9"/>
      <c r="AM2972" s="9"/>
      <c r="AN2972" s="9"/>
      <c r="AO2972" s="9"/>
      <c r="AP2972" s="9"/>
      <c r="AQ2972" s="9"/>
      <c r="AR2972" s="9"/>
      <c r="AS2972" s="9"/>
      <c r="AT2972" s="9"/>
    </row>
    <row r="2973" spans="10:46" ht="14.25"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  <c r="AB2973" s="9"/>
      <c r="AC2973" s="9"/>
      <c r="AD2973" s="9"/>
      <c r="AE2973" s="9"/>
      <c r="AF2973" s="9"/>
      <c r="AG2973" s="9"/>
      <c r="AH2973" s="9"/>
      <c r="AI2973" s="9"/>
      <c r="AJ2973" s="9"/>
      <c r="AK2973" s="9"/>
      <c r="AL2973" s="9"/>
      <c r="AM2973" s="9"/>
      <c r="AN2973" s="9"/>
      <c r="AO2973" s="9"/>
      <c r="AP2973" s="9"/>
      <c r="AQ2973" s="9"/>
      <c r="AR2973" s="9"/>
      <c r="AS2973" s="9"/>
      <c r="AT2973" s="9"/>
    </row>
    <row r="2974" spans="10:46" ht="14.25"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  <c r="AA2974" s="9"/>
      <c r="AB2974" s="9"/>
      <c r="AC2974" s="9"/>
      <c r="AD2974" s="9"/>
      <c r="AE2974" s="9"/>
      <c r="AF2974" s="9"/>
      <c r="AG2974" s="9"/>
      <c r="AH2974" s="9"/>
      <c r="AI2974" s="9"/>
      <c r="AJ2974" s="9"/>
      <c r="AK2974" s="9"/>
      <c r="AL2974" s="9"/>
      <c r="AM2974" s="9"/>
      <c r="AN2974" s="9"/>
      <c r="AO2974" s="9"/>
      <c r="AP2974" s="9"/>
      <c r="AQ2974" s="9"/>
      <c r="AR2974" s="9"/>
      <c r="AS2974" s="9"/>
      <c r="AT2974" s="9"/>
    </row>
    <row r="2975" spans="10:46" ht="14.25"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  <c r="AB2975" s="9"/>
      <c r="AC2975" s="9"/>
      <c r="AD2975" s="9"/>
      <c r="AE2975" s="9"/>
      <c r="AF2975" s="9"/>
      <c r="AG2975" s="9"/>
      <c r="AH2975" s="9"/>
      <c r="AI2975" s="9"/>
      <c r="AJ2975" s="9"/>
      <c r="AK2975" s="9"/>
      <c r="AL2975" s="9"/>
      <c r="AM2975" s="9"/>
      <c r="AN2975" s="9"/>
      <c r="AO2975" s="9"/>
      <c r="AP2975" s="9"/>
      <c r="AQ2975" s="9"/>
      <c r="AR2975" s="9"/>
      <c r="AS2975" s="9"/>
      <c r="AT2975" s="9"/>
    </row>
    <row r="2976" spans="10:46" ht="14.25"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  <c r="AA2976" s="9"/>
      <c r="AB2976" s="9"/>
      <c r="AC2976" s="9"/>
      <c r="AD2976" s="9"/>
      <c r="AE2976" s="9"/>
      <c r="AF2976" s="9"/>
      <c r="AG2976" s="9"/>
      <c r="AH2976" s="9"/>
      <c r="AI2976" s="9"/>
      <c r="AJ2976" s="9"/>
      <c r="AK2976" s="9"/>
      <c r="AL2976" s="9"/>
      <c r="AM2976" s="9"/>
      <c r="AN2976" s="9"/>
      <c r="AO2976" s="9"/>
      <c r="AP2976" s="9"/>
      <c r="AQ2976" s="9"/>
      <c r="AR2976" s="9"/>
      <c r="AS2976" s="9"/>
      <c r="AT2976" s="9"/>
    </row>
    <row r="2977" spans="10:46" ht="14.25"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  <c r="AB2977" s="9"/>
      <c r="AC2977" s="9"/>
      <c r="AD2977" s="9"/>
      <c r="AE2977" s="9"/>
      <c r="AF2977" s="9"/>
      <c r="AG2977" s="9"/>
      <c r="AH2977" s="9"/>
      <c r="AI2977" s="9"/>
      <c r="AJ2977" s="9"/>
      <c r="AK2977" s="9"/>
      <c r="AL2977" s="9"/>
      <c r="AM2977" s="9"/>
      <c r="AN2977" s="9"/>
      <c r="AO2977" s="9"/>
      <c r="AP2977" s="9"/>
      <c r="AQ2977" s="9"/>
      <c r="AR2977" s="9"/>
      <c r="AS2977" s="9"/>
      <c r="AT2977" s="9"/>
    </row>
    <row r="2978" spans="10:46" ht="14.25"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  <c r="AA2978" s="9"/>
      <c r="AB2978" s="9"/>
      <c r="AC2978" s="9"/>
      <c r="AD2978" s="9"/>
      <c r="AE2978" s="9"/>
      <c r="AF2978" s="9"/>
      <c r="AG2978" s="9"/>
      <c r="AH2978" s="9"/>
      <c r="AI2978" s="9"/>
      <c r="AJ2978" s="9"/>
      <c r="AK2978" s="9"/>
      <c r="AL2978" s="9"/>
      <c r="AM2978" s="9"/>
      <c r="AN2978" s="9"/>
      <c r="AO2978" s="9"/>
      <c r="AP2978" s="9"/>
      <c r="AQ2978" s="9"/>
      <c r="AR2978" s="9"/>
      <c r="AS2978" s="9"/>
      <c r="AT2978" s="9"/>
    </row>
    <row r="2979" spans="10:46" ht="14.25"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9"/>
      <c r="X2979" s="9"/>
      <c r="Y2979" s="9"/>
      <c r="Z2979" s="9"/>
      <c r="AA2979" s="9"/>
      <c r="AB2979" s="9"/>
      <c r="AC2979" s="9"/>
      <c r="AD2979" s="9"/>
      <c r="AE2979" s="9"/>
      <c r="AF2979" s="9"/>
      <c r="AG2979" s="9"/>
      <c r="AH2979" s="9"/>
      <c r="AI2979" s="9"/>
      <c r="AJ2979" s="9"/>
      <c r="AK2979" s="9"/>
      <c r="AL2979" s="9"/>
      <c r="AM2979" s="9"/>
      <c r="AN2979" s="9"/>
      <c r="AO2979" s="9"/>
      <c r="AP2979" s="9"/>
      <c r="AQ2979" s="9"/>
      <c r="AR2979" s="9"/>
      <c r="AS2979" s="9"/>
      <c r="AT2979" s="9"/>
    </row>
  </sheetData>
  <sheetProtection/>
  <printOptions/>
  <pageMargins left="0.75" right="0.75" top="1" bottom="1" header="0.5" footer="0.5"/>
  <pageSetup fitToHeight="5" fitToWidth="1" horizontalDpi="300" verticalDpi="300" orientation="portrait" scale="89" r:id="rId1"/>
  <headerFooter alignWithMargins="0">
    <oddHeader>&amp;RAttachment-SDR-RR-11(a)
C. R. Brown
Page &amp;P of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5"/>
  <sheetViews>
    <sheetView zoomScale="75" zoomScaleNormal="75" zoomScalePageLayoutView="0" workbookViewId="0" topLeftCell="A1">
      <selection activeCell="F4" sqref="F4"/>
    </sheetView>
  </sheetViews>
  <sheetFormatPr defaultColWidth="9.140625" defaultRowHeight="12.75"/>
  <cols>
    <col min="1" max="1" width="9.140625" style="8" customWidth="1"/>
    <col min="2" max="2" width="18.7109375" style="8" customWidth="1"/>
    <col min="3" max="4" width="20.57421875" style="8" customWidth="1"/>
    <col min="5" max="5" width="19.7109375" style="8" bestFit="1" customWidth="1"/>
    <col min="6" max="6" width="9.8515625" style="8" bestFit="1" customWidth="1"/>
    <col min="7" max="7" width="12.8515625" style="8" bestFit="1" customWidth="1"/>
    <col min="8" max="10" width="9.140625" style="8" customWidth="1"/>
    <col min="11" max="11" width="12.140625" style="8" customWidth="1"/>
    <col min="12" max="16384" width="9.140625" style="8" customWidth="1"/>
  </cols>
  <sheetData>
    <row r="1" ht="14.25">
      <c r="H1" s="9"/>
    </row>
    <row r="2" spans="4:8" ht="14.25">
      <c r="D2" s="12"/>
      <c r="E2" s="13"/>
      <c r="F2" s="13"/>
      <c r="G2" s="14"/>
      <c r="H2" s="9"/>
    </row>
    <row r="3" spans="4:8" ht="14.25">
      <c r="D3" s="15" t="s">
        <v>44</v>
      </c>
      <c r="E3" s="9"/>
      <c r="F3" s="24">
        <f>'Regression results'!B17</f>
        <v>0.8587270251894168</v>
      </c>
      <c r="G3" s="16" t="s">
        <v>5</v>
      </c>
      <c r="H3" s="9"/>
    </row>
    <row r="4" spans="4:8" ht="14.25">
      <c r="D4" s="15"/>
      <c r="E4" s="9"/>
      <c r="F4" s="24">
        <f>'Regression results'!B18</f>
        <v>0.0008161495128979452</v>
      </c>
      <c r="G4" s="16" t="s">
        <v>4</v>
      </c>
      <c r="H4" s="9"/>
    </row>
    <row r="5" spans="4:8" ht="14.25">
      <c r="D5" s="15"/>
      <c r="E5" s="9"/>
      <c r="F5" s="24">
        <f>'Regression results'!B19</f>
        <v>0.014266505936287827</v>
      </c>
      <c r="G5" s="16" t="s">
        <v>3</v>
      </c>
      <c r="H5" s="9"/>
    </row>
    <row r="6" spans="4:8" ht="14.25">
      <c r="D6" s="17"/>
      <c r="E6" s="18"/>
      <c r="F6" s="37">
        <f>'Regression results'!B20</f>
        <v>-0.042521010073934155</v>
      </c>
      <c r="G6" s="19" t="s">
        <v>2</v>
      </c>
      <c r="H6" s="9"/>
    </row>
    <row r="7" spans="5:8" ht="14.25">
      <c r="E7" s="9"/>
      <c r="F7" s="9"/>
      <c r="G7" s="9"/>
      <c r="H7" s="9"/>
    </row>
    <row r="20" spans="2:7" ht="42.75">
      <c r="B20" s="20" t="s">
        <v>39</v>
      </c>
      <c r="C20" s="20" t="s">
        <v>40</v>
      </c>
      <c r="D20" s="20" t="s">
        <v>58</v>
      </c>
      <c r="E20" s="20"/>
      <c r="F20" s="31" t="s">
        <v>60</v>
      </c>
      <c r="G20" s="32" t="s">
        <v>61</v>
      </c>
    </row>
    <row r="21" spans="1:7" ht="14.25">
      <c r="A21" s="6">
        <f>'Data Inputs'!A4</f>
        <v>37895</v>
      </c>
      <c r="B21" s="26">
        <f>'Data Inputs'!C4</f>
        <v>381</v>
      </c>
      <c r="C21" s="26">
        <v>95</v>
      </c>
      <c r="D21" s="26">
        <f>('Data Inputs'!G4*'Forecast '!B21)/10000</f>
        <v>3.81</v>
      </c>
      <c r="F21" s="23">
        <f>F$3+$C21*F$4+$B21*F$5+$D21*F$6</f>
        <v>6.209794942258695</v>
      </c>
      <c r="G21" s="23"/>
    </row>
    <row r="22" spans="1:7" ht="14.25">
      <c r="A22" s="6">
        <f>'Data Inputs'!A5</f>
        <v>37926</v>
      </c>
      <c r="B22" s="26">
        <f>'Data Inputs'!C5</f>
        <v>660</v>
      </c>
      <c r="C22" s="26">
        <f>B21</f>
        <v>381</v>
      </c>
      <c r="D22" s="26">
        <f>('Data Inputs'!G5*'Forecast '!B22)/10000</f>
        <v>6.666</v>
      </c>
      <c r="F22" s="23">
        <f aca="true" t="shared" si="0" ref="F22:F84">F$3+$C22*F$4+$B22*F$5+$D22*F$6</f>
        <v>10.302128854400655</v>
      </c>
      <c r="G22" s="23"/>
    </row>
    <row r="23" spans="1:7" ht="14.25">
      <c r="A23" s="6">
        <f>'Data Inputs'!A6</f>
        <v>37956</v>
      </c>
      <c r="B23" s="26">
        <f>'Data Inputs'!C6</f>
        <v>997</v>
      </c>
      <c r="C23" s="26">
        <f aca="true" t="shared" si="1" ref="C23:C86">B22</f>
        <v>660</v>
      </c>
      <c r="D23" s="26">
        <f>('Data Inputs'!G6*'Forecast '!B23)/10000</f>
        <v>10.1694</v>
      </c>
      <c r="F23" s="23">
        <f t="shared" si="0"/>
        <v>15.188678962335157</v>
      </c>
      <c r="G23" s="23"/>
    </row>
    <row r="24" spans="1:7" ht="14.25">
      <c r="A24" s="6">
        <f>'Data Inputs'!A7</f>
        <v>37987</v>
      </c>
      <c r="B24" s="26">
        <f>'Data Inputs'!C7</f>
        <v>1142</v>
      </c>
      <c r="C24" s="26">
        <f t="shared" si="1"/>
        <v>997</v>
      </c>
      <c r="D24" s="26">
        <f>('Data Inputs'!G7*'Forecast '!B24)/10000</f>
        <v>11.7626</v>
      </c>
      <c r="F24" s="23">
        <f t="shared" si="0"/>
        <v>17.464620235693708</v>
      </c>
      <c r="G24" s="23"/>
    </row>
    <row r="25" spans="1:7" ht="14.25">
      <c r="A25" s="6">
        <f>'Data Inputs'!A8</f>
        <v>38018</v>
      </c>
      <c r="B25" s="26">
        <f>'Data Inputs'!C8</f>
        <v>972</v>
      </c>
      <c r="C25" s="26">
        <f t="shared" si="1"/>
        <v>1142</v>
      </c>
      <c r="D25" s="26">
        <f>('Data Inputs'!G8*'Forecast '!B25)/10000</f>
        <v>10.1088</v>
      </c>
      <c r="F25" s="23">
        <f>F$3+$C25*F$4+$B25*F$5+$D25*F$6</f>
        <v>15.227977152355255</v>
      </c>
      <c r="G25" s="23"/>
    </row>
    <row r="26" spans="1:7" ht="14.25">
      <c r="A26" s="6">
        <f>'Data Inputs'!A9</f>
        <v>38047</v>
      </c>
      <c r="B26" s="26">
        <f>'Data Inputs'!C9</f>
        <v>786</v>
      </c>
      <c r="C26" s="26">
        <f t="shared" si="1"/>
        <v>972</v>
      </c>
      <c r="D26" s="26">
        <f>('Data Inputs'!G9*'Forecast '!B26)/10000</f>
        <v>8.253</v>
      </c>
      <c r="F26" s="23">
        <f t="shared" si="0"/>
        <v>12.514572121508273</v>
      </c>
      <c r="G26" s="23"/>
    </row>
    <row r="27" spans="1:7" ht="14.25">
      <c r="A27" s="6">
        <f>'Data Inputs'!A10</f>
        <v>38078</v>
      </c>
      <c r="B27" s="26">
        <f>'Data Inputs'!C10</f>
        <v>429</v>
      </c>
      <c r="C27" s="26">
        <f t="shared" si="1"/>
        <v>786</v>
      </c>
      <c r="D27" s="26">
        <f>('Data Inputs'!G10*'Forecast '!B27)/10000</f>
        <v>4.5474</v>
      </c>
      <c r="F27" s="23">
        <f t="shared" si="0"/>
        <v>7.427191547784472</v>
      </c>
      <c r="G27" s="23"/>
    </row>
    <row r="28" spans="1:7" ht="14.25">
      <c r="A28" s="6">
        <f>'Data Inputs'!A11</f>
        <v>38108</v>
      </c>
      <c r="B28" s="26">
        <f>'Data Inputs'!C11</f>
        <v>176</v>
      </c>
      <c r="C28" s="26">
        <f t="shared" si="1"/>
        <v>429</v>
      </c>
      <c r="D28" s="26">
        <f>('Data Inputs'!G11*'Forecast '!B28)/10000</f>
        <v>1.8832</v>
      </c>
      <c r="F28" s="23">
        <f t="shared" si="0"/>
        <v>3.6396846448380598</v>
      </c>
      <c r="G28" s="23"/>
    </row>
    <row r="29" spans="1:7" ht="14.25">
      <c r="A29" s="6">
        <f>'Data Inputs'!A12</f>
        <v>38139</v>
      </c>
      <c r="B29" s="26">
        <f>'Data Inputs'!C12</f>
        <v>33</v>
      </c>
      <c r="C29" s="26">
        <f t="shared" si="1"/>
        <v>176</v>
      </c>
      <c r="D29" s="26">
        <f>('Data Inputs'!G12*'Forecast '!B29)/10000</f>
        <v>0.3564</v>
      </c>
      <c r="F29" s="23">
        <f t="shared" si="0"/>
        <v>1.458009547366603</v>
      </c>
      <c r="G29" s="23"/>
    </row>
    <row r="30" spans="1:7" ht="14.25">
      <c r="A30" s="6">
        <f>'Data Inputs'!A13</f>
        <v>38169</v>
      </c>
      <c r="B30" s="26">
        <f>'Data Inputs'!C13</f>
        <v>5</v>
      </c>
      <c r="C30" s="26">
        <f t="shared" si="1"/>
        <v>33</v>
      </c>
      <c r="D30" s="26">
        <f>('Data Inputs'!G13*'Forecast '!B30)/10000</f>
        <v>0.0545</v>
      </c>
      <c r="F30" s="23">
        <f t="shared" si="0"/>
        <v>0.9546750937474587</v>
      </c>
      <c r="G30" s="23"/>
    </row>
    <row r="31" spans="1:7" ht="14.25">
      <c r="A31" s="6">
        <f>'Data Inputs'!A14</f>
        <v>38200</v>
      </c>
      <c r="B31" s="26">
        <f>'Data Inputs'!C14</f>
        <v>11</v>
      </c>
      <c r="C31" s="26">
        <f t="shared" si="1"/>
        <v>5</v>
      </c>
      <c r="D31" s="26">
        <f>('Data Inputs'!G14*'Forecast '!B31)/10000</f>
        <v>0.121</v>
      </c>
      <c r="F31" s="23">
        <f t="shared" si="0"/>
        <v>1.0145942958341265</v>
      </c>
      <c r="G31" s="23"/>
    </row>
    <row r="32" spans="1:7" ht="14.25">
      <c r="A32" s="6">
        <f>'Data Inputs'!A15</f>
        <v>38231</v>
      </c>
      <c r="B32" s="26">
        <f>'Data Inputs'!C15</f>
        <v>95</v>
      </c>
      <c r="C32" s="26">
        <f t="shared" si="1"/>
        <v>11</v>
      </c>
      <c r="D32" s="26">
        <f>('Data Inputs'!G15*'Forecast '!B32)/10000</f>
        <v>1.0545</v>
      </c>
      <c r="E32" s="8" t="s">
        <v>6</v>
      </c>
      <c r="F32" s="23">
        <f t="shared" si="0"/>
        <v>2.1781843286556746</v>
      </c>
      <c r="G32" s="23">
        <f>SUM(F21:F32)</f>
        <v>93.58011172677814</v>
      </c>
    </row>
    <row r="33" spans="1:7" ht="14.25">
      <c r="A33" s="6">
        <f>'Data Inputs'!A16</f>
        <v>38261</v>
      </c>
      <c r="B33" s="26">
        <f>'Data Inputs'!C16</f>
        <v>381</v>
      </c>
      <c r="C33" s="26">
        <f t="shared" si="1"/>
        <v>95</v>
      </c>
      <c r="D33" s="26">
        <f>('Data Inputs'!G16*'Forecast '!B33)/10000</f>
        <v>4.2672</v>
      </c>
      <c r="F33" s="23">
        <f t="shared" si="0"/>
        <v>6.190354336452892</v>
      </c>
      <c r="G33" s="23">
        <f aca="true" t="shared" si="2" ref="G33:G44">SUM(F22:F33)</f>
        <v>93.56067112097234</v>
      </c>
    </row>
    <row r="34" spans="1:7" ht="14.25">
      <c r="A34" s="6">
        <f>'Data Inputs'!A17</f>
        <v>38292</v>
      </c>
      <c r="B34" s="26">
        <f>'Data Inputs'!C17</f>
        <v>660</v>
      </c>
      <c r="C34" s="26">
        <f t="shared" si="1"/>
        <v>381</v>
      </c>
      <c r="D34" s="26">
        <f>('Data Inputs'!G17*'Forecast '!B34)/10000</f>
        <v>7.458</v>
      </c>
      <c r="F34" s="23">
        <f t="shared" si="0"/>
        <v>10.268452214422098</v>
      </c>
      <c r="G34" s="23">
        <f t="shared" si="2"/>
        <v>93.52699448099376</v>
      </c>
    </row>
    <row r="35" spans="1:7" ht="14.25">
      <c r="A35" s="6">
        <f>'Data Inputs'!A18</f>
        <v>38322</v>
      </c>
      <c r="B35" s="26">
        <f>'Data Inputs'!C18</f>
        <v>997</v>
      </c>
      <c r="C35" s="26">
        <f t="shared" si="1"/>
        <v>660</v>
      </c>
      <c r="D35" s="26">
        <f>('Data Inputs'!G18*'Forecast '!B35)/10000</f>
        <v>11.3658</v>
      </c>
      <c r="F35" s="23">
        <f t="shared" si="0"/>
        <v>15.137806825882702</v>
      </c>
      <c r="G35" s="23">
        <f t="shared" si="2"/>
        <v>93.47612234454134</v>
      </c>
    </row>
    <row r="36" spans="1:7" ht="14.25">
      <c r="A36" s="6">
        <f>'Data Inputs'!A19</f>
        <v>38353</v>
      </c>
      <c r="B36" s="26">
        <f>'Data Inputs'!C19</f>
        <v>1142</v>
      </c>
      <c r="C36" s="26">
        <f t="shared" si="1"/>
        <v>997</v>
      </c>
      <c r="D36" s="26">
        <f>('Data Inputs'!G19*'Forecast '!B36)/10000</f>
        <v>13.133</v>
      </c>
      <c r="F36" s="23">
        <f t="shared" si="0"/>
        <v>17.406349443488388</v>
      </c>
      <c r="G36" s="23">
        <f t="shared" si="2"/>
        <v>93.417851552336</v>
      </c>
    </row>
    <row r="37" spans="1:7" ht="14.25">
      <c r="A37" s="6">
        <f>'Data Inputs'!A20</f>
        <v>38384</v>
      </c>
      <c r="B37" s="26">
        <f>'Data Inputs'!C20</f>
        <v>972</v>
      </c>
      <c r="C37" s="26">
        <f t="shared" si="1"/>
        <v>1142</v>
      </c>
      <c r="D37" s="26">
        <f>('Data Inputs'!G20*'Forecast '!B37)/10000</f>
        <v>11.2752</v>
      </c>
      <c r="F37" s="23">
        <f>F$3+$C37*F$4+$B37*F$5+$D37*F$6</f>
        <v>15.178380646205017</v>
      </c>
      <c r="G37" s="23">
        <f>SUM(F26:F37)</f>
        <v>93.36825504618575</v>
      </c>
    </row>
    <row r="38" spans="1:7" ht="14.25">
      <c r="A38" s="6">
        <f>'Data Inputs'!A21</f>
        <v>38412</v>
      </c>
      <c r="B38" s="26">
        <f>'Data Inputs'!C21</f>
        <v>786</v>
      </c>
      <c r="C38" s="26">
        <f t="shared" si="1"/>
        <v>972</v>
      </c>
      <c r="D38" s="26">
        <f>('Data Inputs'!G21*'Forecast '!B38)/10000</f>
        <v>9.1962</v>
      </c>
      <c r="F38" s="23">
        <f>F$3+$C38*F$4+$B38*F$5+$D38*F$6</f>
        <v>12.474466304806539</v>
      </c>
      <c r="G38" s="23">
        <f t="shared" si="2"/>
        <v>93.32814922948404</v>
      </c>
    </row>
    <row r="39" spans="1:7" ht="14.25">
      <c r="A39" s="6">
        <f>'Data Inputs'!A22</f>
        <v>38443</v>
      </c>
      <c r="B39" s="26">
        <f>'Data Inputs'!C22</f>
        <v>429</v>
      </c>
      <c r="C39" s="26">
        <f t="shared" si="1"/>
        <v>786</v>
      </c>
      <c r="D39" s="26">
        <f>('Data Inputs'!G22*'Forecast '!B39)/10000</f>
        <v>5.0622</v>
      </c>
      <c r="F39" s="23">
        <f>F$3+$C39*F$4+$B39*F$5+$D39*F$6</f>
        <v>7.40530173179841</v>
      </c>
      <c r="G39" s="23">
        <f t="shared" si="2"/>
        <v>93.30625941349797</v>
      </c>
    </row>
    <row r="40" spans="1:7" ht="14.25">
      <c r="A40" s="6">
        <f>'Data Inputs'!A23</f>
        <v>38473</v>
      </c>
      <c r="B40" s="26">
        <f>'Data Inputs'!C23</f>
        <v>176</v>
      </c>
      <c r="C40" s="26">
        <f t="shared" si="1"/>
        <v>429</v>
      </c>
      <c r="D40" s="26">
        <f>('Data Inputs'!G23*'Forecast '!B40)/10000</f>
        <v>2.0944</v>
      </c>
      <c r="F40" s="23">
        <f t="shared" si="0"/>
        <v>3.630704207510445</v>
      </c>
      <c r="G40" s="23">
        <f t="shared" si="2"/>
        <v>93.29727897617035</v>
      </c>
    </row>
    <row r="41" spans="1:7" ht="14.25">
      <c r="A41" s="6">
        <f>'Data Inputs'!A24</f>
        <v>38504</v>
      </c>
      <c r="B41" s="26">
        <f>'Data Inputs'!C24</f>
        <v>33</v>
      </c>
      <c r="C41" s="26">
        <f t="shared" si="1"/>
        <v>176</v>
      </c>
      <c r="D41" s="26">
        <f>('Data Inputs'!G24*'Forecast '!B41)/10000</f>
        <v>0.396</v>
      </c>
      <c r="F41" s="23">
        <f t="shared" si="0"/>
        <v>1.4563257153676754</v>
      </c>
      <c r="G41" s="23">
        <f t="shared" si="2"/>
        <v>93.29559514417141</v>
      </c>
    </row>
    <row r="42" spans="1:7" ht="14.25">
      <c r="A42" s="6">
        <f>'Data Inputs'!A25</f>
        <v>38534</v>
      </c>
      <c r="B42" s="26">
        <f>'Data Inputs'!C25</f>
        <v>5</v>
      </c>
      <c r="C42" s="26">
        <f t="shared" si="1"/>
        <v>33</v>
      </c>
      <c r="D42" s="26">
        <f>('Data Inputs'!G25*'Forecast '!B42)/10000</f>
        <v>0.0605</v>
      </c>
      <c r="F42" s="23">
        <f t="shared" si="0"/>
        <v>0.9544199676870151</v>
      </c>
      <c r="G42" s="23">
        <f t="shared" si="2"/>
        <v>93.29534001811098</v>
      </c>
    </row>
    <row r="43" spans="1:7" ht="14.25">
      <c r="A43" s="6">
        <f>'Data Inputs'!A26</f>
        <v>38565</v>
      </c>
      <c r="B43" s="26">
        <f>'Data Inputs'!C26</f>
        <v>11</v>
      </c>
      <c r="C43" s="26">
        <f t="shared" si="1"/>
        <v>5</v>
      </c>
      <c r="D43" s="26">
        <f>('Data Inputs'!G26*'Forecast '!B43)/10000</f>
        <v>0.1342</v>
      </c>
      <c r="F43" s="23">
        <f t="shared" si="0"/>
        <v>1.0140330185011506</v>
      </c>
      <c r="G43" s="23">
        <f t="shared" si="2"/>
        <v>93.29477874077801</v>
      </c>
    </row>
    <row r="44" spans="1:7" ht="14.25">
      <c r="A44" s="6">
        <f>'Data Inputs'!A27</f>
        <v>38596</v>
      </c>
      <c r="B44" s="26">
        <f>'Data Inputs'!C27</f>
        <v>95</v>
      </c>
      <c r="C44" s="26">
        <f t="shared" si="1"/>
        <v>11</v>
      </c>
      <c r="D44" s="26">
        <f>('Data Inputs'!G27*'Forecast '!B44)/10000</f>
        <v>1.1685</v>
      </c>
      <c r="E44" s="8" t="s">
        <v>7</v>
      </c>
      <c r="F44" s="23">
        <f t="shared" si="0"/>
        <v>2.173336933507246</v>
      </c>
      <c r="G44" s="23">
        <f t="shared" si="2"/>
        <v>93.28993134562958</v>
      </c>
    </row>
    <row r="45" spans="1:7" ht="14.25">
      <c r="A45" s="6">
        <f>'Data Inputs'!A28</f>
        <v>38626</v>
      </c>
      <c r="B45" s="26">
        <f>'Data Inputs'!C28</f>
        <v>381</v>
      </c>
      <c r="C45" s="26">
        <f t="shared" si="1"/>
        <v>95</v>
      </c>
      <c r="D45" s="26">
        <f>('Data Inputs'!G28*'Forecast '!B45)/10000</f>
        <v>4.7244</v>
      </c>
      <c r="F45" s="23">
        <f t="shared" si="0"/>
        <v>6.17091373064709</v>
      </c>
      <c r="G45" s="23">
        <f aca="true" t="shared" si="3" ref="G45:G56">SUM(F34:F45)</f>
        <v>93.27049073982376</v>
      </c>
    </row>
    <row r="46" spans="1:7" ht="14.25">
      <c r="A46" s="6">
        <f>'Data Inputs'!A29</f>
        <v>38657</v>
      </c>
      <c r="B46" s="26">
        <f>'Data Inputs'!C29</f>
        <v>660</v>
      </c>
      <c r="C46" s="26">
        <f t="shared" si="1"/>
        <v>381</v>
      </c>
      <c r="D46" s="26">
        <f>('Data Inputs'!G29*'Forecast '!B46)/10000</f>
        <v>8.25</v>
      </c>
      <c r="F46" s="23">
        <f t="shared" si="0"/>
        <v>10.234775574443542</v>
      </c>
      <c r="G46" s="23">
        <f t="shared" si="3"/>
        <v>93.2368140998452</v>
      </c>
    </row>
    <row r="47" spans="1:7" ht="14.25">
      <c r="A47" s="6">
        <f>'Data Inputs'!A30</f>
        <v>38687</v>
      </c>
      <c r="B47" s="26">
        <f>'Data Inputs'!C30</f>
        <v>997</v>
      </c>
      <c r="C47" s="26">
        <f t="shared" si="1"/>
        <v>660</v>
      </c>
      <c r="D47" s="26">
        <f>('Data Inputs'!G30*'Forecast '!B47)/10000</f>
        <v>12.5622</v>
      </c>
      <c r="F47" s="23">
        <f t="shared" si="0"/>
        <v>15.086934689430247</v>
      </c>
      <c r="G47" s="23">
        <f t="shared" si="3"/>
        <v>93.18594196339278</v>
      </c>
    </row>
    <row r="48" spans="1:7" ht="14.25">
      <c r="A48" s="6">
        <f>'Data Inputs'!A31</f>
        <v>38718</v>
      </c>
      <c r="B48" s="26">
        <f>'Data Inputs'!C31</f>
        <v>1142</v>
      </c>
      <c r="C48" s="26">
        <f t="shared" si="1"/>
        <v>997</v>
      </c>
      <c r="D48" s="26">
        <f>('Data Inputs'!G31*'Forecast '!B48)/10000</f>
        <v>14.5034</v>
      </c>
      <c r="F48" s="23">
        <f t="shared" si="0"/>
        <v>17.348078651283068</v>
      </c>
      <c r="G48" s="23">
        <f t="shared" si="3"/>
        <v>93.12767117118744</v>
      </c>
    </row>
    <row r="49" spans="1:7" ht="14.25">
      <c r="A49" s="6">
        <f>'Data Inputs'!A32</f>
        <v>38749</v>
      </c>
      <c r="B49" s="26">
        <f>'Data Inputs'!C32</f>
        <v>972</v>
      </c>
      <c r="C49" s="26">
        <f t="shared" si="1"/>
        <v>1142</v>
      </c>
      <c r="D49" s="26">
        <f>('Data Inputs'!G32*'Forecast '!B49)/10000</f>
        <v>12.4416</v>
      </c>
      <c r="F49" s="23">
        <f t="shared" si="0"/>
        <v>15.12878414005478</v>
      </c>
      <c r="G49" s="23">
        <f t="shared" si="3"/>
        <v>93.07807466503722</v>
      </c>
    </row>
    <row r="50" spans="1:7" ht="14.25">
      <c r="A50" s="6">
        <f>'Data Inputs'!A33</f>
        <v>38777</v>
      </c>
      <c r="B50" s="26">
        <f>'Data Inputs'!C33</f>
        <v>786</v>
      </c>
      <c r="C50" s="26">
        <f t="shared" si="1"/>
        <v>972</v>
      </c>
      <c r="D50" s="26">
        <f>('Data Inputs'!G33*'Forecast '!B50)/10000</f>
        <v>10.1394</v>
      </c>
      <c r="F50" s="23">
        <f t="shared" si="0"/>
        <v>12.434360488104804</v>
      </c>
      <c r="G50" s="23">
        <f t="shared" si="3"/>
        <v>93.03796884833547</v>
      </c>
    </row>
    <row r="51" spans="1:7" ht="14.25">
      <c r="A51" s="6">
        <f>'Data Inputs'!A34</f>
        <v>38808</v>
      </c>
      <c r="B51" s="26">
        <f>'Data Inputs'!C34</f>
        <v>429</v>
      </c>
      <c r="C51" s="26">
        <f t="shared" si="1"/>
        <v>786</v>
      </c>
      <c r="D51" s="26">
        <f>('Data Inputs'!G34*'Forecast '!B51)/10000</f>
        <v>5.577</v>
      </c>
      <c r="F51" s="23">
        <f t="shared" si="0"/>
        <v>7.383411915812348</v>
      </c>
      <c r="G51" s="23">
        <f t="shared" si="3"/>
        <v>93.01607903234941</v>
      </c>
    </row>
    <row r="52" spans="1:7" ht="14.25">
      <c r="A52" s="6">
        <f>'Data Inputs'!A35</f>
        <v>38838</v>
      </c>
      <c r="B52" s="26">
        <f>'Data Inputs'!C35</f>
        <v>176</v>
      </c>
      <c r="C52" s="26">
        <f t="shared" si="1"/>
        <v>429</v>
      </c>
      <c r="D52" s="26">
        <f>('Data Inputs'!G35*'Forecast '!B52)/10000</f>
        <v>2.3056</v>
      </c>
      <c r="F52" s="23">
        <f t="shared" si="0"/>
        <v>3.62172377018283</v>
      </c>
      <c r="G52" s="23">
        <f t="shared" si="3"/>
        <v>93.00709859502179</v>
      </c>
    </row>
    <row r="53" spans="1:7" ht="14.25">
      <c r="A53" s="6">
        <f>'Data Inputs'!A36</f>
        <v>38869</v>
      </c>
      <c r="B53" s="26">
        <f>'Data Inputs'!C36</f>
        <v>33</v>
      </c>
      <c r="C53" s="26">
        <f t="shared" si="1"/>
        <v>176</v>
      </c>
      <c r="D53" s="26">
        <f>('Data Inputs'!G36*'Forecast '!B53)/10000</f>
        <v>0.4356</v>
      </c>
      <c r="F53" s="23">
        <f t="shared" si="0"/>
        <v>1.4546418833687476</v>
      </c>
      <c r="G53" s="23">
        <f t="shared" si="3"/>
        <v>93.00541476302287</v>
      </c>
    </row>
    <row r="54" spans="1:7" ht="14.25">
      <c r="A54" s="6">
        <f>'Data Inputs'!A37</f>
        <v>38899</v>
      </c>
      <c r="B54" s="26">
        <f>'Data Inputs'!C37</f>
        <v>5</v>
      </c>
      <c r="C54" s="26">
        <f t="shared" si="1"/>
        <v>33</v>
      </c>
      <c r="D54" s="26">
        <f>('Data Inputs'!G37*'Forecast '!B54)/10000</f>
        <v>0.0665</v>
      </c>
      <c r="F54" s="23">
        <f t="shared" si="0"/>
        <v>0.9541648416265716</v>
      </c>
      <c r="G54" s="23">
        <f t="shared" si="3"/>
        <v>93.00515963696242</v>
      </c>
    </row>
    <row r="55" spans="1:7" ht="14.25">
      <c r="A55" s="6">
        <f>'Data Inputs'!A38</f>
        <v>38930</v>
      </c>
      <c r="B55" s="26">
        <f>'Data Inputs'!C38</f>
        <v>11</v>
      </c>
      <c r="C55" s="26">
        <f t="shared" si="1"/>
        <v>5</v>
      </c>
      <c r="D55" s="26">
        <f>('Data Inputs'!G38*'Forecast '!B55)/10000</f>
        <v>0.1474</v>
      </c>
      <c r="F55" s="23">
        <f t="shared" si="0"/>
        <v>1.0134717411681746</v>
      </c>
      <c r="G55" s="23">
        <f t="shared" si="3"/>
        <v>93.00459835962944</v>
      </c>
    </row>
    <row r="56" spans="1:7" ht="14.25">
      <c r="A56" s="6">
        <f>'Data Inputs'!A39</f>
        <v>38961</v>
      </c>
      <c r="B56" s="26">
        <f>'Data Inputs'!C39</f>
        <v>95</v>
      </c>
      <c r="C56" s="26">
        <f t="shared" si="1"/>
        <v>11</v>
      </c>
      <c r="D56" s="26">
        <f>('Data Inputs'!G39*'Forecast '!B56)/10000</f>
        <v>1.2825</v>
      </c>
      <c r="E56" s="8" t="s">
        <v>8</v>
      </c>
      <c r="F56" s="23">
        <f t="shared" si="0"/>
        <v>2.1684895383588176</v>
      </c>
      <c r="G56" s="23">
        <f t="shared" si="3"/>
        <v>92.99975096448101</v>
      </c>
    </row>
    <row r="57" spans="1:7" ht="14.25">
      <c r="A57" s="6">
        <f>'Data Inputs'!A40</f>
        <v>38991</v>
      </c>
      <c r="B57" s="26">
        <f>'Data Inputs'!C40</f>
        <v>381</v>
      </c>
      <c r="C57" s="26">
        <f t="shared" si="1"/>
        <v>95</v>
      </c>
      <c r="D57" s="26">
        <f>('Data Inputs'!G40*'Forecast '!B57)/10000</f>
        <v>5.1816</v>
      </c>
      <c r="F57" s="23">
        <f t="shared" si="0"/>
        <v>6.151473124841287</v>
      </c>
      <c r="G57" s="23">
        <f aca="true" t="shared" si="4" ref="G57:G68">SUM(F46:F57)</f>
        <v>92.9803103586752</v>
      </c>
    </row>
    <row r="58" spans="1:7" ht="14.25">
      <c r="A58" s="6">
        <f>'Data Inputs'!A41</f>
        <v>39022</v>
      </c>
      <c r="B58" s="26">
        <f>'Data Inputs'!C41</f>
        <v>660</v>
      </c>
      <c r="C58" s="26">
        <f t="shared" si="1"/>
        <v>381</v>
      </c>
      <c r="D58" s="26">
        <f>('Data Inputs'!G41*'Forecast '!B58)/10000</f>
        <v>9.042</v>
      </c>
      <c r="F58" s="23">
        <f t="shared" si="0"/>
        <v>10.201098934464987</v>
      </c>
      <c r="G58" s="23">
        <f t="shared" si="4"/>
        <v>92.94663371869663</v>
      </c>
    </row>
    <row r="59" spans="1:7" ht="14.25">
      <c r="A59" s="6">
        <f>'Data Inputs'!A42</f>
        <v>39052</v>
      </c>
      <c r="B59" s="26">
        <f>'Data Inputs'!C42</f>
        <v>997</v>
      </c>
      <c r="C59" s="26">
        <f t="shared" si="1"/>
        <v>660</v>
      </c>
      <c r="D59" s="26">
        <f>('Data Inputs'!G42*'Forecast '!B59)/10000</f>
        <v>13.7586</v>
      </c>
      <c r="F59" s="23">
        <f t="shared" si="0"/>
        <v>15.036062552977793</v>
      </c>
      <c r="G59" s="23">
        <f t="shared" si="4"/>
        <v>92.8957615822442</v>
      </c>
    </row>
    <row r="60" spans="1:7" ht="14.25">
      <c r="A60" s="6">
        <f>'Data Inputs'!A43</f>
        <v>39083</v>
      </c>
      <c r="B60" s="26">
        <f>'Data Inputs'!C43</f>
        <v>1142</v>
      </c>
      <c r="C60" s="26">
        <f t="shared" si="1"/>
        <v>997</v>
      </c>
      <c r="D60" s="26">
        <f>('Data Inputs'!G43*'Forecast '!B60)/10000</f>
        <v>15.8738</v>
      </c>
      <c r="F60" s="23">
        <f t="shared" si="0"/>
        <v>17.28980785907775</v>
      </c>
      <c r="G60" s="23">
        <f t="shared" si="4"/>
        <v>92.8374907900389</v>
      </c>
    </row>
    <row r="61" spans="1:7" ht="14.25">
      <c r="A61" s="6">
        <f>'Data Inputs'!A44</f>
        <v>39114</v>
      </c>
      <c r="B61" s="26">
        <f>'Data Inputs'!C44</f>
        <v>972</v>
      </c>
      <c r="C61" s="26">
        <f t="shared" si="1"/>
        <v>1142</v>
      </c>
      <c r="D61" s="26">
        <f>('Data Inputs'!G44*'Forecast '!B61)/10000</f>
        <v>13.608</v>
      </c>
      <c r="F61" s="23">
        <f t="shared" si="0"/>
        <v>15.079187633904544</v>
      </c>
      <c r="G61" s="23">
        <f t="shared" si="4"/>
        <v>92.78789428388865</v>
      </c>
    </row>
    <row r="62" spans="1:7" ht="14.25">
      <c r="A62" s="6">
        <f>'Data Inputs'!A45</f>
        <v>39142</v>
      </c>
      <c r="B62" s="26">
        <f>'Data Inputs'!C45</f>
        <v>786</v>
      </c>
      <c r="C62" s="26">
        <f t="shared" si="1"/>
        <v>972</v>
      </c>
      <c r="D62" s="26">
        <f>('Data Inputs'!G45*'Forecast '!B62)/10000</f>
        <v>11.0826</v>
      </c>
      <c r="F62" s="23">
        <f t="shared" si="0"/>
        <v>12.39425467140307</v>
      </c>
      <c r="G62" s="23">
        <f t="shared" si="4"/>
        <v>92.74778846718692</v>
      </c>
    </row>
    <row r="63" spans="1:7" ht="14.25">
      <c r="A63" s="6">
        <f>'Data Inputs'!A46</f>
        <v>39173</v>
      </c>
      <c r="B63" s="26">
        <f>'Data Inputs'!C46</f>
        <v>429</v>
      </c>
      <c r="C63" s="26">
        <f t="shared" si="1"/>
        <v>786</v>
      </c>
      <c r="D63" s="26">
        <f>('Data Inputs'!G46*'Forecast '!B63)/10000</f>
        <v>6.0918</v>
      </c>
      <c r="F63" s="23">
        <f t="shared" si="0"/>
        <v>7.361522099826288</v>
      </c>
      <c r="G63" s="23">
        <f t="shared" si="4"/>
        <v>92.72589865120086</v>
      </c>
    </row>
    <row r="64" spans="1:7" ht="14.25">
      <c r="A64" s="6">
        <f>'Data Inputs'!A47</f>
        <v>39203</v>
      </c>
      <c r="B64" s="26">
        <f>'Data Inputs'!C47</f>
        <v>176</v>
      </c>
      <c r="C64" s="26">
        <f t="shared" si="1"/>
        <v>429</v>
      </c>
      <c r="D64" s="26">
        <f>('Data Inputs'!G47*'Forecast '!B64)/10000</f>
        <v>2.5168</v>
      </c>
      <c r="F64" s="23">
        <f t="shared" si="0"/>
        <v>3.612743332855215</v>
      </c>
      <c r="G64" s="23">
        <f t="shared" si="4"/>
        <v>92.71691821387326</v>
      </c>
    </row>
    <row r="65" spans="1:7" ht="14.25">
      <c r="A65" s="6">
        <f>'Data Inputs'!A48</f>
        <v>39234</v>
      </c>
      <c r="B65" s="26">
        <f>'Data Inputs'!C48</f>
        <v>33</v>
      </c>
      <c r="C65" s="26">
        <f t="shared" si="1"/>
        <v>176</v>
      </c>
      <c r="D65" s="26">
        <f>('Data Inputs'!G48*'Forecast '!B65)/10000</f>
        <v>0.4752</v>
      </c>
      <c r="F65" s="23">
        <f t="shared" si="0"/>
        <v>1.4529580513698197</v>
      </c>
      <c r="G65" s="23">
        <f t="shared" si="4"/>
        <v>92.71523438187432</v>
      </c>
    </row>
    <row r="66" spans="1:7" ht="14.25">
      <c r="A66" s="6">
        <f>'Data Inputs'!A49</f>
        <v>39264</v>
      </c>
      <c r="B66" s="26">
        <f>'Data Inputs'!C49</f>
        <v>5</v>
      </c>
      <c r="C66" s="26">
        <f t="shared" si="1"/>
        <v>33</v>
      </c>
      <c r="D66" s="26">
        <f>('Data Inputs'!G49*'Forecast '!B66)/10000</f>
        <v>0.0725</v>
      </c>
      <c r="F66" s="23">
        <f t="shared" si="0"/>
        <v>0.9539097155661279</v>
      </c>
      <c r="G66" s="23">
        <f t="shared" si="4"/>
        <v>92.71497925581387</v>
      </c>
    </row>
    <row r="67" spans="1:7" ht="14.25">
      <c r="A67" s="6">
        <f>'Data Inputs'!A50</f>
        <v>39295</v>
      </c>
      <c r="B67" s="26">
        <f>'Data Inputs'!C50</f>
        <v>11</v>
      </c>
      <c r="C67" s="26">
        <f t="shared" si="1"/>
        <v>5</v>
      </c>
      <c r="D67" s="26">
        <f>('Data Inputs'!G50*'Forecast '!B67)/10000</f>
        <v>0.1606</v>
      </c>
      <c r="F67" s="23">
        <f t="shared" si="0"/>
        <v>1.0129104638351987</v>
      </c>
      <c r="G67" s="23">
        <f t="shared" si="4"/>
        <v>92.7144179784809</v>
      </c>
    </row>
    <row r="68" spans="1:7" ht="14.25">
      <c r="A68" s="6">
        <f>'Data Inputs'!A51</f>
        <v>39326</v>
      </c>
      <c r="B68" s="26">
        <f>'Data Inputs'!C51</f>
        <v>95</v>
      </c>
      <c r="C68" s="26">
        <f t="shared" si="1"/>
        <v>11</v>
      </c>
      <c r="D68" s="26">
        <f>('Data Inputs'!G51*'Forecast '!B68)/10000</f>
        <v>1.3965</v>
      </c>
      <c r="E68" s="8" t="s">
        <v>36</v>
      </c>
      <c r="F68" s="23">
        <f t="shared" si="0"/>
        <v>2.163642143210389</v>
      </c>
      <c r="G68" s="23">
        <f t="shared" si="4"/>
        <v>92.70957058333248</v>
      </c>
    </row>
    <row r="69" spans="1:7" ht="14.25">
      <c r="A69" s="6">
        <f>'Data Inputs'!A52</f>
        <v>39356</v>
      </c>
      <c r="B69" s="26">
        <f>'Data Inputs'!C52</f>
        <v>381</v>
      </c>
      <c r="C69" s="26">
        <f t="shared" si="1"/>
        <v>95</v>
      </c>
      <c r="D69" s="26">
        <f>('Data Inputs'!G52*'Forecast '!B69)/10000</f>
        <v>5.6388</v>
      </c>
      <c r="F69" s="23">
        <f t="shared" si="0"/>
        <v>6.1320325190354845</v>
      </c>
      <c r="G69" s="23">
        <f aca="true" t="shared" si="5" ref="G69:G79">SUM(F58:F69)</f>
        <v>92.69012997752668</v>
      </c>
    </row>
    <row r="70" spans="1:7" ht="14.25">
      <c r="A70" s="6">
        <f>'Data Inputs'!A53</f>
        <v>39387</v>
      </c>
      <c r="B70" s="26">
        <f>'Data Inputs'!C53</f>
        <v>660</v>
      </c>
      <c r="C70" s="26">
        <f t="shared" si="1"/>
        <v>381</v>
      </c>
      <c r="D70" s="26">
        <f>('Data Inputs'!G53*'Forecast '!B70)/10000</f>
        <v>9.834</v>
      </c>
      <c r="F70" s="23">
        <f t="shared" si="0"/>
        <v>10.16742229448643</v>
      </c>
      <c r="G70" s="23">
        <f t="shared" si="5"/>
        <v>92.65645333754811</v>
      </c>
    </row>
    <row r="71" spans="1:7" ht="14.25">
      <c r="A71" s="6">
        <f>'Data Inputs'!A54</f>
        <v>39417</v>
      </c>
      <c r="B71" s="26">
        <f>'Data Inputs'!C54</f>
        <v>997</v>
      </c>
      <c r="C71" s="26">
        <f t="shared" si="1"/>
        <v>660</v>
      </c>
      <c r="D71" s="26">
        <f>('Data Inputs'!G54*'Forecast '!B71)/10000</f>
        <v>14.955</v>
      </c>
      <c r="F71" s="23">
        <f t="shared" si="0"/>
        <v>14.985190416525338</v>
      </c>
      <c r="G71" s="23">
        <f t="shared" si="5"/>
        <v>92.60558120109566</v>
      </c>
    </row>
    <row r="72" spans="1:7" ht="14.25">
      <c r="A72" s="6">
        <f>'Data Inputs'!A55</f>
        <v>39448</v>
      </c>
      <c r="B72" s="26">
        <f>'Data Inputs'!C55</f>
        <v>1142</v>
      </c>
      <c r="C72" s="26">
        <f t="shared" si="1"/>
        <v>997</v>
      </c>
      <c r="D72" s="26">
        <f>('Data Inputs'!G55*'Forecast '!B72)/10000</f>
        <v>17.2442</v>
      </c>
      <c r="F72" s="23">
        <f t="shared" si="0"/>
        <v>17.23153706687243</v>
      </c>
      <c r="G72" s="23">
        <f t="shared" si="5"/>
        <v>92.54731040889034</v>
      </c>
    </row>
    <row r="73" spans="1:7" ht="14.25">
      <c r="A73" s="6">
        <f>'Data Inputs'!A56</f>
        <v>39479</v>
      </c>
      <c r="B73" s="26">
        <f>'Data Inputs'!C56</f>
        <v>972</v>
      </c>
      <c r="C73" s="26">
        <f t="shared" si="1"/>
        <v>1142</v>
      </c>
      <c r="D73" s="26">
        <f>('Data Inputs'!G56*'Forecast '!B73)/10000</f>
        <v>14.7744</v>
      </c>
      <c r="F73" s="23">
        <f t="shared" si="0"/>
        <v>15.029591127754307</v>
      </c>
      <c r="G73" s="23">
        <f t="shared" si="5"/>
        <v>92.49771390274009</v>
      </c>
    </row>
    <row r="74" spans="1:7" ht="14.25">
      <c r="A74" s="6">
        <f>'Data Inputs'!A57</f>
        <v>39508</v>
      </c>
      <c r="B74" s="26">
        <f>'Data Inputs'!C57</f>
        <v>786</v>
      </c>
      <c r="C74" s="26">
        <f t="shared" si="1"/>
        <v>972</v>
      </c>
      <c r="D74" s="26">
        <f>('Data Inputs'!G57*'Forecast '!B74)/10000</f>
        <v>12.0258</v>
      </c>
      <c r="F74" s="23">
        <f t="shared" si="0"/>
        <v>12.354148854701334</v>
      </c>
      <c r="G74" s="23">
        <f t="shared" si="5"/>
        <v>92.45760808603836</v>
      </c>
    </row>
    <row r="75" spans="1:7" ht="14.25">
      <c r="A75" s="6">
        <f>'Data Inputs'!A58</f>
        <v>39539</v>
      </c>
      <c r="B75" s="26">
        <f>'Data Inputs'!C58</f>
        <v>429</v>
      </c>
      <c r="C75" s="26">
        <f t="shared" si="1"/>
        <v>786</v>
      </c>
      <c r="D75" s="26">
        <f>('Data Inputs'!G58*'Forecast '!B75)/10000</f>
        <v>6.6066</v>
      </c>
      <c r="F75" s="23">
        <f t="shared" si="0"/>
        <v>7.339632283840226</v>
      </c>
      <c r="G75" s="23">
        <f t="shared" si="5"/>
        <v>92.4357182700523</v>
      </c>
    </row>
    <row r="76" spans="1:7" ht="14.25">
      <c r="A76" s="6">
        <f>'Data Inputs'!A59</f>
        <v>39569</v>
      </c>
      <c r="B76" s="26">
        <f>'Data Inputs'!C59</f>
        <v>176</v>
      </c>
      <c r="C76" s="26">
        <f t="shared" si="1"/>
        <v>429</v>
      </c>
      <c r="D76" s="26">
        <f>('Data Inputs'!G59*'Forecast '!B76)/10000</f>
        <v>2.728</v>
      </c>
      <c r="F76" s="23">
        <f t="shared" si="0"/>
        <v>3.6037628955276</v>
      </c>
      <c r="G76" s="23">
        <f t="shared" si="5"/>
        <v>92.42673783272468</v>
      </c>
    </row>
    <row r="77" spans="1:7" ht="14.25">
      <c r="A77" s="6">
        <f>'Data Inputs'!A60</f>
        <v>39600</v>
      </c>
      <c r="B77" s="26">
        <f>'Data Inputs'!C60</f>
        <v>33</v>
      </c>
      <c r="C77" s="26">
        <f t="shared" si="1"/>
        <v>176</v>
      </c>
      <c r="D77" s="26">
        <f>('Data Inputs'!G60*'Forecast '!B77)/10000</f>
        <v>0.5148</v>
      </c>
      <c r="F77" s="23">
        <f t="shared" si="0"/>
        <v>1.451274219370892</v>
      </c>
      <c r="G77" s="23">
        <f t="shared" si="5"/>
        <v>92.42505400072575</v>
      </c>
    </row>
    <row r="78" spans="1:7" ht="14.25">
      <c r="A78" s="6">
        <f>'Data Inputs'!A61</f>
        <v>39630</v>
      </c>
      <c r="B78" s="26">
        <f>'Data Inputs'!C61</f>
        <v>5</v>
      </c>
      <c r="C78" s="26">
        <f t="shared" si="1"/>
        <v>33</v>
      </c>
      <c r="D78" s="26">
        <f>('Data Inputs'!G61*'Forecast '!B78)/10000</f>
        <v>0.0785</v>
      </c>
      <c r="F78" s="23">
        <f t="shared" si="0"/>
        <v>0.9536545895056843</v>
      </c>
      <c r="G78" s="23">
        <f t="shared" si="5"/>
        <v>92.42479887466531</v>
      </c>
    </row>
    <row r="79" spans="1:7" ht="14.25">
      <c r="A79" s="6">
        <f>'Data Inputs'!A62</f>
        <v>39661</v>
      </c>
      <c r="B79" s="26">
        <f>'Data Inputs'!C62</f>
        <v>11</v>
      </c>
      <c r="C79" s="26">
        <f t="shared" si="1"/>
        <v>5</v>
      </c>
      <c r="D79" s="26">
        <f>('Data Inputs'!G62*'Forecast '!B79)/10000</f>
        <v>0.1738</v>
      </c>
      <c r="F79" s="23">
        <f t="shared" si="0"/>
        <v>1.012349186502223</v>
      </c>
      <c r="G79" s="23">
        <f t="shared" si="5"/>
        <v>92.42423759733234</v>
      </c>
    </row>
    <row r="80" spans="1:7" ht="14.25">
      <c r="A80" s="6">
        <f>'Data Inputs'!A63</f>
        <v>39692</v>
      </c>
      <c r="B80" s="26">
        <f>'Data Inputs'!C63</f>
        <v>95</v>
      </c>
      <c r="C80" s="26">
        <f t="shared" si="1"/>
        <v>11</v>
      </c>
      <c r="D80" s="26">
        <f>('Data Inputs'!G63*'Forecast '!B80)/10000</f>
        <v>1.5105</v>
      </c>
      <c r="E80" s="8" t="s">
        <v>37</v>
      </c>
      <c r="F80" s="23">
        <f t="shared" si="0"/>
        <v>2.1587947480619607</v>
      </c>
      <c r="G80" s="23">
        <f>SUM(F69:F80)</f>
        <v>92.4193902021839</v>
      </c>
    </row>
    <row r="81" spans="1:7" ht="14.25">
      <c r="A81" s="6">
        <f>'Data Inputs'!A64</f>
        <v>39722</v>
      </c>
      <c r="B81" s="26">
        <f>'Data Inputs'!C64</f>
        <v>381</v>
      </c>
      <c r="C81" s="26">
        <f t="shared" si="1"/>
        <v>95</v>
      </c>
      <c r="D81" s="26">
        <f>('Data Inputs'!G64*'Forecast '!B81)/10000</f>
        <v>6.096</v>
      </c>
      <c r="F81" s="23">
        <f t="shared" si="0"/>
        <v>6.112591913229681</v>
      </c>
      <c r="G81" s="23">
        <f aca="true" t="shared" si="6" ref="G81:G92">SUM(F70:F81)</f>
        <v>92.39994959637811</v>
      </c>
    </row>
    <row r="82" spans="1:7" ht="14.25">
      <c r="A82" s="6">
        <f>'Data Inputs'!A65</f>
        <v>39753</v>
      </c>
      <c r="B82" s="26">
        <f>'Data Inputs'!C65</f>
        <v>660</v>
      </c>
      <c r="C82" s="26">
        <f t="shared" si="1"/>
        <v>381</v>
      </c>
      <c r="D82" s="26">
        <f>('Data Inputs'!G65*'Forecast '!B82)/10000</f>
        <v>10.626</v>
      </c>
      <c r="F82" s="23">
        <f t="shared" si="0"/>
        <v>10.133745654507875</v>
      </c>
      <c r="G82" s="23">
        <f t="shared" si="6"/>
        <v>92.36627295639956</v>
      </c>
    </row>
    <row r="83" spans="1:7" ht="14.25">
      <c r="A83" s="6">
        <f>'Data Inputs'!A66</f>
        <v>39783</v>
      </c>
      <c r="B83" s="26">
        <f>'Data Inputs'!C66</f>
        <v>997</v>
      </c>
      <c r="C83" s="26">
        <f t="shared" si="1"/>
        <v>660</v>
      </c>
      <c r="D83" s="26">
        <f>('Data Inputs'!G66*'Forecast '!B83)/10000</f>
        <v>16.1514</v>
      </c>
      <c r="F83" s="23">
        <f t="shared" si="0"/>
        <v>14.934318280072883</v>
      </c>
      <c r="G83" s="23">
        <f t="shared" si="6"/>
        <v>92.3154008199471</v>
      </c>
    </row>
    <row r="84" spans="1:7" ht="14.25">
      <c r="A84" s="6">
        <f>'Data Inputs'!A67</f>
        <v>39814</v>
      </c>
      <c r="B84" s="26">
        <f>'Data Inputs'!C67</f>
        <v>1142</v>
      </c>
      <c r="C84" s="26">
        <f t="shared" si="1"/>
        <v>997</v>
      </c>
      <c r="D84" s="26">
        <f>('Data Inputs'!G67*'Forecast '!B84)/10000</f>
        <v>18.6146</v>
      </c>
      <c r="F84" s="23">
        <f t="shared" si="0"/>
        <v>17.17326627466711</v>
      </c>
      <c r="G84" s="23">
        <f t="shared" si="6"/>
        <v>92.25713002774178</v>
      </c>
    </row>
    <row r="85" spans="1:7" ht="14.25">
      <c r="A85" s="6">
        <f>'Data Inputs'!A68</f>
        <v>39845</v>
      </c>
      <c r="B85" s="26">
        <f>'Data Inputs'!C68</f>
        <v>972</v>
      </c>
      <c r="C85" s="26">
        <f t="shared" si="1"/>
        <v>1142</v>
      </c>
      <c r="D85" s="26">
        <f>('Data Inputs'!G68*'Forecast '!B85)/10000</f>
        <v>15.9408</v>
      </c>
      <c r="F85" s="23">
        <f aca="true" t="shared" si="7" ref="F85:F148">F$3+$C85*F$4+$B85*F$5+$D85*F$6</f>
        <v>14.979994621604071</v>
      </c>
      <c r="G85" s="23">
        <f t="shared" si="6"/>
        <v>92.20753352159156</v>
      </c>
    </row>
    <row r="86" spans="1:11" ht="15">
      <c r="A86" s="6">
        <f>'Data Inputs'!A69</f>
        <v>39873</v>
      </c>
      <c r="B86" s="26">
        <f>'Data Inputs'!C69</f>
        <v>786</v>
      </c>
      <c r="C86" s="26">
        <f t="shared" si="1"/>
        <v>972</v>
      </c>
      <c r="D86" s="26">
        <f>('Data Inputs'!G69*'Forecast '!B86)/10000</f>
        <v>12.969</v>
      </c>
      <c r="F86" s="23">
        <f t="shared" si="7"/>
        <v>12.3140430379996</v>
      </c>
      <c r="G86" s="23">
        <f t="shared" si="6"/>
        <v>92.1674277048898</v>
      </c>
      <c r="H86" s="21"/>
      <c r="I86" s="21"/>
      <c r="J86" s="21"/>
      <c r="K86" s="21"/>
    </row>
    <row r="87" spans="1:7" ht="14.25">
      <c r="A87" s="6">
        <f>'Data Inputs'!A70</f>
        <v>39904</v>
      </c>
      <c r="B87" s="26">
        <f>'Data Inputs'!C70</f>
        <v>429</v>
      </c>
      <c r="C87" s="26">
        <f aca="true" t="shared" si="8" ref="C87:C150">B86</f>
        <v>786</v>
      </c>
      <c r="D87" s="26">
        <f>('Data Inputs'!G70*'Forecast '!B87)/10000</f>
        <v>7.1214</v>
      </c>
      <c r="F87" s="23">
        <f t="shared" si="7"/>
        <v>7.317742467854165</v>
      </c>
      <c r="G87" s="23">
        <f t="shared" si="6"/>
        <v>92.14553788890375</v>
      </c>
    </row>
    <row r="88" spans="1:7" ht="14.25">
      <c r="A88" s="6">
        <f>'Data Inputs'!A71</f>
        <v>39934</v>
      </c>
      <c r="B88" s="26">
        <f>'Data Inputs'!C71</f>
        <v>176</v>
      </c>
      <c r="C88" s="26">
        <f t="shared" si="8"/>
        <v>429</v>
      </c>
      <c r="D88" s="26">
        <f>('Data Inputs'!G71*'Forecast '!B88)/10000</f>
        <v>2.9392</v>
      </c>
      <c r="F88" s="23">
        <f t="shared" si="7"/>
        <v>3.5947824581999854</v>
      </c>
      <c r="G88" s="23">
        <f t="shared" si="6"/>
        <v>92.13655745157612</v>
      </c>
    </row>
    <row r="89" spans="1:7" ht="14.25">
      <c r="A89" s="6">
        <f>'Data Inputs'!A72</f>
        <v>39965</v>
      </c>
      <c r="B89" s="26">
        <f>'Data Inputs'!C72</f>
        <v>33</v>
      </c>
      <c r="C89" s="26">
        <f t="shared" si="8"/>
        <v>176</v>
      </c>
      <c r="D89" s="26">
        <f>('Data Inputs'!G72*'Forecast '!B89)/10000</f>
        <v>0.5544</v>
      </c>
      <c r="F89" s="23">
        <f t="shared" si="7"/>
        <v>1.4495903873719642</v>
      </c>
      <c r="G89" s="23">
        <f t="shared" si="6"/>
        <v>92.13487361957719</v>
      </c>
    </row>
    <row r="90" spans="1:7" ht="14.25">
      <c r="A90" s="6">
        <f>'Data Inputs'!A73</f>
        <v>39995</v>
      </c>
      <c r="B90" s="26">
        <f>'Data Inputs'!C73</f>
        <v>5</v>
      </c>
      <c r="C90" s="26">
        <f t="shared" si="8"/>
        <v>33</v>
      </c>
      <c r="D90" s="26">
        <f>('Data Inputs'!G73*'Forecast '!B90)/10000</f>
        <v>0.0845</v>
      </c>
      <c r="F90" s="23">
        <f t="shared" si="7"/>
        <v>0.9533994634452407</v>
      </c>
      <c r="G90" s="23">
        <f t="shared" si="6"/>
        <v>92.13461849351675</v>
      </c>
    </row>
    <row r="91" spans="1:7" ht="14.25">
      <c r="A91" s="6">
        <f>'Data Inputs'!A74</f>
        <v>40026</v>
      </c>
      <c r="B91" s="26">
        <f>'Data Inputs'!C74</f>
        <v>11</v>
      </c>
      <c r="C91" s="26">
        <f t="shared" si="8"/>
        <v>5</v>
      </c>
      <c r="D91" s="26">
        <f>('Data Inputs'!G74*'Forecast '!B91)/10000</f>
        <v>0.187</v>
      </c>
      <c r="F91" s="23">
        <f t="shared" si="7"/>
        <v>1.011787909169247</v>
      </c>
      <c r="G91" s="23">
        <f t="shared" si="6"/>
        <v>92.13405721618376</v>
      </c>
    </row>
    <row r="92" spans="1:7" ht="14.25">
      <c r="A92" s="6">
        <f>'Data Inputs'!A75</f>
        <v>40057</v>
      </c>
      <c r="B92" s="26">
        <f>'Data Inputs'!C75</f>
        <v>95</v>
      </c>
      <c r="C92" s="26">
        <f t="shared" si="8"/>
        <v>11</v>
      </c>
      <c r="D92" s="26">
        <f>('Data Inputs'!G75*'Forecast '!B92)/10000</f>
        <v>1.6245</v>
      </c>
      <c r="E92" s="8" t="s">
        <v>38</v>
      </c>
      <c r="F92" s="23">
        <f t="shared" si="7"/>
        <v>2.1539473529135322</v>
      </c>
      <c r="G92" s="23">
        <f t="shared" si="6"/>
        <v>92.12920982103535</v>
      </c>
    </row>
    <row r="93" spans="1:7" ht="14.25">
      <c r="A93" s="6">
        <f>'Data Inputs'!A76</f>
        <v>40087</v>
      </c>
      <c r="B93" s="26">
        <f>'Data Inputs'!C76</f>
        <v>381</v>
      </c>
      <c r="C93" s="26">
        <f t="shared" si="8"/>
        <v>95</v>
      </c>
      <c r="D93" s="26">
        <f>('Data Inputs'!G76*'Forecast '!B93)/10000</f>
        <v>6.5532</v>
      </c>
      <c r="F93" s="23">
        <f t="shared" si="7"/>
        <v>6.093151307423879</v>
      </c>
      <c r="G93" s="23">
        <f aca="true" t="shared" si="9" ref="G93:G98">SUM(F82:F93)</f>
        <v>92.10976921522955</v>
      </c>
    </row>
    <row r="94" spans="1:7" ht="14.25">
      <c r="A94" s="6">
        <f>'Data Inputs'!A77</f>
        <v>40118</v>
      </c>
      <c r="B94" s="26">
        <f>'Data Inputs'!C77</f>
        <v>660</v>
      </c>
      <c r="C94" s="26">
        <f t="shared" si="8"/>
        <v>381</v>
      </c>
      <c r="D94" s="26">
        <f>('Data Inputs'!G77*'Forecast '!B94)/10000</f>
        <v>11.418</v>
      </c>
      <c r="F94" s="23">
        <f t="shared" si="7"/>
        <v>10.10006901452932</v>
      </c>
      <c r="G94" s="23">
        <f t="shared" si="9"/>
        <v>92.076092575251</v>
      </c>
    </row>
    <row r="95" spans="1:7" ht="14.25">
      <c r="A95" s="6">
        <f>'Data Inputs'!A78</f>
        <v>40148</v>
      </c>
      <c r="B95" s="26">
        <f>'Data Inputs'!C78</f>
        <v>997</v>
      </c>
      <c r="C95" s="26">
        <f t="shared" si="8"/>
        <v>660</v>
      </c>
      <c r="D95" s="26">
        <f>('Data Inputs'!G78*'Forecast '!B95)/10000</f>
        <v>17.3478</v>
      </c>
      <c r="F95" s="23">
        <f t="shared" si="7"/>
        <v>14.883446143620429</v>
      </c>
      <c r="G95" s="23">
        <f t="shared" si="9"/>
        <v>92.02522043879856</v>
      </c>
    </row>
    <row r="96" spans="1:7" ht="14.25">
      <c r="A96" s="6">
        <f>'Data Inputs'!A79</f>
        <v>40179</v>
      </c>
      <c r="B96" s="26">
        <f>'Data Inputs'!C79</f>
        <v>1142</v>
      </c>
      <c r="C96" s="26">
        <f t="shared" si="8"/>
        <v>997</v>
      </c>
      <c r="D96" s="26">
        <f>('Data Inputs'!G79*'Forecast '!B96)/10000</f>
        <v>19.985</v>
      </c>
      <c r="F96" s="23">
        <f t="shared" si="7"/>
        <v>17.11499548246179</v>
      </c>
      <c r="G96" s="23">
        <f t="shared" si="9"/>
        <v>91.96694964659324</v>
      </c>
    </row>
    <row r="97" spans="1:7" ht="14.25">
      <c r="A97" s="6">
        <f>'Data Inputs'!A80</f>
        <v>40210</v>
      </c>
      <c r="B97" s="26">
        <f>'Data Inputs'!C80</f>
        <v>972</v>
      </c>
      <c r="C97" s="26">
        <f t="shared" si="8"/>
        <v>1142</v>
      </c>
      <c r="D97" s="26">
        <f>('Data Inputs'!G80*'Forecast '!B97)/10000</f>
        <v>17.1072</v>
      </c>
      <c r="F97" s="23">
        <f t="shared" si="7"/>
        <v>14.930398115453833</v>
      </c>
      <c r="G97" s="23">
        <f t="shared" si="9"/>
        <v>91.917353140443</v>
      </c>
    </row>
    <row r="98" spans="1:11" ht="15">
      <c r="A98" s="6">
        <f>'Data Inputs'!A81</f>
        <v>40238</v>
      </c>
      <c r="B98" s="26">
        <f>'Data Inputs'!C81</f>
        <v>786</v>
      </c>
      <c r="C98" s="26">
        <f t="shared" si="8"/>
        <v>972</v>
      </c>
      <c r="D98" s="26">
        <f>('Data Inputs'!G81*'Forecast '!B98)/10000</f>
        <v>13.9122</v>
      </c>
      <c r="F98" s="23">
        <f t="shared" si="7"/>
        <v>12.273937221297865</v>
      </c>
      <c r="G98" s="28">
        <f t="shared" si="9"/>
        <v>91.87724732374124</v>
      </c>
      <c r="H98" s="21"/>
      <c r="I98" s="21"/>
      <c r="J98" s="21"/>
      <c r="K98" s="21"/>
    </row>
    <row r="99" spans="1:7" ht="14.25">
      <c r="A99" s="6">
        <f>'Data Inputs'!A82</f>
        <v>40269</v>
      </c>
      <c r="B99" s="26">
        <f>'Data Inputs'!C82</f>
        <v>429</v>
      </c>
      <c r="C99" s="26">
        <f t="shared" si="8"/>
        <v>786</v>
      </c>
      <c r="D99" s="26">
        <f>('Data Inputs'!G82*'Forecast '!B99)/10000</f>
        <v>7.6362</v>
      </c>
      <c r="F99" s="23">
        <f t="shared" si="7"/>
        <v>7.2958526518681035</v>
      </c>
      <c r="G99" s="28">
        <f aca="true" t="shared" si="10" ref="G99:G116">SUM(F88:F99)</f>
        <v>91.8553575077552</v>
      </c>
    </row>
    <row r="100" spans="1:7" ht="14.25">
      <c r="A100" s="6">
        <f>'Data Inputs'!A83</f>
        <v>40299</v>
      </c>
      <c r="B100" s="26">
        <f>'Data Inputs'!C83</f>
        <v>176</v>
      </c>
      <c r="C100" s="26">
        <f t="shared" si="8"/>
        <v>429</v>
      </c>
      <c r="D100" s="26">
        <f>('Data Inputs'!G83*'Forecast '!B100)/10000</f>
        <v>3.1504</v>
      </c>
      <c r="F100" s="23">
        <f t="shared" si="7"/>
        <v>3.5858020208723707</v>
      </c>
      <c r="G100" s="28">
        <f t="shared" si="10"/>
        <v>91.84637707042756</v>
      </c>
    </row>
    <row r="101" spans="1:7" ht="14.25">
      <c r="A101" s="6">
        <f>'Data Inputs'!A84</f>
        <v>40330</v>
      </c>
      <c r="B101" s="26">
        <f>'Data Inputs'!C84</f>
        <v>33</v>
      </c>
      <c r="C101" s="26">
        <f t="shared" si="8"/>
        <v>176</v>
      </c>
      <c r="D101" s="26">
        <f>('Data Inputs'!G84*'Forecast '!B101)/10000</f>
        <v>0.594</v>
      </c>
      <c r="F101" s="23">
        <f t="shared" si="7"/>
        <v>1.4479065553730364</v>
      </c>
      <c r="G101" s="28">
        <f t="shared" si="10"/>
        <v>91.84469323842865</v>
      </c>
    </row>
    <row r="102" spans="1:7" ht="14.25">
      <c r="A102" s="6">
        <f>'Data Inputs'!A85</f>
        <v>40360</v>
      </c>
      <c r="B102" s="26">
        <f>'Data Inputs'!C85</f>
        <v>5</v>
      </c>
      <c r="C102" s="26">
        <f t="shared" si="8"/>
        <v>33</v>
      </c>
      <c r="D102" s="26">
        <f>('Data Inputs'!G85*'Forecast '!B102)/10000</f>
        <v>0.0905</v>
      </c>
      <c r="F102" s="23">
        <f t="shared" si="7"/>
        <v>0.9531443373847971</v>
      </c>
      <c r="G102" s="28">
        <f t="shared" si="10"/>
        <v>91.84443811236821</v>
      </c>
    </row>
    <row r="103" spans="1:7" ht="14.25">
      <c r="A103" s="6">
        <f>'Data Inputs'!A86</f>
        <v>40391</v>
      </c>
      <c r="B103" s="26">
        <f>'Data Inputs'!C86</f>
        <v>11</v>
      </c>
      <c r="C103" s="26">
        <f t="shared" si="8"/>
        <v>5</v>
      </c>
      <c r="D103" s="26">
        <f>('Data Inputs'!G86*'Forecast '!B103)/10000</f>
        <v>0.2002</v>
      </c>
      <c r="F103" s="23">
        <f t="shared" si="7"/>
        <v>1.011226631836271</v>
      </c>
      <c r="G103" s="28">
        <f t="shared" si="10"/>
        <v>91.84387683503523</v>
      </c>
    </row>
    <row r="104" spans="1:7" ht="14.25">
      <c r="A104" s="6">
        <f>'Data Inputs'!A87</f>
        <v>40422</v>
      </c>
      <c r="B104" s="26">
        <f>'Data Inputs'!C87</f>
        <v>95</v>
      </c>
      <c r="C104" s="26">
        <f t="shared" si="8"/>
        <v>11</v>
      </c>
      <c r="D104" s="26">
        <f>('Data Inputs'!G87*'Forecast '!B104)/10000</f>
        <v>1.7385</v>
      </c>
      <c r="E104" s="8" t="s">
        <v>47</v>
      </c>
      <c r="F104" s="23">
        <f t="shared" si="7"/>
        <v>2.1490999577651038</v>
      </c>
      <c r="G104" s="28">
        <f t="shared" si="10"/>
        <v>91.83902943988679</v>
      </c>
    </row>
    <row r="105" spans="1:7" ht="14.25">
      <c r="A105" s="6">
        <f>'Data Inputs'!A88</f>
        <v>40452</v>
      </c>
      <c r="B105" s="26">
        <f>'Data Inputs'!C88</f>
        <v>381</v>
      </c>
      <c r="C105" s="26">
        <f t="shared" si="8"/>
        <v>95</v>
      </c>
      <c r="D105" s="26">
        <f>('Data Inputs'!G88*'Forecast '!B105)/10000</f>
        <v>7.0104</v>
      </c>
      <c r="F105" s="23">
        <f t="shared" si="7"/>
        <v>6.073710701618076</v>
      </c>
      <c r="G105" s="28">
        <f t="shared" si="10"/>
        <v>91.81958883408097</v>
      </c>
    </row>
    <row r="106" spans="1:7" ht="14.25">
      <c r="A106" s="6">
        <f>'Data Inputs'!A89</f>
        <v>40483</v>
      </c>
      <c r="B106" s="26">
        <f>'Data Inputs'!C89</f>
        <v>660</v>
      </c>
      <c r="C106" s="26">
        <f t="shared" si="8"/>
        <v>381</v>
      </c>
      <c r="D106" s="26">
        <f>('Data Inputs'!G89*'Forecast '!B106)/10000</f>
        <v>12.21</v>
      </c>
      <c r="F106" s="23">
        <f t="shared" si="7"/>
        <v>10.066392374550762</v>
      </c>
      <c r="G106" s="28">
        <f t="shared" si="10"/>
        <v>91.78591219410242</v>
      </c>
    </row>
    <row r="107" spans="1:7" ht="14.25">
      <c r="A107" s="6">
        <f>'Data Inputs'!A90</f>
        <v>40513</v>
      </c>
      <c r="B107" s="26">
        <f>'Data Inputs'!C90</f>
        <v>997</v>
      </c>
      <c r="C107" s="26">
        <f t="shared" si="8"/>
        <v>660</v>
      </c>
      <c r="D107" s="26">
        <f>('Data Inputs'!G90*'Forecast '!B107)/10000</f>
        <v>18.5442</v>
      </c>
      <c r="F107" s="23">
        <f t="shared" si="7"/>
        <v>14.832574007167974</v>
      </c>
      <c r="G107" s="28">
        <f t="shared" si="10"/>
        <v>91.73504005764998</v>
      </c>
    </row>
    <row r="108" spans="1:7" ht="14.25">
      <c r="A108" s="6">
        <f>'Data Inputs'!A91</f>
        <v>40544</v>
      </c>
      <c r="B108" s="26">
        <f>'Data Inputs'!C91</f>
        <v>1142</v>
      </c>
      <c r="C108" s="26">
        <f t="shared" si="8"/>
        <v>997</v>
      </c>
      <c r="D108" s="26">
        <f>('Data Inputs'!G91*'Forecast '!B108)/10000</f>
        <v>21.3554</v>
      </c>
      <c r="F108" s="23">
        <f t="shared" si="7"/>
        <v>17.056724690256473</v>
      </c>
      <c r="G108" s="28">
        <f t="shared" si="10"/>
        <v>91.67676926544468</v>
      </c>
    </row>
    <row r="109" spans="1:7" ht="14.25">
      <c r="A109" s="6">
        <f>'Data Inputs'!A92</f>
        <v>40575</v>
      </c>
      <c r="B109" s="26">
        <f>'Data Inputs'!C92</f>
        <v>972</v>
      </c>
      <c r="C109" s="26">
        <f t="shared" si="8"/>
        <v>1142</v>
      </c>
      <c r="D109" s="26">
        <f>('Data Inputs'!G92*'Forecast '!B109)/10000</f>
        <v>18.2736</v>
      </c>
      <c r="F109" s="23">
        <f t="shared" si="7"/>
        <v>14.880801609303596</v>
      </c>
      <c r="G109" s="28">
        <f t="shared" si="10"/>
        <v>91.62717275929444</v>
      </c>
    </row>
    <row r="110" spans="1:7" ht="14.25">
      <c r="A110" s="6">
        <f>'Data Inputs'!A93</f>
        <v>40603</v>
      </c>
      <c r="B110" s="26">
        <f>'Data Inputs'!C93</f>
        <v>786</v>
      </c>
      <c r="C110" s="26">
        <f t="shared" si="8"/>
        <v>972</v>
      </c>
      <c r="D110" s="26">
        <f>('Data Inputs'!G93*'Forecast '!B110)/10000</f>
        <v>14.8554</v>
      </c>
      <c r="F110" s="23">
        <f t="shared" si="7"/>
        <v>12.233831404596131</v>
      </c>
      <c r="G110" s="28">
        <f t="shared" si="10"/>
        <v>91.5870669425927</v>
      </c>
    </row>
    <row r="111" spans="1:7" ht="14.25">
      <c r="A111" s="6">
        <f>'Data Inputs'!A94</f>
        <v>40634</v>
      </c>
      <c r="B111" s="26">
        <f>'Data Inputs'!C94</f>
        <v>429</v>
      </c>
      <c r="C111" s="26">
        <f t="shared" si="8"/>
        <v>786</v>
      </c>
      <c r="D111" s="26">
        <f>('Data Inputs'!G94*'Forecast '!B111)/10000</f>
        <v>8.151</v>
      </c>
      <c r="F111" s="23">
        <f t="shared" si="7"/>
        <v>7.273962835882042</v>
      </c>
      <c r="G111" s="28">
        <f t="shared" si="10"/>
        <v>91.56517712660664</v>
      </c>
    </row>
    <row r="112" spans="1:7" ht="14.25">
      <c r="A112" s="6">
        <f>'Data Inputs'!A95</f>
        <v>40664</v>
      </c>
      <c r="B112" s="26">
        <f>'Data Inputs'!C95</f>
        <v>176</v>
      </c>
      <c r="C112" s="26">
        <f t="shared" si="8"/>
        <v>429</v>
      </c>
      <c r="D112" s="26">
        <f>('Data Inputs'!G95*'Forecast '!B112)/10000</f>
        <v>3.3616</v>
      </c>
      <c r="F112" s="23">
        <f t="shared" si="7"/>
        <v>3.5768215835447554</v>
      </c>
      <c r="G112" s="28">
        <f t="shared" si="10"/>
        <v>91.55619668927903</v>
      </c>
    </row>
    <row r="113" spans="1:7" ht="14.25">
      <c r="A113" s="6">
        <f>'Data Inputs'!A96</f>
        <v>40695</v>
      </c>
      <c r="B113" s="26">
        <f>'Data Inputs'!C96</f>
        <v>33</v>
      </c>
      <c r="C113" s="26">
        <f t="shared" si="8"/>
        <v>176</v>
      </c>
      <c r="D113" s="26">
        <f>('Data Inputs'!G96*'Forecast '!B113)/10000</f>
        <v>0.6336</v>
      </c>
      <c r="F113" s="23">
        <f t="shared" si="7"/>
        <v>1.4462227233741085</v>
      </c>
      <c r="G113" s="28">
        <f t="shared" si="10"/>
        <v>91.5545128572801</v>
      </c>
    </row>
    <row r="114" spans="1:7" ht="14.25">
      <c r="A114" s="6">
        <f>'Data Inputs'!A97</f>
        <v>40725</v>
      </c>
      <c r="B114" s="26">
        <f>'Data Inputs'!C97</f>
        <v>5</v>
      </c>
      <c r="C114" s="26">
        <f t="shared" si="8"/>
        <v>33</v>
      </c>
      <c r="D114" s="26">
        <f>('Data Inputs'!G97*'Forecast '!B114)/10000</f>
        <v>0.0965</v>
      </c>
      <c r="F114" s="23">
        <f t="shared" si="7"/>
        <v>0.9528892113243534</v>
      </c>
      <c r="G114" s="28">
        <f t="shared" si="10"/>
        <v>91.55425773121965</v>
      </c>
    </row>
    <row r="115" spans="1:7" ht="14.25">
      <c r="A115" s="6">
        <f>'Data Inputs'!A98</f>
        <v>40756</v>
      </c>
      <c r="B115" s="26">
        <f>'Data Inputs'!C98</f>
        <v>11</v>
      </c>
      <c r="C115" s="26">
        <f t="shared" si="8"/>
        <v>5</v>
      </c>
      <c r="D115" s="26">
        <f>('Data Inputs'!G98*'Forecast '!B115)/10000</f>
        <v>0.2134</v>
      </c>
      <c r="F115" s="23">
        <f t="shared" si="7"/>
        <v>1.010665354503295</v>
      </c>
      <c r="G115" s="28">
        <f t="shared" si="10"/>
        <v>91.55369645388666</v>
      </c>
    </row>
    <row r="116" spans="1:7" ht="14.25">
      <c r="A116" s="6">
        <f>'Data Inputs'!A99</f>
        <v>40787</v>
      </c>
      <c r="B116" s="26">
        <f>'Data Inputs'!C99</f>
        <v>95</v>
      </c>
      <c r="C116" s="26">
        <f t="shared" si="8"/>
        <v>11</v>
      </c>
      <c r="D116" s="26">
        <f>('Data Inputs'!G99*'Forecast '!B116)/10000</f>
        <v>1.8525</v>
      </c>
      <c r="E116" s="8" t="s">
        <v>48</v>
      </c>
      <c r="F116" s="23">
        <f t="shared" si="7"/>
        <v>2.1442525626166753</v>
      </c>
      <c r="G116" s="28">
        <f t="shared" si="10"/>
        <v>91.54884905873823</v>
      </c>
    </row>
    <row r="117" spans="1:7" ht="14.25">
      <c r="A117" s="6">
        <f>'Data Inputs'!A100</f>
        <v>40817</v>
      </c>
      <c r="B117" s="26">
        <f>'Data Inputs'!C100</f>
        <v>381</v>
      </c>
      <c r="C117" s="26">
        <f t="shared" si="8"/>
        <v>95</v>
      </c>
      <c r="D117" s="26">
        <f>('Data Inputs'!G100*'Forecast '!B117)/10000</f>
        <v>7.4676</v>
      </c>
      <c r="F117" s="23">
        <f t="shared" si="7"/>
        <v>6.0542700958122735</v>
      </c>
      <c r="G117" s="28">
        <f aca="true" t="shared" si="11" ref="G117:G128">SUM(F106:F117)</f>
        <v>91.52940845293243</v>
      </c>
    </row>
    <row r="118" spans="1:7" ht="14.25">
      <c r="A118" s="6">
        <f>'Data Inputs'!A101</f>
        <v>40848</v>
      </c>
      <c r="B118" s="26">
        <f>'Data Inputs'!C101</f>
        <v>660</v>
      </c>
      <c r="C118" s="26">
        <f t="shared" si="8"/>
        <v>381</v>
      </c>
      <c r="D118" s="26">
        <f>('Data Inputs'!G101*'Forecast '!B118)/10000</f>
        <v>13.002</v>
      </c>
      <c r="F118" s="23">
        <f t="shared" si="7"/>
        <v>10.032715734572207</v>
      </c>
      <c r="G118" s="28">
        <f t="shared" si="11"/>
        <v>91.49573181295386</v>
      </c>
    </row>
    <row r="119" spans="1:7" ht="14.25">
      <c r="A119" s="6">
        <f>'Data Inputs'!A102</f>
        <v>40878</v>
      </c>
      <c r="B119" s="26">
        <f>'Data Inputs'!C102</f>
        <v>997</v>
      </c>
      <c r="C119" s="26">
        <f t="shared" si="8"/>
        <v>660</v>
      </c>
      <c r="D119" s="26">
        <f>('Data Inputs'!G102*'Forecast '!B119)/10000</f>
        <v>19.7406</v>
      </c>
      <c r="F119" s="23">
        <f t="shared" si="7"/>
        <v>14.78170187071552</v>
      </c>
      <c r="G119" s="28">
        <f t="shared" si="11"/>
        <v>91.44485967650144</v>
      </c>
    </row>
    <row r="120" spans="1:7" ht="14.25">
      <c r="A120" s="6">
        <f>'Data Inputs'!A103</f>
        <v>40909</v>
      </c>
      <c r="B120" s="26">
        <f>'Data Inputs'!C103</f>
        <v>1142</v>
      </c>
      <c r="C120" s="26">
        <f t="shared" si="8"/>
        <v>997</v>
      </c>
      <c r="D120" s="26">
        <f>('Data Inputs'!G103*'Forecast '!B120)/10000</f>
        <v>22.7258</v>
      </c>
      <c r="F120" s="23">
        <f t="shared" si="7"/>
        <v>16.998453898051153</v>
      </c>
      <c r="G120" s="28">
        <f t="shared" si="11"/>
        <v>91.3865888842961</v>
      </c>
    </row>
    <row r="121" spans="1:7" ht="14.25">
      <c r="A121" s="6">
        <f>'Data Inputs'!A104</f>
        <v>40940</v>
      </c>
      <c r="B121" s="26">
        <f>'Data Inputs'!C104</f>
        <v>972</v>
      </c>
      <c r="C121" s="26">
        <f t="shared" si="8"/>
        <v>1142</v>
      </c>
      <c r="D121" s="26">
        <f>('Data Inputs'!G104*'Forecast '!B121)/10000</f>
        <v>19.44</v>
      </c>
      <c r="F121" s="23">
        <f t="shared" si="7"/>
        <v>14.83120510315336</v>
      </c>
      <c r="G121" s="28">
        <f t="shared" si="11"/>
        <v>91.33699237814588</v>
      </c>
    </row>
    <row r="122" spans="1:7" ht="14.25">
      <c r="A122" s="6">
        <f>'Data Inputs'!A105</f>
        <v>40969</v>
      </c>
      <c r="B122" s="26">
        <f>'Data Inputs'!C105</f>
        <v>786</v>
      </c>
      <c r="C122" s="26">
        <f t="shared" si="8"/>
        <v>972</v>
      </c>
      <c r="D122" s="26">
        <f>('Data Inputs'!G105*'Forecast '!B122)/10000</f>
        <v>15.7986</v>
      </c>
      <c r="F122" s="23">
        <f t="shared" si="7"/>
        <v>12.193725587894395</v>
      </c>
      <c r="G122" s="28">
        <f t="shared" si="11"/>
        <v>91.29688656144414</v>
      </c>
    </row>
    <row r="123" spans="1:7" ht="14.25">
      <c r="A123" s="6">
        <f>'Data Inputs'!A106</f>
        <v>41000</v>
      </c>
      <c r="B123" s="26">
        <f>'Data Inputs'!C106</f>
        <v>429</v>
      </c>
      <c r="C123" s="26">
        <f t="shared" si="8"/>
        <v>786</v>
      </c>
      <c r="D123" s="26">
        <f>('Data Inputs'!G106*'Forecast '!B123)/10000</f>
        <v>8.6658</v>
      </c>
      <c r="F123" s="23">
        <f t="shared" si="7"/>
        <v>7.252073019895981</v>
      </c>
      <c r="G123" s="28">
        <f t="shared" si="11"/>
        <v>91.27499674545808</v>
      </c>
    </row>
    <row r="124" spans="1:7" ht="14.25">
      <c r="A124" s="6">
        <f>'Data Inputs'!A107</f>
        <v>41030</v>
      </c>
      <c r="B124" s="26">
        <f>'Data Inputs'!C107</f>
        <v>176</v>
      </c>
      <c r="C124" s="26">
        <f t="shared" si="8"/>
        <v>429</v>
      </c>
      <c r="D124" s="26">
        <f>('Data Inputs'!G107*'Forecast '!B124)/10000</f>
        <v>3.5728</v>
      </c>
      <c r="F124" s="23">
        <f t="shared" si="7"/>
        <v>3.5678411462171407</v>
      </c>
      <c r="G124" s="28">
        <f t="shared" si="11"/>
        <v>91.26601630813046</v>
      </c>
    </row>
    <row r="125" spans="1:7" ht="14.25">
      <c r="A125" s="6">
        <f>'Data Inputs'!A108</f>
        <v>41061</v>
      </c>
      <c r="B125" s="26">
        <f>'Data Inputs'!C108</f>
        <v>33</v>
      </c>
      <c r="C125" s="26">
        <f t="shared" si="8"/>
        <v>176</v>
      </c>
      <c r="D125" s="26">
        <f>('Data Inputs'!G108*'Forecast '!B125)/10000</f>
        <v>0.6732</v>
      </c>
      <c r="F125" s="23">
        <f t="shared" si="7"/>
        <v>1.4445388913751809</v>
      </c>
      <c r="G125" s="28">
        <f t="shared" si="11"/>
        <v>91.26433247613151</v>
      </c>
    </row>
    <row r="126" spans="1:7" ht="14.25">
      <c r="A126" s="6">
        <f>'Data Inputs'!A109</f>
        <v>41091</v>
      </c>
      <c r="B126" s="26">
        <f>'Data Inputs'!C109</f>
        <v>5</v>
      </c>
      <c r="C126" s="26">
        <f t="shared" si="8"/>
        <v>33</v>
      </c>
      <c r="D126" s="26">
        <f>('Data Inputs'!G109*'Forecast '!B126)/10000</f>
        <v>0.1025</v>
      </c>
      <c r="F126" s="23">
        <f t="shared" si="7"/>
        <v>0.9526340852639099</v>
      </c>
      <c r="G126" s="28">
        <f t="shared" si="11"/>
        <v>91.26407735007109</v>
      </c>
    </row>
    <row r="127" spans="1:7" ht="14.25">
      <c r="A127" s="6">
        <f>'Data Inputs'!A110</f>
        <v>41122</v>
      </c>
      <c r="B127" s="26">
        <f>'Data Inputs'!C110</f>
        <v>11</v>
      </c>
      <c r="C127" s="26">
        <f t="shared" si="8"/>
        <v>5</v>
      </c>
      <c r="D127" s="26">
        <f>('Data Inputs'!G110*'Forecast '!B127)/10000</f>
        <v>0.2266</v>
      </c>
      <c r="F127" s="23">
        <f t="shared" si="7"/>
        <v>1.0101040771703191</v>
      </c>
      <c r="G127" s="28">
        <f t="shared" si="11"/>
        <v>91.2635160727381</v>
      </c>
    </row>
    <row r="128" spans="1:7" ht="14.25">
      <c r="A128" s="6">
        <f>'Data Inputs'!A111</f>
        <v>41153</v>
      </c>
      <c r="B128" s="26">
        <f>'Data Inputs'!C111</f>
        <v>95</v>
      </c>
      <c r="C128" s="26">
        <f t="shared" si="8"/>
        <v>11</v>
      </c>
      <c r="D128" s="26">
        <f>('Data Inputs'!G111*'Forecast '!B128)/10000</f>
        <v>1.9665</v>
      </c>
      <c r="E128" s="8" t="s">
        <v>49</v>
      </c>
      <c r="F128" s="23">
        <f t="shared" si="7"/>
        <v>2.139405167468247</v>
      </c>
      <c r="G128" s="28">
        <f t="shared" si="11"/>
        <v>91.25866867758968</v>
      </c>
    </row>
    <row r="129" spans="1:7" ht="14.25">
      <c r="A129" s="6">
        <f>'Data Inputs'!A112</f>
        <v>41183</v>
      </c>
      <c r="B129" s="26">
        <f>'Data Inputs'!C112</f>
        <v>381</v>
      </c>
      <c r="C129" s="26">
        <f t="shared" si="8"/>
        <v>95</v>
      </c>
      <c r="D129" s="26">
        <f>('Data Inputs'!G112*'Forecast '!B129)/10000</f>
        <v>7.9248</v>
      </c>
      <c r="F129" s="23">
        <f t="shared" si="7"/>
        <v>6.034829490006471</v>
      </c>
      <c r="G129" s="28">
        <f aca="true" t="shared" si="12" ref="G129:G140">SUM(F118:F129)</f>
        <v>91.23922807178387</v>
      </c>
    </row>
    <row r="130" spans="1:7" ht="14.25">
      <c r="A130" s="6">
        <f>'Data Inputs'!A113</f>
        <v>41214</v>
      </c>
      <c r="B130" s="26">
        <f>'Data Inputs'!C113</f>
        <v>660</v>
      </c>
      <c r="C130" s="26">
        <f t="shared" si="8"/>
        <v>381</v>
      </c>
      <c r="D130" s="26">
        <f>('Data Inputs'!G113*'Forecast '!B130)/10000</f>
        <v>13.794</v>
      </c>
      <c r="F130" s="23">
        <f t="shared" si="7"/>
        <v>9.999039094593652</v>
      </c>
      <c r="G130" s="28">
        <f t="shared" si="12"/>
        <v>91.20555143180532</v>
      </c>
    </row>
    <row r="131" spans="1:7" ht="14.25">
      <c r="A131" s="6">
        <f>'Data Inputs'!A114</f>
        <v>41244</v>
      </c>
      <c r="B131" s="26">
        <f>'Data Inputs'!C114</f>
        <v>997</v>
      </c>
      <c r="C131" s="26">
        <f t="shared" si="8"/>
        <v>660</v>
      </c>
      <c r="D131" s="26">
        <f>('Data Inputs'!G114*'Forecast '!B131)/10000</f>
        <v>20.937</v>
      </c>
      <c r="F131" s="23">
        <f t="shared" si="7"/>
        <v>14.730829734263065</v>
      </c>
      <c r="G131" s="28">
        <f t="shared" si="12"/>
        <v>91.15467929535288</v>
      </c>
    </row>
    <row r="132" spans="1:7" ht="14.25">
      <c r="A132" s="6">
        <f>'Data Inputs'!A115</f>
        <v>41275</v>
      </c>
      <c r="B132" s="26">
        <f>'Data Inputs'!C115</f>
        <v>1142</v>
      </c>
      <c r="C132" s="26">
        <f t="shared" si="8"/>
        <v>997</v>
      </c>
      <c r="D132" s="26">
        <f>('Data Inputs'!G115*'Forecast '!B132)/10000</f>
        <v>24.0962</v>
      </c>
      <c r="F132" s="23">
        <f t="shared" si="7"/>
        <v>16.940183105845833</v>
      </c>
      <c r="G132" s="28">
        <f t="shared" si="12"/>
        <v>91.09640850314756</v>
      </c>
    </row>
    <row r="133" spans="1:7" ht="14.25">
      <c r="A133" s="6">
        <f>'Data Inputs'!A116</f>
        <v>41306</v>
      </c>
      <c r="B133" s="26">
        <f>'Data Inputs'!C116</f>
        <v>972</v>
      </c>
      <c r="C133" s="26">
        <f t="shared" si="8"/>
        <v>1142</v>
      </c>
      <c r="D133" s="26">
        <f>('Data Inputs'!G116*'Forecast '!B133)/10000</f>
        <v>20.6064</v>
      </c>
      <c r="F133" s="23">
        <f t="shared" si="7"/>
        <v>14.781608597003123</v>
      </c>
      <c r="G133" s="28">
        <f t="shared" si="12"/>
        <v>91.04681199699732</v>
      </c>
    </row>
    <row r="134" spans="1:7" ht="14.25">
      <c r="A134" s="6">
        <f>'Data Inputs'!A117</f>
        <v>41334</v>
      </c>
      <c r="B134" s="26">
        <f>'Data Inputs'!C117</f>
        <v>786</v>
      </c>
      <c r="C134" s="26">
        <f t="shared" si="8"/>
        <v>972</v>
      </c>
      <c r="D134" s="26">
        <f>('Data Inputs'!G117*'Forecast '!B134)/10000</f>
        <v>16.7418</v>
      </c>
      <c r="F134" s="23">
        <f t="shared" si="7"/>
        <v>12.15361977119266</v>
      </c>
      <c r="G134" s="28">
        <f t="shared" si="12"/>
        <v>91.0067061802956</v>
      </c>
    </row>
    <row r="135" spans="1:7" ht="14.25">
      <c r="A135" s="6">
        <f>'Data Inputs'!A118</f>
        <v>41365</v>
      </c>
      <c r="B135" s="26">
        <f>'Data Inputs'!C118</f>
        <v>429</v>
      </c>
      <c r="C135" s="26">
        <f t="shared" si="8"/>
        <v>786</v>
      </c>
      <c r="D135" s="26">
        <f>('Data Inputs'!G118*'Forecast '!B135)/10000</f>
        <v>9.1806</v>
      </c>
      <c r="F135" s="23">
        <f t="shared" si="7"/>
        <v>7.230183203909919</v>
      </c>
      <c r="G135" s="28">
        <f t="shared" si="12"/>
        <v>90.98481636430952</v>
      </c>
    </row>
    <row r="136" spans="1:7" ht="14.25">
      <c r="A136" s="6">
        <f>'Data Inputs'!A119</f>
        <v>41395</v>
      </c>
      <c r="B136" s="26">
        <f>'Data Inputs'!C119</f>
        <v>176</v>
      </c>
      <c r="C136" s="26">
        <f t="shared" si="8"/>
        <v>429</v>
      </c>
      <c r="D136" s="26">
        <f>('Data Inputs'!G119*'Forecast '!B136)/10000</f>
        <v>3.784</v>
      </c>
      <c r="F136" s="23">
        <f t="shared" si="7"/>
        <v>3.558860708889526</v>
      </c>
      <c r="G136" s="28">
        <f t="shared" si="12"/>
        <v>90.97583592698192</v>
      </c>
    </row>
    <row r="137" spans="1:7" ht="14.25">
      <c r="A137" s="6">
        <f>'Data Inputs'!A120</f>
        <v>41426</v>
      </c>
      <c r="B137" s="26">
        <f>'Data Inputs'!C120</f>
        <v>33</v>
      </c>
      <c r="C137" s="26">
        <f t="shared" si="8"/>
        <v>176</v>
      </c>
      <c r="D137" s="26">
        <f>('Data Inputs'!G120*'Forecast '!B137)/10000</f>
        <v>0.7128</v>
      </c>
      <c r="F137" s="23">
        <f t="shared" si="7"/>
        <v>1.442855059376253</v>
      </c>
      <c r="G137" s="28">
        <f t="shared" si="12"/>
        <v>90.97415209498298</v>
      </c>
    </row>
    <row r="138" spans="1:7" ht="14.25">
      <c r="A138" s="6">
        <f>'Data Inputs'!A121</f>
        <v>41456</v>
      </c>
      <c r="B138" s="26">
        <f>'Data Inputs'!C121</f>
        <v>5</v>
      </c>
      <c r="C138" s="26">
        <f t="shared" si="8"/>
        <v>33</v>
      </c>
      <c r="D138" s="26">
        <f>('Data Inputs'!G121*'Forecast '!B138)/10000</f>
        <v>0.1085</v>
      </c>
      <c r="F138" s="23">
        <f t="shared" si="7"/>
        <v>0.9523789592034663</v>
      </c>
      <c r="G138" s="28">
        <f t="shared" si="12"/>
        <v>90.97389696892255</v>
      </c>
    </row>
    <row r="139" spans="1:7" ht="14.25">
      <c r="A139" s="6">
        <f>'Data Inputs'!A122</f>
        <v>41487</v>
      </c>
      <c r="B139" s="26">
        <f>'Data Inputs'!C122</f>
        <v>11</v>
      </c>
      <c r="C139" s="26">
        <f t="shared" si="8"/>
        <v>5</v>
      </c>
      <c r="D139" s="26">
        <f>('Data Inputs'!G122*'Forecast '!B139)/10000</f>
        <v>0.2398</v>
      </c>
      <c r="F139" s="23">
        <f t="shared" si="7"/>
        <v>1.0095427998373432</v>
      </c>
      <c r="G139" s="28">
        <f t="shared" si="12"/>
        <v>90.97333569158958</v>
      </c>
    </row>
    <row r="140" spans="1:7" ht="14.25">
      <c r="A140" s="6">
        <f>'Data Inputs'!A123</f>
        <v>41518</v>
      </c>
      <c r="B140" s="26">
        <f>'Data Inputs'!C123</f>
        <v>95</v>
      </c>
      <c r="C140" s="26">
        <f t="shared" si="8"/>
        <v>11</v>
      </c>
      <c r="D140" s="26">
        <f>('Data Inputs'!G123*'Forecast '!B140)/10000</f>
        <v>2.0805</v>
      </c>
      <c r="E140" s="8" t="s">
        <v>50</v>
      </c>
      <c r="F140" s="23">
        <f t="shared" si="7"/>
        <v>2.134557772319818</v>
      </c>
      <c r="G140" s="28">
        <f t="shared" si="12"/>
        <v>90.96848829644114</v>
      </c>
    </row>
    <row r="141" spans="1:7" ht="14.25">
      <c r="A141" s="6">
        <f>'Data Inputs'!A124</f>
        <v>41548</v>
      </c>
      <c r="B141" s="26">
        <f>'Data Inputs'!C124</f>
        <v>381</v>
      </c>
      <c r="C141" s="26">
        <f t="shared" si="8"/>
        <v>95</v>
      </c>
      <c r="D141" s="26">
        <f>('Data Inputs'!G124*'Forecast '!B141)/10000</f>
        <v>8.382</v>
      </c>
      <c r="F141" s="23">
        <f t="shared" si="7"/>
        <v>6.015388884200668</v>
      </c>
      <c r="G141" s="28">
        <f aca="true" t="shared" si="13" ref="G141:G152">SUM(F130:F141)</f>
        <v>90.94904769063535</v>
      </c>
    </row>
    <row r="142" spans="1:7" ht="14.25">
      <c r="A142" s="6">
        <f>'Data Inputs'!A125</f>
        <v>41579</v>
      </c>
      <c r="B142" s="26">
        <f>'Data Inputs'!C125</f>
        <v>660</v>
      </c>
      <c r="C142" s="26">
        <f t="shared" si="8"/>
        <v>381</v>
      </c>
      <c r="D142" s="26">
        <f>('Data Inputs'!G125*'Forecast '!B142)/10000</f>
        <v>14.586</v>
      </c>
      <c r="F142" s="23">
        <f t="shared" si="7"/>
        <v>9.965362454615095</v>
      </c>
      <c r="G142" s="28">
        <f t="shared" si="13"/>
        <v>90.91537105065679</v>
      </c>
    </row>
    <row r="143" spans="1:7" ht="14.25">
      <c r="A143" s="6">
        <f>'Data Inputs'!A126</f>
        <v>41609</v>
      </c>
      <c r="B143" s="26">
        <f>'Data Inputs'!C126</f>
        <v>997</v>
      </c>
      <c r="C143" s="26">
        <f t="shared" si="8"/>
        <v>660</v>
      </c>
      <c r="D143" s="26">
        <f>('Data Inputs'!G126*'Forecast '!B143)/10000</f>
        <v>22.1334</v>
      </c>
      <c r="F143" s="23">
        <f t="shared" si="7"/>
        <v>14.67995759781061</v>
      </c>
      <c r="G143" s="28">
        <f t="shared" si="13"/>
        <v>90.8644989142043</v>
      </c>
    </row>
    <row r="144" spans="1:7" ht="14.25">
      <c r="A144" s="6">
        <f>'Data Inputs'!A127</f>
        <v>41640</v>
      </c>
      <c r="B144" s="26">
        <f>'Data Inputs'!C127</f>
        <v>1142</v>
      </c>
      <c r="C144" s="26">
        <f t="shared" si="8"/>
        <v>997</v>
      </c>
      <c r="D144" s="26">
        <f>('Data Inputs'!G127*'Forecast '!B144)/10000</f>
        <v>25.4666</v>
      </c>
      <c r="F144" s="23">
        <f t="shared" si="7"/>
        <v>16.881912313640512</v>
      </c>
      <c r="G144" s="28">
        <f t="shared" si="13"/>
        <v>90.80622812199898</v>
      </c>
    </row>
    <row r="145" spans="1:7" ht="14.25">
      <c r="A145" s="6">
        <f>'Data Inputs'!A128</f>
        <v>41671</v>
      </c>
      <c r="B145" s="26">
        <f>'Data Inputs'!C128</f>
        <v>972</v>
      </c>
      <c r="C145" s="26">
        <f t="shared" si="8"/>
        <v>1142</v>
      </c>
      <c r="D145" s="26">
        <f>('Data Inputs'!G128*'Forecast '!B145)/10000</f>
        <v>21.7728</v>
      </c>
      <c r="F145" s="23">
        <f t="shared" si="7"/>
        <v>14.732012090852885</v>
      </c>
      <c r="G145" s="28">
        <f t="shared" si="13"/>
        <v>90.75663161584876</v>
      </c>
    </row>
    <row r="146" spans="1:7" ht="14.25">
      <c r="A146" s="6">
        <f>'Data Inputs'!A129</f>
        <v>41699</v>
      </c>
      <c r="B146" s="26">
        <f>'Data Inputs'!C129</f>
        <v>786</v>
      </c>
      <c r="C146" s="26">
        <f t="shared" si="8"/>
        <v>972</v>
      </c>
      <c r="D146" s="26">
        <f>('Data Inputs'!G129*'Forecast '!B146)/10000</f>
        <v>17.685</v>
      </c>
      <c r="F146" s="23">
        <f t="shared" si="7"/>
        <v>12.113513954490926</v>
      </c>
      <c r="G146" s="28">
        <f t="shared" si="13"/>
        <v>90.71652579914704</v>
      </c>
    </row>
    <row r="147" spans="1:7" ht="14.25">
      <c r="A147" s="6">
        <f>'Data Inputs'!A130</f>
        <v>41730</v>
      </c>
      <c r="B147" s="26">
        <f>'Data Inputs'!C130</f>
        <v>429</v>
      </c>
      <c r="C147" s="26">
        <f t="shared" si="8"/>
        <v>786</v>
      </c>
      <c r="D147" s="26">
        <f>('Data Inputs'!G130*'Forecast '!B147)/10000</f>
        <v>9.6954</v>
      </c>
      <c r="F147" s="23">
        <f t="shared" si="7"/>
        <v>7.208293387923859</v>
      </c>
      <c r="G147" s="28">
        <f t="shared" si="13"/>
        <v>90.69463598316096</v>
      </c>
    </row>
    <row r="148" spans="1:7" ht="14.25">
      <c r="A148" s="6">
        <f>'Data Inputs'!A131</f>
        <v>41760</v>
      </c>
      <c r="B148" s="26">
        <f>'Data Inputs'!C131</f>
        <v>176</v>
      </c>
      <c r="C148" s="26">
        <f t="shared" si="8"/>
        <v>429</v>
      </c>
      <c r="D148" s="26">
        <f>('Data Inputs'!G131*'Forecast '!B148)/10000</f>
        <v>3.9952</v>
      </c>
      <c r="F148" s="23">
        <f t="shared" si="7"/>
        <v>3.549880271561911</v>
      </c>
      <c r="G148" s="28">
        <f t="shared" si="13"/>
        <v>90.68565554583336</v>
      </c>
    </row>
    <row r="149" spans="1:7" ht="14.25">
      <c r="A149" s="6">
        <f>'Data Inputs'!A132</f>
        <v>41791</v>
      </c>
      <c r="B149" s="26">
        <f>'Data Inputs'!C132</f>
        <v>33</v>
      </c>
      <c r="C149" s="26">
        <f t="shared" si="8"/>
        <v>176</v>
      </c>
      <c r="D149" s="26">
        <f>('Data Inputs'!G132*'Forecast '!B149)/10000</f>
        <v>0.7524</v>
      </c>
      <c r="F149" s="23">
        <f aca="true" t="shared" si="14" ref="F149:F212">F$3+$C149*F$4+$B149*F$5+$D149*F$6</f>
        <v>1.4411712273773252</v>
      </c>
      <c r="G149" s="28">
        <f t="shared" si="13"/>
        <v>90.68397171383442</v>
      </c>
    </row>
    <row r="150" spans="1:7" ht="14.25">
      <c r="A150" s="6">
        <f>'Data Inputs'!A133</f>
        <v>41821</v>
      </c>
      <c r="B150" s="26">
        <f>'Data Inputs'!C133</f>
        <v>5</v>
      </c>
      <c r="C150" s="26">
        <f t="shared" si="8"/>
        <v>33</v>
      </c>
      <c r="D150" s="26">
        <f>('Data Inputs'!G133*'Forecast '!B150)/10000</f>
        <v>0.1145</v>
      </c>
      <c r="F150" s="23">
        <f t="shared" si="14"/>
        <v>0.9521238331430226</v>
      </c>
      <c r="G150" s="28">
        <f t="shared" si="13"/>
        <v>90.68371658777399</v>
      </c>
    </row>
    <row r="151" spans="1:7" ht="14.25">
      <c r="A151" s="6">
        <f>'Data Inputs'!A134</f>
        <v>41852</v>
      </c>
      <c r="B151" s="26">
        <f>'Data Inputs'!C134</f>
        <v>11</v>
      </c>
      <c r="C151" s="26">
        <f aca="true" t="shared" si="15" ref="C151:C214">B150</f>
        <v>5</v>
      </c>
      <c r="D151" s="26">
        <f>('Data Inputs'!G134*'Forecast '!B151)/10000</f>
        <v>0.253</v>
      </c>
      <c r="F151" s="23">
        <f t="shared" si="14"/>
        <v>1.0089815225043672</v>
      </c>
      <c r="G151" s="28">
        <f t="shared" si="13"/>
        <v>90.68315531044101</v>
      </c>
    </row>
    <row r="152" spans="1:7" ht="14.25">
      <c r="A152" s="6">
        <f>'Data Inputs'!A135</f>
        <v>41883</v>
      </c>
      <c r="B152" s="26">
        <f>'Data Inputs'!C135</f>
        <v>95</v>
      </c>
      <c r="C152" s="26">
        <f t="shared" si="15"/>
        <v>11</v>
      </c>
      <c r="D152" s="26">
        <f>('Data Inputs'!G135*'Forecast '!B152)/10000</f>
        <v>2.1945</v>
      </c>
      <c r="E152" s="8" t="s">
        <v>51</v>
      </c>
      <c r="F152" s="23">
        <f t="shared" si="14"/>
        <v>2.1297103771713894</v>
      </c>
      <c r="G152" s="28">
        <f t="shared" si="13"/>
        <v>90.67830791529258</v>
      </c>
    </row>
    <row r="153" spans="1:7" ht="14.25">
      <c r="A153" s="6">
        <f>'Data Inputs'!A136</f>
        <v>41913</v>
      </c>
      <c r="B153" s="26">
        <f>'Data Inputs'!C136</f>
        <v>381</v>
      </c>
      <c r="C153" s="26">
        <f t="shared" si="15"/>
        <v>95</v>
      </c>
      <c r="D153" s="26">
        <f>('Data Inputs'!G136*'Forecast '!B153)/10000</f>
        <v>8.8392</v>
      </c>
      <c r="F153" s="23">
        <f t="shared" si="14"/>
        <v>5.995948278394866</v>
      </c>
      <c r="G153" s="28">
        <f aca="true" t="shared" si="16" ref="G153:G175">SUM(F142:F153)</f>
        <v>90.65886730948677</v>
      </c>
    </row>
    <row r="154" spans="1:7" ht="14.25">
      <c r="A154" s="6">
        <f>'Data Inputs'!A137</f>
        <v>41944</v>
      </c>
      <c r="B154" s="26">
        <f>'Data Inputs'!C137</f>
        <v>660</v>
      </c>
      <c r="C154" s="26">
        <f t="shared" si="15"/>
        <v>381</v>
      </c>
      <c r="D154" s="26">
        <f>('Data Inputs'!G137*'Forecast '!B154)/10000</f>
        <v>15.378</v>
      </c>
      <c r="F154" s="23">
        <f t="shared" si="14"/>
        <v>9.93168581463654</v>
      </c>
      <c r="G154" s="28">
        <f t="shared" si="16"/>
        <v>90.62519066950821</v>
      </c>
    </row>
    <row r="155" spans="1:7" ht="14.25">
      <c r="A155" s="6">
        <f>'Data Inputs'!A138</f>
        <v>41974</v>
      </c>
      <c r="B155" s="26">
        <f>'Data Inputs'!C138</f>
        <v>997</v>
      </c>
      <c r="C155" s="26">
        <f t="shared" si="15"/>
        <v>660</v>
      </c>
      <c r="D155" s="26">
        <f>('Data Inputs'!G138*'Forecast '!B155)/10000</f>
        <v>23.3298</v>
      </c>
      <c r="F155" s="23">
        <f t="shared" si="14"/>
        <v>14.629085461358155</v>
      </c>
      <c r="G155" s="28">
        <f t="shared" si="16"/>
        <v>90.57431853305576</v>
      </c>
    </row>
    <row r="156" spans="1:7" ht="14.25">
      <c r="A156" s="6">
        <f>'Data Inputs'!A139</f>
        <v>42005</v>
      </c>
      <c r="B156" s="26">
        <f>'Data Inputs'!C139</f>
        <v>1142</v>
      </c>
      <c r="C156" s="26">
        <f t="shared" si="15"/>
        <v>997</v>
      </c>
      <c r="D156" s="26">
        <f>('Data Inputs'!G139*'Forecast '!B156)/10000</f>
        <v>26.837</v>
      </c>
      <c r="F156" s="23">
        <f t="shared" si="14"/>
        <v>16.823641521435196</v>
      </c>
      <c r="G156" s="28">
        <f t="shared" si="16"/>
        <v>90.51604774085044</v>
      </c>
    </row>
    <row r="157" spans="1:7" ht="14.25">
      <c r="A157" s="6">
        <f>'Data Inputs'!A140</f>
        <v>42036</v>
      </c>
      <c r="B157" s="26">
        <f>'Data Inputs'!C140</f>
        <v>972</v>
      </c>
      <c r="C157" s="26">
        <f t="shared" si="15"/>
        <v>1142</v>
      </c>
      <c r="D157" s="26">
        <f>('Data Inputs'!G140*'Forecast '!B157)/10000</f>
        <v>22.9392</v>
      </c>
      <c r="F157" s="23">
        <f t="shared" si="14"/>
        <v>14.68241558470265</v>
      </c>
      <c r="G157" s="28">
        <f t="shared" si="16"/>
        <v>90.4664512347002</v>
      </c>
    </row>
    <row r="158" spans="1:7" ht="14.25">
      <c r="A158" s="6">
        <f>'Data Inputs'!A141</f>
        <v>42064</v>
      </c>
      <c r="B158" s="26">
        <f>'Data Inputs'!C141</f>
        <v>786</v>
      </c>
      <c r="C158" s="26">
        <f t="shared" si="15"/>
        <v>972</v>
      </c>
      <c r="D158" s="26">
        <f>('Data Inputs'!G141*'Forecast '!B158)/10000</f>
        <v>18.6282</v>
      </c>
      <c r="F158" s="23">
        <f t="shared" si="14"/>
        <v>12.073408137789192</v>
      </c>
      <c r="G158" s="28">
        <f t="shared" si="16"/>
        <v>90.42634541799846</v>
      </c>
    </row>
    <row r="159" spans="1:7" ht="14.25">
      <c r="A159" s="6">
        <f>'Data Inputs'!A142</f>
        <v>42095</v>
      </c>
      <c r="B159" s="26">
        <f>'Data Inputs'!C142</f>
        <v>429</v>
      </c>
      <c r="C159" s="26">
        <f t="shared" si="15"/>
        <v>786</v>
      </c>
      <c r="D159" s="26">
        <f>('Data Inputs'!G142*'Forecast '!B159)/10000</f>
        <v>10.2102</v>
      </c>
      <c r="F159" s="23">
        <f t="shared" si="14"/>
        <v>7.186403571937797</v>
      </c>
      <c r="G159" s="28">
        <f t="shared" si="16"/>
        <v>90.4044556020124</v>
      </c>
    </row>
    <row r="160" spans="1:7" ht="14.25">
      <c r="A160" s="6">
        <f>'Data Inputs'!A143</f>
        <v>42125</v>
      </c>
      <c r="B160" s="26">
        <f>'Data Inputs'!C143</f>
        <v>176</v>
      </c>
      <c r="C160" s="26">
        <f t="shared" si="15"/>
        <v>429</v>
      </c>
      <c r="D160" s="26">
        <f>('Data Inputs'!G143*'Forecast '!B160)/10000</f>
        <v>4.2064</v>
      </c>
      <c r="F160" s="23">
        <f t="shared" si="14"/>
        <v>3.540899834234296</v>
      </c>
      <c r="G160" s="28">
        <f t="shared" si="16"/>
        <v>90.3954751646848</v>
      </c>
    </row>
    <row r="161" spans="1:7" ht="14.25">
      <c r="A161" s="6">
        <f>'Data Inputs'!A144</f>
        <v>42156</v>
      </c>
      <c r="B161" s="26">
        <f>'Data Inputs'!C144</f>
        <v>33</v>
      </c>
      <c r="C161" s="26">
        <f t="shared" si="15"/>
        <v>176</v>
      </c>
      <c r="D161" s="26">
        <f>('Data Inputs'!G144*'Forecast '!B161)/10000</f>
        <v>0.792</v>
      </c>
      <c r="F161" s="23">
        <f t="shared" si="14"/>
        <v>1.4394873953783973</v>
      </c>
      <c r="G161" s="28">
        <f t="shared" si="16"/>
        <v>90.39379133268586</v>
      </c>
    </row>
    <row r="162" spans="1:7" ht="14.25">
      <c r="A162" s="6">
        <f>'Data Inputs'!A145</f>
        <v>42186</v>
      </c>
      <c r="B162" s="26">
        <f>'Data Inputs'!C145</f>
        <v>5</v>
      </c>
      <c r="C162" s="26">
        <f t="shared" si="15"/>
        <v>33</v>
      </c>
      <c r="D162" s="26">
        <f>('Data Inputs'!G145*'Forecast '!B162)/10000</f>
        <v>0.1205</v>
      </c>
      <c r="F162" s="23">
        <f t="shared" si="14"/>
        <v>0.9518687070825791</v>
      </c>
      <c r="G162" s="28">
        <f t="shared" si="16"/>
        <v>90.39353620662543</v>
      </c>
    </row>
    <row r="163" spans="1:7" ht="14.25">
      <c r="A163" s="6">
        <f>'Data Inputs'!A146</f>
        <v>42217</v>
      </c>
      <c r="B163" s="26">
        <f>'Data Inputs'!C146</f>
        <v>11</v>
      </c>
      <c r="C163" s="26">
        <f t="shared" si="15"/>
        <v>5</v>
      </c>
      <c r="D163" s="26">
        <f>('Data Inputs'!G146*'Forecast '!B163)/10000</f>
        <v>0.2662</v>
      </c>
      <c r="F163" s="23">
        <f t="shared" si="14"/>
        <v>1.0084202451713913</v>
      </c>
      <c r="G163" s="28">
        <f t="shared" si="16"/>
        <v>90.39297492929245</v>
      </c>
    </row>
    <row r="164" spans="1:7" ht="14.25">
      <c r="A164" s="6">
        <f>'Data Inputs'!A147</f>
        <v>42248</v>
      </c>
      <c r="B164" s="26">
        <f>'Data Inputs'!C147</f>
        <v>95</v>
      </c>
      <c r="C164" s="26">
        <f t="shared" si="15"/>
        <v>11</v>
      </c>
      <c r="D164" s="26">
        <f>('Data Inputs'!G147*'Forecast '!B164)/10000</f>
        <v>2.3085</v>
      </c>
      <c r="E164" s="8" t="s">
        <v>52</v>
      </c>
      <c r="F164" s="23">
        <f t="shared" si="14"/>
        <v>2.124862982022961</v>
      </c>
      <c r="G164" s="28">
        <f t="shared" si="16"/>
        <v>90.38812753414402</v>
      </c>
    </row>
    <row r="165" spans="1:7" ht="14.25">
      <c r="A165" s="6">
        <f>'Data Inputs'!A148</f>
        <v>42278</v>
      </c>
      <c r="B165" s="26">
        <f>'Data Inputs'!C148</f>
        <v>381</v>
      </c>
      <c r="C165" s="26">
        <f t="shared" si="15"/>
        <v>95</v>
      </c>
      <c r="D165" s="26">
        <f>('Data Inputs'!G148*'Forecast '!B165)/10000</f>
        <v>9.2964</v>
      </c>
      <c r="F165" s="23">
        <f t="shared" si="14"/>
        <v>5.9765076725890625</v>
      </c>
      <c r="G165" s="28">
        <f t="shared" si="16"/>
        <v>90.36868692833822</v>
      </c>
    </row>
    <row r="166" spans="1:7" ht="14.25">
      <c r="A166" s="6">
        <f>'Data Inputs'!A149</f>
        <v>42309</v>
      </c>
      <c r="B166" s="26">
        <f>'Data Inputs'!C149</f>
        <v>660</v>
      </c>
      <c r="C166" s="26">
        <f t="shared" si="15"/>
        <v>381</v>
      </c>
      <c r="D166" s="26">
        <f>('Data Inputs'!G149*'Forecast '!B166)/10000</f>
        <v>16.17</v>
      </c>
      <c r="F166" s="23">
        <f t="shared" si="14"/>
        <v>9.898009174657984</v>
      </c>
      <c r="G166" s="28">
        <f t="shared" si="16"/>
        <v>90.33501028835967</v>
      </c>
    </row>
    <row r="167" spans="1:7" ht="14.25">
      <c r="A167" s="6">
        <f>'Data Inputs'!A150</f>
        <v>42339</v>
      </c>
      <c r="B167" s="26">
        <f>'Data Inputs'!C150</f>
        <v>997</v>
      </c>
      <c r="C167" s="26">
        <f t="shared" si="15"/>
        <v>660</v>
      </c>
      <c r="D167" s="26">
        <f>('Data Inputs'!G150*'Forecast '!B167)/10000</f>
        <v>24.5262</v>
      </c>
      <c r="F167" s="23">
        <f t="shared" si="14"/>
        <v>14.5782133249057</v>
      </c>
      <c r="G167" s="28">
        <f t="shared" si="16"/>
        <v>90.28413815190721</v>
      </c>
    </row>
    <row r="168" spans="1:7" ht="14.25">
      <c r="A168" s="6">
        <f>'Data Inputs'!A151</f>
        <v>42370</v>
      </c>
      <c r="B168" s="26">
        <f>'Data Inputs'!C151</f>
        <v>1142</v>
      </c>
      <c r="C168" s="26">
        <f t="shared" si="15"/>
        <v>997</v>
      </c>
      <c r="D168" s="26">
        <f>('Data Inputs'!G151*'Forecast '!B168)/10000</f>
        <v>28.2074</v>
      </c>
      <c r="F168" s="23">
        <f t="shared" si="14"/>
        <v>16.765370729229875</v>
      </c>
      <c r="G168" s="28">
        <f t="shared" si="16"/>
        <v>90.2258673597019</v>
      </c>
    </row>
    <row r="169" spans="1:7" ht="14.25">
      <c r="A169" s="6">
        <f>'Data Inputs'!A152</f>
        <v>42401</v>
      </c>
      <c r="B169" s="26">
        <f>'Data Inputs'!C152</f>
        <v>972</v>
      </c>
      <c r="C169" s="26">
        <f t="shared" si="15"/>
        <v>1142</v>
      </c>
      <c r="D169" s="26">
        <f>('Data Inputs'!G152*'Forecast '!B169)/10000</f>
        <v>24.1056</v>
      </c>
      <c r="F169" s="23">
        <f t="shared" si="14"/>
        <v>14.632819078552412</v>
      </c>
      <c r="G169" s="28">
        <f t="shared" si="16"/>
        <v>90.17627085355164</v>
      </c>
    </row>
    <row r="170" spans="1:11" ht="15">
      <c r="A170" s="6">
        <f>'Data Inputs'!A153</f>
        <v>42430</v>
      </c>
      <c r="B170" s="26">
        <f>'Data Inputs'!C153</f>
        <v>786</v>
      </c>
      <c r="C170" s="26">
        <f t="shared" si="15"/>
        <v>972</v>
      </c>
      <c r="D170" s="26">
        <f>('Data Inputs'!G153*'Forecast '!B170)/10000</f>
        <v>19.5714</v>
      </c>
      <c r="F170" s="23">
        <f t="shared" si="14"/>
        <v>12.033302321087458</v>
      </c>
      <c r="G170" s="28">
        <f t="shared" si="16"/>
        <v>90.13616503684992</v>
      </c>
      <c r="H170" s="21"/>
      <c r="I170" s="21"/>
      <c r="J170" s="21"/>
      <c r="K170" s="21"/>
    </row>
    <row r="171" spans="1:11" ht="15">
      <c r="A171" s="6">
        <f>'Data Inputs'!A154</f>
        <v>42461</v>
      </c>
      <c r="B171" s="26">
        <f>'Data Inputs'!C154</f>
        <v>429</v>
      </c>
      <c r="C171" s="26">
        <f t="shared" si="15"/>
        <v>786</v>
      </c>
      <c r="D171" s="26">
        <f>('Data Inputs'!G154*'Forecast '!B171)/10000</f>
        <v>10.725</v>
      </c>
      <c r="F171" s="23">
        <f t="shared" si="14"/>
        <v>7.164513755951735</v>
      </c>
      <c r="G171" s="28">
        <f t="shared" si="16"/>
        <v>90.11427522086385</v>
      </c>
      <c r="H171" s="21"/>
      <c r="I171" s="21"/>
      <c r="J171" s="21"/>
      <c r="K171" s="21"/>
    </row>
    <row r="172" spans="1:11" ht="15">
      <c r="A172" s="6">
        <f>'Data Inputs'!A155</f>
        <v>42491</v>
      </c>
      <c r="B172" s="26">
        <f>'Data Inputs'!C155</f>
        <v>176</v>
      </c>
      <c r="C172" s="26">
        <f t="shared" si="15"/>
        <v>429</v>
      </c>
      <c r="D172" s="26">
        <f>('Data Inputs'!G155*'Forecast '!B172)/10000</f>
        <v>4.4176</v>
      </c>
      <c r="F172" s="23">
        <f t="shared" si="14"/>
        <v>3.531919396906681</v>
      </c>
      <c r="G172" s="28">
        <f t="shared" si="16"/>
        <v>90.10529478353624</v>
      </c>
      <c r="H172" s="21"/>
      <c r="I172" s="21"/>
      <c r="J172" s="21"/>
      <c r="K172" s="21"/>
    </row>
    <row r="173" spans="1:11" ht="15">
      <c r="A173" s="6">
        <f>'Data Inputs'!A156</f>
        <v>42522</v>
      </c>
      <c r="B173" s="26">
        <f>'Data Inputs'!C156</f>
        <v>33</v>
      </c>
      <c r="C173" s="26">
        <f t="shared" si="15"/>
        <v>176</v>
      </c>
      <c r="D173" s="26">
        <f>('Data Inputs'!G156*'Forecast '!B173)/10000</f>
        <v>0.8316</v>
      </c>
      <c r="F173" s="23">
        <f t="shared" si="14"/>
        <v>1.4378035633794697</v>
      </c>
      <c r="G173" s="28">
        <f t="shared" si="16"/>
        <v>90.10361095153732</v>
      </c>
      <c r="H173" s="21"/>
      <c r="I173" s="21"/>
      <c r="J173" s="21"/>
      <c r="K173" s="21"/>
    </row>
    <row r="174" spans="1:11" ht="15">
      <c r="A174" s="6">
        <f>'Data Inputs'!A157</f>
        <v>42552</v>
      </c>
      <c r="B174" s="26">
        <f>'Data Inputs'!C157</f>
        <v>5</v>
      </c>
      <c r="C174" s="26">
        <f t="shared" si="15"/>
        <v>33</v>
      </c>
      <c r="D174" s="26">
        <f>('Data Inputs'!G157*'Forecast '!B174)/10000</f>
        <v>0.1265</v>
      </c>
      <c r="F174" s="23">
        <f t="shared" si="14"/>
        <v>0.9516135810221354</v>
      </c>
      <c r="G174" s="28">
        <f t="shared" si="16"/>
        <v>90.10335582547687</v>
      </c>
      <c r="H174" s="21"/>
      <c r="I174" s="21"/>
      <c r="J174" s="21"/>
      <c r="K174" s="21"/>
    </row>
    <row r="175" spans="1:11" ht="15">
      <c r="A175" s="6">
        <f>'Data Inputs'!A158</f>
        <v>42583</v>
      </c>
      <c r="B175" s="26">
        <f>'Data Inputs'!C158</f>
        <v>11</v>
      </c>
      <c r="C175" s="26">
        <f t="shared" si="15"/>
        <v>5</v>
      </c>
      <c r="D175" s="26">
        <f>('Data Inputs'!G158*'Forecast '!B175)/10000</f>
        <v>0.2794</v>
      </c>
      <c r="F175" s="23">
        <f t="shared" si="14"/>
        <v>1.0078589678384153</v>
      </c>
      <c r="G175" s="28">
        <f t="shared" si="16"/>
        <v>90.10279454814389</v>
      </c>
      <c r="H175" s="21"/>
      <c r="I175" s="21"/>
      <c r="J175" s="21"/>
      <c r="K175" s="21"/>
    </row>
    <row r="176" spans="1:11" ht="15">
      <c r="A176" s="6">
        <f>'Data Inputs'!A159</f>
        <v>42614</v>
      </c>
      <c r="B176" s="26">
        <f>'Data Inputs'!C159</f>
        <v>95</v>
      </c>
      <c r="C176" s="26">
        <f t="shared" si="15"/>
        <v>11</v>
      </c>
      <c r="D176" s="26">
        <f>('Data Inputs'!G159*'Forecast '!B176)/10000</f>
        <v>2.4225</v>
      </c>
      <c r="E176" s="8" t="s">
        <v>53</v>
      </c>
      <c r="F176" s="23">
        <f t="shared" si="14"/>
        <v>2.1200155868745325</v>
      </c>
      <c r="G176" s="28">
        <f>SUM(F165:F176)</f>
        <v>90.09794715299547</v>
      </c>
      <c r="H176" s="21"/>
      <c r="I176" s="21"/>
      <c r="J176" s="21"/>
      <c r="K176" s="21"/>
    </row>
    <row r="177" spans="1:11" ht="15">
      <c r="A177" s="6">
        <f>'Data Inputs'!A160</f>
        <v>42644</v>
      </c>
      <c r="B177" s="26">
        <f>'Data Inputs'!C160</f>
        <v>381</v>
      </c>
      <c r="C177" s="26">
        <f t="shared" si="15"/>
        <v>95</v>
      </c>
      <c r="D177" s="26">
        <f>('Data Inputs'!G160*'Forecast '!B177)/10000</f>
        <v>9.7536</v>
      </c>
      <c r="F177" s="23">
        <f t="shared" si="14"/>
        <v>5.95706706678326</v>
      </c>
      <c r="G177" s="28">
        <f aca="true" t="shared" si="17" ref="G177:G188">SUM(F166:F177)</f>
        <v>90.07850654718968</v>
      </c>
      <c r="H177" s="21"/>
      <c r="I177" s="21"/>
      <c r="J177" s="21"/>
      <c r="K177" s="21"/>
    </row>
    <row r="178" spans="1:11" ht="15">
      <c r="A178" s="6">
        <f>'Data Inputs'!A161</f>
        <v>42675</v>
      </c>
      <c r="B178" s="26">
        <f>'Data Inputs'!C161</f>
        <v>660</v>
      </c>
      <c r="C178" s="26">
        <f t="shared" si="15"/>
        <v>381</v>
      </c>
      <c r="D178" s="26">
        <f>('Data Inputs'!G161*'Forecast '!B178)/10000</f>
        <v>16.962</v>
      </c>
      <c r="F178" s="23">
        <f t="shared" si="14"/>
        <v>9.864332534679429</v>
      </c>
      <c r="G178" s="28">
        <f t="shared" si="17"/>
        <v>90.04482990721111</v>
      </c>
      <c r="H178" s="21"/>
      <c r="I178" s="21"/>
      <c r="J178" s="21"/>
      <c r="K178" s="21"/>
    </row>
    <row r="179" spans="1:11" ht="15">
      <c r="A179" s="6">
        <f>'Data Inputs'!A162</f>
        <v>42705</v>
      </c>
      <c r="B179" s="26">
        <f>'Data Inputs'!C162</f>
        <v>997</v>
      </c>
      <c r="C179" s="26">
        <f t="shared" si="15"/>
        <v>660</v>
      </c>
      <c r="D179" s="26">
        <f>('Data Inputs'!G162*'Forecast '!B179)/10000</f>
        <v>25.7226</v>
      </c>
      <c r="F179" s="23">
        <f t="shared" si="14"/>
        <v>14.527341188453246</v>
      </c>
      <c r="G179" s="28">
        <f t="shared" si="17"/>
        <v>89.99395777075866</v>
      </c>
      <c r="H179" s="21"/>
      <c r="I179" s="21"/>
      <c r="J179" s="21"/>
      <c r="K179" s="21"/>
    </row>
    <row r="180" spans="1:11" ht="15">
      <c r="A180" s="6">
        <f>'Data Inputs'!A163</f>
        <v>42736</v>
      </c>
      <c r="B180" s="26">
        <f>'Data Inputs'!C163</f>
        <v>1142</v>
      </c>
      <c r="C180" s="26">
        <f t="shared" si="15"/>
        <v>997</v>
      </c>
      <c r="D180" s="26">
        <f>('Data Inputs'!G163*'Forecast '!B180)/10000</f>
        <v>29.5778</v>
      </c>
      <c r="F180" s="23">
        <f t="shared" si="14"/>
        <v>16.707099937024555</v>
      </c>
      <c r="G180" s="28">
        <f t="shared" si="17"/>
        <v>89.93568697855332</v>
      </c>
      <c r="H180" s="21"/>
      <c r="I180" s="21"/>
      <c r="J180" s="21"/>
      <c r="K180" s="21"/>
    </row>
    <row r="181" spans="1:11" ht="15">
      <c r="A181" s="6">
        <f>'Data Inputs'!A164</f>
        <v>42767</v>
      </c>
      <c r="B181" s="26">
        <f>'Data Inputs'!C164</f>
        <v>972</v>
      </c>
      <c r="C181" s="26">
        <f t="shared" si="15"/>
        <v>1142</v>
      </c>
      <c r="D181" s="26">
        <f>('Data Inputs'!G164*'Forecast '!B181)/10000</f>
        <v>25.272</v>
      </c>
      <c r="F181" s="23">
        <f t="shared" si="14"/>
        <v>14.583222572402176</v>
      </c>
      <c r="G181" s="28">
        <f t="shared" si="17"/>
        <v>89.88609047240308</v>
      </c>
      <c r="H181" s="21"/>
      <c r="I181" s="21"/>
      <c r="J181" s="21"/>
      <c r="K181" s="21"/>
    </row>
    <row r="182" spans="1:11" ht="15">
      <c r="A182" s="6">
        <f>'Data Inputs'!A165</f>
        <v>42795</v>
      </c>
      <c r="B182" s="26">
        <f>'Data Inputs'!C165</f>
        <v>786</v>
      </c>
      <c r="C182" s="26">
        <f t="shared" si="15"/>
        <v>972</v>
      </c>
      <c r="D182" s="26">
        <f>('Data Inputs'!G165*'Forecast '!B182)/10000</f>
        <v>20.5146</v>
      </c>
      <c r="F182" s="23">
        <f t="shared" si="14"/>
        <v>11.993196504385722</v>
      </c>
      <c r="G182" s="28">
        <f t="shared" si="17"/>
        <v>89.84598465570136</v>
      </c>
      <c r="H182" s="21"/>
      <c r="I182" s="21"/>
      <c r="J182" s="21"/>
      <c r="K182" s="21"/>
    </row>
    <row r="183" spans="1:11" ht="15">
      <c r="A183" s="6">
        <f>'Data Inputs'!A166</f>
        <v>42826</v>
      </c>
      <c r="B183" s="26">
        <f>'Data Inputs'!C166</f>
        <v>429</v>
      </c>
      <c r="C183" s="26">
        <f t="shared" si="15"/>
        <v>786</v>
      </c>
      <c r="D183" s="26">
        <f>('Data Inputs'!G166*'Forecast '!B183)/10000</f>
        <v>11.2398</v>
      </c>
      <c r="F183" s="23">
        <f t="shared" si="14"/>
        <v>7.142623939965675</v>
      </c>
      <c r="G183" s="28">
        <f t="shared" si="17"/>
        <v>89.8240948397153</v>
      </c>
      <c r="H183" s="21"/>
      <c r="I183" s="21"/>
      <c r="J183" s="21"/>
      <c r="K183" s="21"/>
    </row>
    <row r="184" spans="1:11" ht="15">
      <c r="A184" s="6">
        <f>'Data Inputs'!A167</f>
        <v>42856</v>
      </c>
      <c r="B184" s="26">
        <f>'Data Inputs'!C167</f>
        <v>176</v>
      </c>
      <c r="C184" s="26">
        <f t="shared" si="15"/>
        <v>429</v>
      </c>
      <c r="D184" s="26">
        <f>('Data Inputs'!G167*'Forecast '!B184)/10000</f>
        <v>4.6288</v>
      </c>
      <c r="F184" s="23">
        <f t="shared" si="14"/>
        <v>3.5229389595790663</v>
      </c>
      <c r="G184" s="28">
        <f t="shared" si="17"/>
        <v>89.81511440238768</v>
      </c>
      <c r="H184" s="21"/>
      <c r="I184" s="21"/>
      <c r="J184" s="21"/>
      <c r="K184" s="21"/>
    </row>
    <row r="185" spans="1:11" ht="15">
      <c r="A185" s="6">
        <f>'Data Inputs'!A168</f>
        <v>42887</v>
      </c>
      <c r="B185" s="26">
        <f>'Data Inputs'!C168</f>
        <v>33</v>
      </c>
      <c r="C185" s="26">
        <f t="shared" si="15"/>
        <v>176</v>
      </c>
      <c r="D185" s="26">
        <f>('Data Inputs'!G168*'Forecast '!B185)/10000</f>
        <v>0.8712</v>
      </c>
      <c r="F185" s="23">
        <f t="shared" si="14"/>
        <v>1.4361197313805418</v>
      </c>
      <c r="G185" s="28">
        <f t="shared" si="17"/>
        <v>89.81343057038875</v>
      </c>
      <c r="H185" s="21"/>
      <c r="I185" s="21"/>
      <c r="J185" s="21"/>
      <c r="K185" s="21"/>
    </row>
    <row r="186" spans="1:11" ht="15">
      <c r="A186" s="6">
        <f>'Data Inputs'!A169</f>
        <v>42917</v>
      </c>
      <c r="B186" s="26">
        <f>'Data Inputs'!C169</f>
        <v>5</v>
      </c>
      <c r="C186" s="26">
        <f t="shared" si="15"/>
        <v>33</v>
      </c>
      <c r="D186" s="26">
        <f>('Data Inputs'!G169*'Forecast '!B186)/10000</f>
        <v>0.1325</v>
      </c>
      <c r="F186" s="23">
        <f t="shared" si="14"/>
        <v>0.9513584549616918</v>
      </c>
      <c r="G186" s="28">
        <f t="shared" si="17"/>
        <v>89.81317544432831</v>
      </c>
      <c r="H186" s="21"/>
      <c r="I186" s="21"/>
      <c r="J186" s="21"/>
      <c r="K186" s="21"/>
    </row>
    <row r="187" spans="1:11" ht="15">
      <c r="A187" s="6">
        <f>'Data Inputs'!A170</f>
        <v>42948</v>
      </c>
      <c r="B187" s="26">
        <f>'Data Inputs'!C170</f>
        <v>11</v>
      </c>
      <c r="C187" s="26">
        <f t="shared" si="15"/>
        <v>5</v>
      </c>
      <c r="D187" s="26">
        <f>('Data Inputs'!G170*'Forecast '!B187)/10000</f>
        <v>0.2926</v>
      </c>
      <c r="F187" s="23">
        <f t="shared" si="14"/>
        <v>1.0072976905054394</v>
      </c>
      <c r="G187" s="28">
        <f t="shared" si="17"/>
        <v>89.81261416699533</v>
      </c>
      <c r="H187" s="21"/>
      <c r="I187" s="21"/>
      <c r="J187" s="21"/>
      <c r="K187" s="21"/>
    </row>
    <row r="188" spans="1:11" ht="15">
      <c r="A188" s="6">
        <f>'Data Inputs'!A171</f>
        <v>42979</v>
      </c>
      <c r="B188" s="26">
        <f>'Data Inputs'!C171</f>
        <v>95</v>
      </c>
      <c r="C188" s="26">
        <f t="shared" si="15"/>
        <v>11</v>
      </c>
      <c r="D188" s="26">
        <f>('Data Inputs'!G171*'Forecast '!B188)/10000</f>
        <v>2.5365</v>
      </c>
      <c r="E188" s="8" t="s">
        <v>54</v>
      </c>
      <c r="F188" s="23">
        <f t="shared" si="14"/>
        <v>2.115168191726104</v>
      </c>
      <c r="G188" s="28">
        <f t="shared" si="17"/>
        <v>89.8077667718469</v>
      </c>
      <c r="H188" s="21"/>
      <c r="I188" s="21"/>
      <c r="J188" s="21"/>
      <c r="K188" s="21"/>
    </row>
    <row r="189" spans="1:11" ht="15">
      <c r="A189" s="6">
        <f>'Data Inputs'!A172</f>
        <v>43009</v>
      </c>
      <c r="B189" s="26">
        <f>'Data Inputs'!C172</f>
        <v>381</v>
      </c>
      <c r="C189" s="26">
        <f t="shared" si="15"/>
        <v>95</v>
      </c>
      <c r="D189" s="26">
        <f>('Data Inputs'!G172*'Forecast '!B189)/10000</f>
        <v>10.2108</v>
      </c>
      <c r="F189" s="23">
        <f t="shared" si="14"/>
        <v>5.937626460977457</v>
      </c>
      <c r="G189" s="28">
        <f aca="true" t="shared" si="18" ref="G189:G200">SUM(F178:F189)</f>
        <v>89.7883261660411</v>
      </c>
      <c r="H189" s="21"/>
      <c r="I189" s="21"/>
      <c r="J189" s="21"/>
      <c r="K189" s="21"/>
    </row>
    <row r="190" spans="1:11" ht="15">
      <c r="A190" s="6">
        <f>'Data Inputs'!A173</f>
        <v>43040</v>
      </c>
      <c r="B190" s="26">
        <f>'Data Inputs'!C173</f>
        <v>660</v>
      </c>
      <c r="C190" s="26">
        <f t="shared" si="15"/>
        <v>381</v>
      </c>
      <c r="D190" s="26">
        <f>('Data Inputs'!G173*'Forecast '!B190)/10000</f>
        <v>17.754</v>
      </c>
      <c r="F190" s="23">
        <f t="shared" si="14"/>
        <v>9.830655894700872</v>
      </c>
      <c r="G190" s="28">
        <f t="shared" si="18"/>
        <v>89.75464952606254</v>
      </c>
      <c r="H190" s="21"/>
      <c r="I190" s="21"/>
      <c r="J190" s="21"/>
      <c r="K190" s="21"/>
    </row>
    <row r="191" spans="1:11" ht="15">
      <c r="A191" s="6">
        <f>'Data Inputs'!A174</f>
        <v>43070</v>
      </c>
      <c r="B191" s="26">
        <f>'Data Inputs'!C174</f>
        <v>997</v>
      </c>
      <c r="C191" s="26">
        <f t="shared" si="15"/>
        <v>660</v>
      </c>
      <c r="D191" s="26">
        <f>('Data Inputs'!G174*'Forecast '!B191)/10000</f>
        <v>26.919</v>
      </c>
      <c r="F191" s="23">
        <f t="shared" si="14"/>
        <v>14.47646905200079</v>
      </c>
      <c r="G191" s="28">
        <f t="shared" si="18"/>
        <v>89.7037773896101</v>
      </c>
      <c r="H191" s="21"/>
      <c r="I191" s="21"/>
      <c r="J191" s="21"/>
      <c r="K191" s="21"/>
    </row>
    <row r="192" spans="1:11" ht="15">
      <c r="A192" s="6">
        <f>'Data Inputs'!A175</f>
        <v>43101</v>
      </c>
      <c r="B192" s="26">
        <f>'Data Inputs'!C175</f>
        <v>1142</v>
      </c>
      <c r="C192" s="26">
        <f t="shared" si="15"/>
        <v>997</v>
      </c>
      <c r="D192" s="26">
        <f>('Data Inputs'!G175*'Forecast '!B192)/10000</f>
        <v>30.9482</v>
      </c>
      <c r="F192" s="23">
        <f t="shared" si="14"/>
        <v>16.648829144819235</v>
      </c>
      <c r="G192" s="28">
        <f t="shared" si="18"/>
        <v>89.64550659740478</v>
      </c>
      <c r="H192" s="21"/>
      <c r="I192" s="21"/>
      <c r="J192" s="21"/>
      <c r="K192" s="21"/>
    </row>
    <row r="193" spans="1:11" ht="15">
      <c r="A193" s="6">
        <f>'Data Inputs'!A176</f>
        <v>43132</v>
      </c>
      <c r="B193" s="26">
        <f>'Data Inputs'!C176</f>
        <v>972</v>
      </c>
      <c r="C193" s="26">
        <f t="shared" si="15"/>
        <v>1142</v>
      </c>
      <c r="D193" s="26">
        <f>('Data Inputs'!G176*'Forecast '!B193)/10000</f>
        <v>26.4384</v>
      </c>
      <c r="F193" s="23">
        <f t="shared" si="14"/>
        <v>14.533626066251939</v>
      </c>
      <c r="G193" s="28">
        <f t="shared" si="18"/>
        <v>89.59591009125454</v>
      </c>
      <c r="H193" s="21"/>
      <c r="I193" s="21"/>
      <c r="J193" s="21"/>
      <c r="K193" s="21"/>
    </row>
    <row r="194" spans="1:11" ht="15">
      <c r="A194" s="6">
        <f>'Data Inputs'!A177</f>
        <v>43160</v>
      </c>
      <c r="B194" s="26">
        <f>'Data Inputs'!C177</f>
        <v>786</v>
      </c>
      <c r="C194" s="26">
        <f t="shared" si="15"/>
        <v>972</v>
      </c>
      <c r="D194" s="26">
        <f>('Data Inputs'!G177*'Forecast '!B194)/10000</f>
        <v>21.4578</v>
      </c>
      <c r="F194" s="23">
        <f t="shared" si="14"/>
        <v>11.953090687683988</v>
      </c>
      <c r="G194" s="28">
        <f t="shared" si="18"/>
        <v>89.5558042745528</v>
      </c>
      <c r="H194" s="21"/>
      <c r="I194" s="21"/>
      <c r="J194" s="21"/>
      <c r="K194" s="21"/>
    </row>
    <row r="195" spans="1:7" ht="14.25">
      <c r="A195" s="6">
        <f>'Data Inputs'!A178</f>
        <v>43191</v>
      </c>
      <c r="B195" s="26">
        <f>'Data Inputs'!C178</f>
        <v>429</v>
      </c>
      <c r="C195" s="26">
        <f t="shared" si="15"/>
        <v>786</v>
      </c>
      <c r="D195" s="26">
        <f>('Data Inputs'!G178*'Forecast '!B195)/10000</f>
        <v>11.7546</v>
      </c>
      <c r="F195" s="23">
        <f t="shared" si="14"/>
        <v>7.120734123979613</v>
      </c>
      <c r="G195" s="28">
        <f t="shared" si="18"/>
        <v>89.53391445856674</v>
      </c>
    </row>
    <row r="196" spans="1:7" ht="14.25">
      <c r="A196" s="6">
        <f>'Data Inputs'!A179</f>
        <v>43221</v>
      </c>
      <c r="B196" s="26">
        <f>'Data Inputs'!C179</f>
        <v>176</v>
      </c>
      <c r="C196" s="26">
        <f t="shared" si="15"/>
        <v>429</v>
      </c>
      <c r="D196" s="26">
        <f>('Data Inputs'!G179*'Forecast '!B196)/10000</f>
        <v>4.84</v>
      </c>
      <c r="F196" s="23">
        <f t="shared" si="14"/>
        <v>3.5139585222514516</v>
      </c>
      <c r="G196" s="28">
        <f t="shared" si="18"/>
        <v>89.52493402123912</v>
      </c>
    </row>
    <row r="197" spans="1:7" ht="14.25">
      <c r="A197" s="6">
        <f>'Data Inputs'!A180</f>
        <v>43252</v>
      </c>
      <c r="B197" s="26">
        <f>'Data Inputs'!C180</f>
        <v>33</v>
      </c>
      <c r="C197" s="26">
        <f t="shared" si="15"/>
        <v>176</v>
      </c>
      <c r="D197" s="26">
        <f>('Data Inputs'!G180*'Forecast '!B197)/10000</f>
        <v>0.9108</v>
      </c>
      <c r="F197" s="23">
        <f t="shared" si="14"/>
        <v>1.434435899381614</v>
      </c>
      <c r="G197" s="28">
        <f t="shared" si="18"/>
        <v>89.5232501892402</v>
      </c>
    </row>
    <row r="198" spans="1:7" ht="14.25">
      <c r="A198" s="6">
        <f>'Data Inputs'!A181</f>
        <v>43282</v>
      </c>
      <c r="B198" s="26">
        <f>'Data Inputs'!C181</f>
        <v>5</v>
      </c>
      <c r="C198" s="26">
        <f t="shared" si="15"/>
        <v>33</v>
      </c>
      <c r="D198" s="26">
        <f>('Data Inputs'!G181*'Forecast '!B198)/10000</f>
        <v>0.1385</v>
      </c>
      <c r="F198" s="23">
        <f t="shared" si="14"/>
        <v>0.9511033289012483</v>
      </c>
      <c r="G198" s="28">
        <f t="shared" si="18"/>
        <v>89.52299506317976</v>
      </c>
    </row>
    <row r="199" spans="1:7" ht="14.25">
      <c r="A199" s="6">
        <f>'Data Inputs'!A182</f>
        <v>43313</v>
      </c>
      <c r="B199" s="26">
        <f>'Data Inputs'!C182</f>
        <v>11</v>
      </c>
      <c r="C199" s="26">
        <f t="shared" si="15"/>
        <v>5</v>
      </c>
      <c r="D199" s="26">
        <f>('Data Inputs'!G182*'Forecast '!B199)/10000</f>
        <v>0.3058</v>
      </c>
      <c r="F199" s="23">
        <f t="shared" si="14"/>
        <v>1.0067364131724634</v>
      </c>
      <c r="G199" s="28">
        <f t="shared" si="18"/>
        <v>89.52243378584679</v>
      </c>
    </row>
    <row r="200" spans="1:7" ht="14.25">
      <c r="A200" s="6">
        <f>'Data Inputs'!A183</f>
        <v>43344</v>
      </c>
      <c r="B200" s="26">
        <f>'Data Inputs'!C183</f>
        <v>95</v>
      </c>
      <c r="C200" s="26">
        <f t="shared" si="15"/>
        <v>11</v>
      </c>
      <c r="D200" s="26">
        <f>('Data Inputs'!G183*'Forecast '!B200)/10000</f>
        <v>2.6505</v>
      </c>
      <c r="E200" s="8" t="s">
        <v>55</v>
      </c>
      <c r="F200" s="23">
        <f t="shared" si="14"/>
        <v>2.1103207965776756</v>
      </c>
      <c r="G200" s="28">
        <f t="shared" si="18"/>
        <v>89.51758639069836</v>
      </c>
    </row>
    <row r="201" spans="1:7" ht="14.25">
      <c r="A201" s="6">
        <f>'Data Inputs'!A184</f>
        <v>43374</v>
      </c>
      <c r="B201" s="26">
        <f>'Data Inputs'!C184</f>
        <v>381</v>
      </c>
      <c r="C201" s="26">
        <f t="shared" si="15"/>
        <v>95</v>
      </c>
      <c r="D201" s="26">
        <f>('Data Inputs'!G184*'Forecast '!B201)/10000</f>
        <v>10.668</v>
      </c>
      <c r="F201" s="23">
        <f t="shared" si="14"/>
        <v>5.918185855171655</v>
      </c>
      <c r="G201" s="28">
        <f aca="true" t="shared" si="19" ref="G201:G227">SUM(F190:F201)</f>
        <v>89.49814578489256</v>
      </c>
    </row>
    <row r="202" spans="1:7" ht="14.25">
      <c r="A202" s="6">
        <f>'Data Inputs'!A185</f>
        <v>43405</v>
      </c>
      <c r="B202" s="26">
        <f>'Data Inputs'!C185</f>
        <v>660</v>
      </c>
      <c r="C202" s="26">
        <f t="shared" si="15"/>
        <v>381</v>
      </c>
      <c r="D202" s="26">
        <f>('Data Inputs'!G185*'Forecast '!B202)/10000</f>
        <v>18.546</v>
      </c>
      <c r="F202" s="23">
        <f t="shared" si="14"/>
        <v>9.796979254722316</v>
      </c>
      <c r="G202" s="28">
        <f t="shared" si="19"/>
        <v>89.464469144914</v>
      </c>
    </row>
    <row r="203" spans="1:7" ht="14.25">
      <c r="A203" s="6">
        <f>'Data Inputs'!A186</f>
        <v>43435</v>
      </c>
      <c r="B203" s="26">
        <f>'Data Inputs'!C186</f>
        <v>997</v>
      </c>
      <c r="C203" s="26">
        <f t="shared" si="15"/>
        <v>660</v>
      </c>
      <c r="D203" s="26">
        <f>('Data Inputs'!G186*'Forecast '!B203)/10000</f>
        <v>28.1154</v>
      </c>
      <c r="F203" s="23">
        <f t="shared" si="14"/>
        <v>14.425596915548335</v>
      </c>
      <c r="G203" s="28">
        <f t="shared" si="19"/>
        <v>89.41359700846152</v>
      </c>
    </row>
    <row r="204" spans="1:7" ht="14.25">
      <c r="A204" s="6">
        <f>'Data Inputs'!A187</f>
        <v>43466</v>
      </c>
      <c r="B204" s="26">
        <f>'Data Inputs'!C187</f>
        <v>1142</v>
      </c>
      <c r="C204" s="26">
        <f t="shared" si="15"/>
        <v>997</v>
      </c>
      <c r="D204" s="26">
        <f>('Data Inputs'!G187*'Forecast '!B204)/10000</f>
        <v>32.3186</v>
      </c>
      <c r="F204" s="23">
        <f t="shared" si="14"/>
        <v>16.590558352613918</v>
      </c>
      <c r="G204" s="28">
        <f t="shared" si="19"/>
        <v>89.3553262162562</v>
      </c>
    </row>
    <row r="205" spans="1:7" ht="14.25">
      <c r="A205" s="6">
        <f>'Data Inputs'!A188</f>
        <v>43497</v>
      </c>
      <c r="B205" s="26">
        <f>'Data Inputs'!C188</f>
        <v>972</v>
      </c>
      <c r="C205" s="26">
        <f t="shared" si="15"/>
        <v>1142</v>
      </c>
      <c r="D205" s="26">
        <f>('Data Inputs'!G188*'Forecast '!B205)/10000</f>
        <v>27.6048</v>
      </c>
      <c r="F205" s="23">
        <f t="shared" si="14"/>
        <v>14.484029560101702</v>
      </c>
      <c r="G205" s="28">
        <f t="shared" si="19"/>
        <v>89.30572971010598</v>
      </c>
    </row>
    <row r="206" spans="1:8" ht="15">
      <c r="A206" s="6">
        <f>'Data Inputs'!A189</f>
        <v>43525</v>
      </c>
      <c r="B206" s="26">
        <f>'Data Inputs'!C189</f>
        <v>786</v>
      </c>
      <c r="C206" s="26">
        <f t="shared" si="15"/>
        <v>972</v>
      </c>
      <c r="D206" s="26">
        <f>('Data Inputs'!G189*'Forecast '!B206)/10000</f>
        <v>22.401</v>
      </c>
      <c r="F206" s="23">
        <f t="shared" si="14"/>
        <v>11.912984870982253</v>
      </c>
      <c r="G206" s="28">
        <f t="shared" si="19"/>
        <v>89.26562389340424</v>
      </c>
      <c r="H206" s="21"/>
    </row>
    <row r="207" spans="1:7" ht="14.25">
      <c r="A207" s="6">
        <f>'Data Inputs'!A190</f>
        <v>43556</v>
      </c>
      <c r="B207" s="26">
        <f>'Data Inputs'!C190</f>
        <v>429</v>
      </c>
      <c r="C207" s="26">
        <f t="shared" si="15"/>
        <v>786</v>
      </c>
      <c r="D207" s="26">
        <f>('Data Inputs'!G190*'Forecast '!B207)/10000</f>
        <v>12.2694</v>
      </c>
      <c r="F207" s="23">
        <f t="shared" si="14"/>
        <v>7.098844307993552</v>
      </c>
      <c r="G207" s="28">
        <f t="shared" si="19"/>
        <v>89.2437340774182</v>
      </c>
    </row>
    <row r="208" spans="1:7" ht="14.25">
      <c r="A208" s="6">
        <f>'Data Inputs'!A191</f>
        <v>43586</v>
      </c>
      <c r="B208" s="26">
        <f>'Data Inputs'!C191</f>
        <v>176</v>
      </c>
      <c r="C208" s="26">
        <f t="shared" si="15"/>
        <v>429</v>
      </c>
      <c r="D208" s="26">
        <f>('Data Inputs'!G191*'Forecast '!B208)/10000</f>
        <v>5.0512</v>
      </c>
      <c r="F208" s="23">
        <f t="shared" si="14"/>
        <v>3.5049780849238363</v>
      </c>
      <c r="G208" s="28">
        <f t="shared" si="19"/>
        <v>89.23475364009056</v>
      </c>
    </row>
    <row r="209" spans="1:7" ht="14.25">
      <c r="A209" s="6">
        <f>'Data Inputs'!A192</f>
        <v>43617</v>
      </c>
      <c r="B209" s="26">
        <f>'Data Inputs'!C192</f>
        <v>33</v>
      </c>
      <c r="C209" s="26">
        <f t="shared" si="15"/>
        <v>176</v>
      </c>
      <c r="D209" s="26">
        <f>('Data Inputs'!G192*'Forecast '!B209)/10000</f>
        <v>0.9504</v>
      </c>
      <c r="F209" s="23">
        <f t="shared" si="14"/>
        <v>1.4327520673826863</v>
      </c>
      <c r="G209" s="28">
        <f t="shared" si="19"/>
        <v>89.23306980809163</v>
      </c>
    </row>
    <row r="210" spans="1:7" ht="14.25">
      <c r="A210" s="6">
        <f>'Data Inputs'!A193</f>
        <v>43647</v>
      </c>
      <c r="B210" s="26">
        <f>'Data Inputs'!C193</f>
        <v>5</v>
      </c>
      <c r="C210" s="26">
        <f t="shared" si="15"/>
        <v>33</v>
      </c>
      <c r="D210" s="26">
        <f>('Data Inputs'!G193*'Forecast '!B210)/10000</f>
        <v>0.1445</v>
      </c>
      <c r="F210" s="23">
        <f t="shared" si="14"/>
        <v>0.9508482028408046</v>
      </c>
      <c r="G210" s="28">
        <f t="shared" si="19"/>
        <v>89.23281468203119</v>
      </c>
    </row>
    <row r="211" spans="1:7" ht="14.25">
      <c r="A211" s="6">
        <f>'Data Inputs'!A194</f>
        <v>43678</v>
      </c>
      <c r="B211" s="26">
        <f>'Data Inputs'!C194</f>
        <v>11</v>
      </c>
      <c r="C211" s="26">
        <f t="shared" si="15"/>
        <v>5</v>
      </c>
      <c r="D211" s="26">
        <f>('Data Inputs'!G194*'Forecast '!B211)/10000</f>
        <v>0.319</v>
      </c>
      <c r="F211" s="23">
        <f t="shared" si="14"/>
        <v>1.0061751358394877</v>
      </c>
      <c r="G211" s="28">
        <f t="shared" si="19"/>
        <v>89.23225340469821</v>
      </c>
    </row>
    <row r="212" spans="1:7" ht="14.25">
      <c r="A212" s="6">
        <f>'Data Inputs'!A195</f>
        <v>43709</v>
      </c>
      <c r="B212" s="26">
        <f>'Data Inputs'!C195</f>
        <v>95</v>
      </c>
      <c r="C212" s="26">
        <f t="shared" si="15"/>
        <v>11</v>
      </c>
      <c r="D212" s="26">
        <f>('Data Inputs'!G195*'Forecast '!B212)/10000</f>
        <v>2.7645</v>
      </c>
      <c r="E212" s="8" t="s">
        <v>56</v>
      </c>
      <c r="F212" s="23">
        <f t="shared" si="14"/>
        <v>2.105473401429247</v>
      </c>
      <c r="G212" s="28">
        <f t="shared" si="19"/>
        <v>89.2274060095498</v>
      </c>
    </row>
    <row r="213" spans="1:7" ht="14.25">
      <c r="A213" s="6">
        <f>'Data Inputs'!A196</f>
        <v>43739</v>
      </c>
      <c r="B213" s="26">
        <f>'Data Inputs'!C196</f>
        <v>381</v>
      </c>
      <c r="C213" s="26">
        <f t="shared" si="15"/>
        <v>95</v>
      </c>
      <c r="D213" s="26">
        <f>('Data Inputs'!G196*'Forecast '!B213)/10000</f>
        <v>11.1252</v>
      </c>
      <c r="F213" s="23">
        <f aca="true" t="shared" si="20" ref="F213:F242">F$3+$C213*F$4+$B213*F$5+$D213*F$6</f>
        <v>5.898745249365852</v>
      </c>
      <c r="G213" s="28">
        <f t="shared" si="19"/>
        <v>89.207965403744</v>
      </c>
    </row>
    <row r="214" spans="1:7" ht="14.25">
      <c r="A214" s="6">
        <f>'Data Inputs'!A197</f>
        <v>43770</v>
      </c>
      <c r="B214" s="26">
        <f>'Data Inputs'!C197</f>
        <v>660</v>
      </c>
      <c r="C214" s="26">
        <f t="shared" si="15"/>
        <v>381</v>
      </c>
      <c r="D214" s="26">
        <f>('Data Inputs'!G197*'Forecast '!B214)/10000</f>
        <v>19.338</v>
      </c>
      <c r="F214" s="23">
        <f t="shared" si="20"/>
        <v>9.763302614743761</v>
      </c>
      <c r="G214" s="28">
        <f t="shared" si="19"/>
        <v>89.17428876376545</v>
      </c>
    </row>
    <row r="215" spans="1:7" ht="14.25">
      <c r="A215" s="6">
        <f>'Data Inputs'!A198</f>
        <v>43800</v>
      </c>
      <c r="B215" s="26">
        <f>'Data Inputs'!C198</f>
        <v>997</v>
      </c>
      <c r="C215" s="26">
        <f aca="true" t="shared" si="21" ref="C215:C230">B214</f>
        <v>660</v>
      </c>
      <c r="D215" s="26">
        <f>('Data Inputs'!G198*'Forecast '!B215)/10000</f>
        <v>29.3118</v>
      </c>
      <c r="F215" s="23">
        <f t="shared" si="20"/>
        <v>14.37472477909588</v>
      </c>
      <c r="G215" s="28">
        <f t="shared" si="19"/>
        <v>89.12341662731299</v>
      </c>
    </row>
    <row r="216" spans="1:7" ht="14.25">
      <c r="A216" s="6">
        <f>'Data Inputs'!A199</f>
        <v>43831</v>
      </c>
      <c r="B216" s="26">
        <f>'Data Inputs'!C199</f>
        <v>1142</v>
      </c>
      <c r="C216" s="26">
        <f t="shared" si="21"/>
        <v>997</v>
      </c>
      <c r="D216" s="26">
        <f>('Data Inputs'!G199*'Forecast '!B216)/10000</f>
        <v>33.689</v>
      </c>
      <c r="F216" s="23">
        <f t="shared" si="20"/>
        <v>16.532287560408598</v>
      </c>
      <c r="G216" s="28">
        <f t="shared" si="19"/>
        <v>89.06514583510764</v>
      </c>
    </row>
    <row r="217" spans="1:7" ht="14.25">
      <c r="A217" s="6">
        <f>'Data Inputs'!A200</f>
        <v>43862</v>
      </c>
      <c r="B217" s="26">
        <f>'Data Inputs'!C200</f>
        <v>972</v>
      </c>
      <c r="C217" s="26">
        <f t="shared" si="21"/>
        <v>1142</v>
      </c>
      <c r="D217" s="26">
        <f>('Data Inputs'!G200*'Forecast '!B217)/10000</f>
        <v>28.7712</v>
      </c>
      <c r="F217" s="23">
        <f t="shared" si="20"/>
        <v>14.434433053951466</v>
      </c>
      <c r="G217" s="28">
        <f t="shared" si="19"/>
        <v>89.01554932895743</v>
      </c>
    </row>
    <row r="218" spans="1:8" ht="14.25">
      <c r="A218" s="6">
        <f>'Data Inputs'!A201</f>
        <v>43891</v>
      </c>
      <c r="B218" s="26">
        <f>'Data Inputs'!C201</f>
        <v>786</v>
      </c>
      <c r="C218" s="26">
        <f t="shared" si="21"/>
        <v>972</v>
      </c>
      <c r="D218" s="26">
        <f>('Data Inputs'!G201*'Forecast '!B218)/10000</f>
        <v>23.3442</v>
      </c>
      <c r="F218" s="23">
        <f t="shared" si="20"/>
        <v>11.872879054280519</v>
      </c>
      <c r="G218" s="28">
        <f t="shared" si="19"/>
        <v>88.9754435122557</v>
      </c>
      <c r="H218" s="8" t="s">
        <v>64</v>
      </c>
    </row>
    <row r="219" spans="1:7" ht="14.25">
      <c r="A219" s="6">
        <f>'Data Inputs'!A202</f>
        <v>43922</v>
      </c>
      <c r="B219" s="26">
        <f>'Data Inputs'!C202</f>
        <v>429</v>
      </c>
      <c r="C219" s="26">
        <f t="shared" si="21"/>
        <v>786</v>
      </c>
      <c r="D219" s="26">
        <f>('Data Inputs'!G202*'Forecast '!B219)/10000</f>
        <v>12.7842</v>
      </c>
      <c r="F219" s="23">
        <f t="shared" si="20"/>
        <v>7.0769544920074905</v>
      </c>
      <c r="G219" s="28">
        <f t="shared" si="19"/>
        <v>88.95355369626962</v>
      </c>
    </row>
    <row r="220" spans="1:7" ht="14.25">
      <c r="A220" s="6">
        <f>'Data Inputs'!A203</f>
        <v>43952</v>
      </c>
      <c r="B220" s="26">
        <f>'Data Inputs'!C203</f>
        <v>176</v>
      </c>
      <c r="C220" s="26">
        <f t="shared" si="21"/>
        <v>429</v>
      </c>
      <c r="D220" s="26">
        <f>('Data Inputs'!G203*'Forecast '!B220)/10000</f>
        <v>5.2624</v>
      </c>
      <c r="F220" s="23">
        <f t="shared" si="20"/>
        <v>3.4959976475962216</v>
      </c>
      <c r="G220" s="28">
        <f t="shared" si="19"/>
        <v>88.94457325894201</v>
      </c>
    </row>
    <row r="221" spans="1:7" ht="14.25">
      <c r="A221" s="6">
        <f>'Data Inputs'!A204</f>
        <v>43983</v>
      </c>
      <c r="B221" s="26">
        <f>'Data Inputs'!C204</f>
        <v>33</v>
      </c>
      <c r="C221" s="26">
        <f t="shared" si="21"/>
        <v>176</v>
      </c>
      <c r="D221" s="26">
        <f>('Data Inputs'!G204*'Forecast '!B221)/10000</f>
        <v>0.99</v>
      </c>
      <c r="F221" s="23">
        <f t="shared" si="20"/>
        <v>1.4310682353837585</v>
      </c>
      <c r="G221" s="28">
        <f t="shared" si="19"/>
        <v>88.9428894269431</v>
      </c>
    </row>
    <row r="222" spans="1:7" ht="14.25">
      <c r="A222" s="6">
        <f>'Data Inputs'!A205</f>
        <v>44013</v>
      </c>
      <c r="B222" s="26">
        <f>'Data Inputs'!C205</f>
        <v>5</v>
      </c>
      <c r="C222" s="26">
        <f t="shared" si="21"/>
        <v>33</v>
      </c>
      <c r="D222" s="26">
        <f>('Data Inputs'!G205*'Forecast '!B222)/10000</f>
        <v>0.1505</v>
      </c>
      <c r="F222" s="23">
        <f t="shared" si="20"/>
        <v>0.9505930767803611</v>
      </c>
      <c r="G222" s="28">
        <f t="shared" si="19"/>
        <v>88.94263430088266</v>
      </c>
    </row>
    <row r="223" spans="1:7" ht="14.25">
      <c r="A223" s="6">
        <f>'Data Inputs'!A206</f>
        <v>44044</v>
      </c>
      <c r="B223" s="26">
        <f>'Data Inputs'!C206</f>
        <v>11</v>
      </c>
      <c r="C223" s="26">
        <f t="shared" si="21"/>
        <v>5</v>
      </c>
      <c r="D223" s="26">
        <f>('Data Inputs'!G206*'Forecast '!B223)/10000</f>
        <v>0.3322</v>
      </c>
      <c r="F223" s="23">
        <f t="shared" si="20"/>
        <v>1.0056138585065117</v>
      </c>
      <c r="G223" s="28">
        <f t="shared" si="19"/>
        <v>88.94207302354967</v>
      </c>
    </row>
    <row r="224" spans="1:7" ht="14.25">
      <c r="A224" s="6">
        <f>'Data Inputs'!A207</f>
        <v>44075</v>
      </c>
      <c r="B224" s="26">
        <f>'Data Inputs'!C207</f>
        <v>95</v>
      </c>
      <c r="C224" s="26">
        <f t="shared" si="21"/>
        <v>11</v>
      </c>
      <c r="D224" s="26">
        <f>('Data Inputs'!G207*'Forecast '!B224)/10000</f>
        <v>2.8785</v>
      </c>
      <c r="E224" s="8" t="s">
        <v>57</v>
      </c>
      <c r="F224" s="23">
        <f t="shared" si="20"/>
        <v>2.1006260062808186</v>
      </c>
      <c r="G224" s="28">
        <f t="shared" si="19"/>
        <v>88.93722562840125</v>
      </c>
    </row>
    <row r="225" spans="1:7" ht="15">
      <c r="A225" s="6">
        <f>'Data Inputs'!A208</f>
        <v>44105</v>
      </c>
      <c r="B225" s="26">
        <f>'Data Inputs'!C208</f>
        <v>381</v>
      </c>
      <c r="C225" s="26">
        <f t="shared" si="21"/>
        <v>95</v>
      </c>
      <c r="D225" s="26">
        <f>('Data Inputs'!G208*'Forecast '!B225)/10000</f>
        <v>11.5824</v>
      </c>
      <c r="E225" s="21"/>
      <c r="F225" s="23">
        <f t="shared" si="20"/>
        <v>5.879304643560049</v>
      </c>
      <c r="G225" s="28">
        <f t="shared" si="19"/>
        <v>88.91778502259544</v>
      </c>
    </row>
    <row r="226" spans="1:7" ht="15">
      <c r="A226" s="6">
        <f>'Data Inputs'!A209</f>
        <v>44136</v>
      </c>
      <c r="B226" s="26">
        <f>'Data Inputs'!C209</f>
        <v>660</v>
      </c>
      <c r="C226" s="26">
        <f t="shared" si="21"/>
        <v>381</v>
      </c>
      <c r="D226" s="26">
        <f>('Data Inputs'!G209*'Forecast '!B226)/10000</f>
        <v>20.13</v>
      </c>
      <c r="E226" s="21"/>
      <c r="F226" s="23">
        <f t="shared" si="20"/>
        <v>9.729625974765204</v>
      </c>
      <c r="G226" s="28">
        <f t="shared" si="19"/>
        <v>88.88410838261687</v>
      </c>
    </row>
    <row r="227" spans="1:7" ht="15">
      <c r="A227" s="6">
        <f>'Data Inputs'!A210</f>
        <v>44166</v>
      </c>
      <c r="B227" s="26">
        <f>'Data Inputs'!C210</f>
        <v>997</v>
      </c>
      <c r="C227" s="26">
        <f t="shared" si="21"/>
        <v>660</v>
      </c>
      <c r="D227" s="26">
        <f>('Data Inputs'!G210*'Forecast '!B227)/10000</f>
        <v>30.5082</v>
      </c>
      <c r="E227" s="21"/>
      <c r="F227" s="23">
        <f t="shared" si="20"/>
        <v>14.323852642643425</v>
      </c>
      <c r="G227" s="28">
        <f t="shared" si="19"/>
        <v>88.83323624616442</v>
      </c>
    </row>
    <row r="228" spans="1:7" ht="15">
      <c r="A228" s="6">
        <f>'Data Inputs'!A211</f>
        <v>44197</v>
      </c>
      <c r="B228" s="26">
        <f>'Data Inputs'!C211</f>
        <v>1142</v>
      </c>
      <c r="C228" s="26">
        <f t="shared" si="21"/>
        <v>997</v>
      </c>
      <c r="D228" s="26">
        <f>('Data Inputs'!G211*'Forecast '!B228)/10000</f>
        <v>35.0594</v>
      </c>
      <c r="E228" s="21"/>
      <c r="F228" s="23">
        <f t="shared" si="20"/>
        <v>16.474016768203278</v>
      </c>
      <c r="G228" s="28">
        <f>SUM(F217:F228)</f>
        <v>88.77496545395908</v>
      </c>
    </row>
    <row r="229" spans="1:7" ht="15">
      <c r="A229" s="6">
        <f>'Data Inputs'!A212</f>
        <v>44228</v>
      </c>
      <c r="B229" s="26">
        <f>'Data Inputs'!C212</f>
        <v>972</v>
      </c>
      <c r="C229" s="26">
        <f t="shared" si="21"/>
        <v>1142</v>
      </c>
      <c r="D229" s="26">
        <f>('Data Inputs'!G212*'Forecast '!B229)/10000</f>
        <v>29.9376</v>
      </c>
      <c r="E229" s="21"/>
      <c r="F229" s="23">
        <f t="shared" si="20"/>
        <v>14.384836547801228</v>
      </c>
      <c r="G229" s="28">
        <f>SUM(F218:F229)</f>
        <v>88.72536894780887</v>
      </c>
    </row>
    <row r="230" spans="1:17" ht="15">
      <c r="A230" s="6">
        <f>'Data Inputs'!A213</f>
        <v>44256</v>
      </c>
      <c r="B230" s="26">
        <f>'Data Inputs'!C213</f>
        <v>786</v>
      </c>
      <c r="C230" s="26">
        <f t="shared" si="21"/>
        <v>972</v>
      </c>
      <c r="D230" s="26">
        <f>('Data Inputs'!G213*'Forecast '!B230)/10000</f>
        <v>24.2874</v>
      </c>
      <c r="E230" s="21"/>
      <c r="F230" s="23">
        <f t="shared" si="20"/>
        <v>11.832773237578785</v>
      </c>
      <c r="G230" s="28">
        <f>SUM(F219:F230)</f>
        <v>88.68526313110712</v>
      </c>
      <c r="H230" s="8" t="s">
        <v>65</v>
      </c>
      <c r="Q230" s="34"/>
    </row>
    <row r="231" spans="1:17" ht="15">
      <c r="A231" s="6">
        <f>'Data Inputs'!A214</f>
        <v>44287</v>
      </c>
      <c r="B231" s="26">
        <f>'Data Inputs'!C214</f>
        <v>429</v>
      </c>
      <c r="C231" s="26">
        <f aca="true" t="shared" si="22" ref="C231:C242">B230</f>
        <v>786</v>
      </c>
      <c r="D231" s="26">
        <f>('Data Inputs'!G214*'Forecast '!B231)/10000</f>
        <v>13.299</v>
      </c>
      <c r="E231" s="21"/>
      <c r="F231" s="23">
        <f t="shared" si="20"/>
        <v>7.055064676021429</v>
      </c>
      <c r="G231" s="28">
        <f aca="true" t="shared" si="23" ref="G231:G242">SUM(F220:F231)</f>
        <v>88.66337331512108</v>
      </c>
      <c r="Q231" s="34"/>
    </row>
    <row r="232" spans="1:17" ht="15">
      <c r="A232" s="6">
        <f>'Data Inputs'!A215</f>
        <v>44317</v>
      </c>
      <c r="B232" s="26">
        <f>'Data Inputs'!C215</f>
        <v>176</v>
      </c>
      <c r="C232" s="26">
        <f t="shared" si="22"/>
        <v>429</v>
      </c>
      <c r="D232" s="26">
        <f>('Data Inputs'!G215*'Forecast '!B232)/10000</f>
        <v>5.4736</v>
      </c>
      <c r="E232" s="21"/>
      <c r="F232" s="23">
        <f t="shared" si="20"/>
        <v>3.487017210268607</v>
      </c>
      <c r="G232" s="28">
        <f t="shared" si="23"/>
        <v>88.65439287779346</v>
      </c>
      <c r="Q232" s="34"/>
    </row>
    <row r="233" spans="1:17" ht="15">
      <c r="A233" s="6">
        <f>'Data Inputs'!A216</f>
        <v>44348</v>
      </c>
      <c r="B233" s="26">
        <f>'Data Inputs'!C216</f>
        <v>33</v>
      </c>
      <c r="C233" s="26">
        <f t="shared" si="22"/>
        <v>176</v>
      </c>
      <c r="D233" s="26">
        <f>('Data Inputs'!G216*'Forecast '!B233)/10000</f>
        <v>1.0296</v>
      </c>
      <c r="E233" s="21"/>
      <c r="F233" s="23">
        <f t="shared" si="20"/>
        <v>1.4293844033848306</v>
      </c>
      <c r="G233" s="28">
        <f t="shared" si="23"/>
        <v>88.65270904579451</v>
      </c>
      <c r="Q233" s="34"/>
    </row>
    <row r="234" spans="1:17" ht="15">
      <c r="A234" s="6">
        <f>'Data Inputs'!A217</f>
        <v>44378</v>
      </c>
      <c r="B234" s="26">
        <f>'Data Inputs'!C217</f>
        <v>5</v>
      </c>
      <c r="C234" s="26">
        <f t="shared" si="22"/>
        <v>33</v>
      </c>
      <c r="D234" s="26">
        <f>('Data Inputs'!G217*'Forecast '!B234)/10000</f>
        <v>0.1565</v>
      </c>
      <c r="E234" s="21"/>
      <c r="F234" s="23">
        <f t="shared" si="20"/>
        <v>0.9503379507199174</v>
      </c>
      <c r="G234" s="28">
        <f t="shared" si="23"/>
        <v>88.65245391973409</v>
      </c>
      <c r="Q234" s="34"/>
    </row>
    <row r="235" spans="1:17" ht="15">
      <c r="A235" s="6">
        <f>'Data Inputs'!A218</f>
        <v>44409</v>
      </c>
      <c r="B235" s="26">
        <f>'Data Inputs'!C218</f>
        <v>11</v>
      </c>
      <c r="C235" s="26">
        <f t="shared" si="22"/>
        <v>5</v>
      </c>
      <c r="D235" s="26">
        <f>('Data Inputs'!G218*'Forecast '!B235)/10000</f>
        <v>0.3454</v>
      </c>
      <c r="E235" s="21"/>
      <c r="F235" s="23">
        <f t="shared" si="20"/>
        <v>1.0050525811735358</v>
      </c>
      <c r="G235" s="28">
        <f t="shared" si="23"/>
        <v>88.6518926424011</v>
      </c>
      <c r="Q235" s="34"/>
    </row>
    <row r="236" spans="1:17" ht="14.25">
      <c r="A236" s="6">
        <f>'Data Inputs'!A219</f>
        <v>44440</v>
      </c>
      <c r="B236" s="26">
        <f>'Data Inputs'!C219</f>
        <v>95</v>
      </c>
      <c r="C236" s="26">
        <f t="shared" si="22"/>
        <v>11</v>
      </c>
      <c r="D236" s="26">
        <f>('Data Inputs'!G219*'Forecast '!B236)/10000</f>
        <v>2.9925</v>
      </c>
      <c r="E236" s="8" t="s">
        <v>67</v>
      </c>
      <c r="F236" s="23">
        <f t="shared" si="20"/>
        <v>2.09577861113239</v>
      </c>
      <c r="G236" s="28">
        <f t="shared" si="23"/>
        <v>88.64704524725266</v>
      </c>
      <c r="Q236" s="34"/>
    </row>
    <row r="237" spans="1:17" ht="15">
      <c r="A237" s="6">
        <f>'Data Inputs'!A220</f>
        <v>44470</v>
      </c>
      <c r="B237" s="26">
        <f>'Data Inputs'!C220</f>
        <v>381</v>
      </c>
      <c r="C237" s="26">
        <f t="shared" si="22"/>
        <v>95</v>
      </c>
      <c r="D237" s="26">
        <f>('Data Inputs'!G220*'Forecast '!B237)/10000</f>
        <v>12.0396</v>
      </c>
      <c r="E237" s="21"/>
      <c r="F237" s="23">
        <f t="shared" si="20"/>
        <v>5.859864037754247</v>
      </c>
      <c r="G237" s="28">
        <f t="shared" si="23"/>
        <v>88.62760464144687</v>
      </c>
      <c r="Q237" s="34"/>
    </row>
    <row r="238" spans="1:17" ht="15">
      <c r="A238" s="6">
        <f>'Data Inputs'!A221</f>
        <v>44501</v>
      </c>
      <c r="B238" s="26">
        <f>'Data Inputs'!C221</f>
        <v>660</v>
      </c>
      <c r="C238" s="26">
        <f t="shared" si="22"/>
        <v>381</v>
      </c>
      <c r="D238" s="26">
        <f>('Data Inputs'!G221*'Forecast '!B238)/10000</f>
        <v>20.922</v>
      </c>
      <c r="E238" s="21"/>
      <c r="F238" s="23">
        <f t="shared" si="20"/>
        <v>9.695949334786649</v>
      </c>
      <c r="G238" s="28">
        <f t="shared" si="23"/>
        <v>88.5939280014683</v>
      </c>
      <c r="Q238" s="34"/>
    </row>
    <row r="239" spans="1:17" ht="15">
      <c r="A239" s="6">
        <f>'Data Inputs'!A222</f>
        <v>44531</v>
      </c>
      <c r="B239" s="26">
        <f>'Data Inputs'!C222</f>
        <v>997</v>
      </c>
      <c r="C239" s="26">
        <f t="shared" si="22"/>
        <v>660</v>
      </c>
      <c r="D239" s="26">
        <f>('Data Inputs'!G222*'Forecast '!B239)/10000</f>
        <v>31.7046</v>
      </c>
      <c r="E239" s="21"/>
      <c r="F239" s="23">
        <f t="shared" si="20"/>
        <v>14.27298050619097</v>
      </c>
      <c r="G239" s="28">
        <f t="shared" si="23"/>
        <v>88.54305586501587</v>
      </c>
      <c r="Q239" s="34"/>
    </row>
    <row r="240" spans="1:17" ht="15">
      <c r="A240" s="6">
        <f>'Data Inputs'!A223</f>
        <v>44562</v>
      </c>
      <c r="B240" s="26">
        <f>'Data Inputs'!C223</f>
        <v>1142</v>
      </c>
      <c r="C240" s="26">
        <f t="shared" si="22"/>
        <v>997</v>
      </c>
      <c r="D240" s="26">
        <f>('Data Inputs'!G223*'Forecast '!B240)/10000</f>
        <v>36.4298</v>
      </c>
      <c r="E240" s="21"/>
      <c r="F240" s="23">
        <f t="shared" si="20"/>
        <v>16.415745975997957</v>
      </c>
      <c r="G240" s="28">
        <f t="shared" si="23"/>
        <v>88.48478507281055</v>
      </c>
      <c r="Q240" s="34"/>
    </row>
    <row r="241" spans="1:17" ht="15">
      <c r="A241" s="6">
        <f>'Data Inputs'!A224</f>
        <v>44593</v>
      </c>
      <c r="B241" s="26">
        <f>'Data Inputs'!C224</f>
        <v>972</v>
      </c>
      <c r="C241" s="26">
        <f t="shared" si="22"/>
        <v>1142</v>
      </c>
      <c r="D241" s="26">
        <f>('Data Inputs'!G224*'Forecast '!B241)/10000</f>
        <v>31.104</v>
      </c>
      <c r="E241" s="21"/>
      <c r="F241" s="23">
        <f t="shared" si="20"/>
        <v>14.33524004165099</v>
      </c>
      <c r="G241" s="28">
        <f t="shared" si="23"/>
        <v>88.43518856666032</v>
      </c>
      <c r="Q241" s="34"/>
    </row>
    <row r="242" spans="1:17" ht="15">
      <c r="A242" s="6">
        <f>'Data Inputs'!A225</f>
        <v>44621</v>
      </c>
      <c r="B242" s="26">
        <f>'Data Inputs'!C225</f>
        <v>786</v>
      </c>
      <c r="C242" s="26">
        <f t="shared" si="22"/>
        <v>972</v>
      </c>
      <c r="D242" s="26">
        <f>('Data Inputs'!G225*'Forecast '!B242)/10000</f>
        <v>25.2306</v>
      </c>
      <c r="E242" s="21"/>
      <c r="F242" s="23">
        <f t="shared" si="20"/>
        <v>11.792667420877049</v>
      </c>
      <c r="G242" s="28">
        <f t="shared" si="23"/>
        <v>88.39508274995858</v>
      </c>
      <c r="H242" s="8" t="s">
        <v>66</v>
      </c>
      <c r="Q242" s="34"/>
    </row>
    <row r="243" spans="1:7" ht="15">
      <c r="A243" s="6"/>
      <c r="B243" s="26"/>
      <c r="C243" s="26"/>
      <c r="D243" s="26"/>
      <c r="E243" s="21"/>
      <c r="F243" s="23"/>
      <c r="G243" s="28"/>
    </row>
    <row r="244" spans="1:7" ht="15">
      <c r="A244" s="6"/>
      <c r="B244" s="26"/>
      <c r="C244" s="26"/>
      <c r="D244" s="26"/>
      <c r="E244" s="21"/>
      <c r="F244" s="23"/>
      <c r="G244" s="28"/>
    </row>
    <row r="245" spans="1:7" ht="15">
      <c r="A245" s="6"/>
      <c r="B245" s="26"/>
      <c r="C245" s="26"/>
      <c r="D245" s="26"/>
      <c r="E245" s="21"/>
      <c r="F245" s="23"/>
      <c r="G245" s="28"/>
    </row>
    <row r="246" spans="1:6" ht="15">
      <c r="A246" s="6"/>
      <c r="B246" s="26"/>
      <c r="C246" s="26"/>
      <c r="D246" s="26"/>
      <c r="E246" s="21"/>
      <c r="F246" s="8" t="s">
        <v>68</v>
      </c>
    </row>
    <row r="247" spans="1:6" ht="15">
      <c r="A247" s="6"/>
      <c r="B247" s="26"/>
      <c r="C247" s="26"/>
      <c r="D247" s="26"/>
      <c r="E247" s="21"/>
      <c r="F247" s="8" t="s">
        <v>63</v>
      </c>
    </row>
    <row r="248" spans="1:8" ht="15">
      <c r="A248" s="6"/>
      <c r="B248" s="26"/>
      <c r="C248" s="26"/>
      <c r="D248" s="26"/>
      <c r="E248" s="21"/>
      <c r="H248" s="21"/>
    </row>
    <row r="249" spans="1:8" ht="15">
      <c r="A249" s="6"/>
      <c r="B249" s="26"/>
      <c r="C249" s="26"/>
      <c r="D249" s="26"/>
      <c r="E249" s="21"/>
      <c r="F249" s="23"/>
      <c r="G249" s="28"/>
      <c r="H249" s="21"/>
    </row>
    <row r="250" spans="1:8" ht="15">
      <c r="A250" s="6"/>
      <c r="B250" s="26"/>
      <c r="C250" s="26"/>
      <c r="D250" s="26"/>
      <c r="E250" s="21"/>
      <c r="F250" s="23"/>
      <c r="G250" s="28"/>
      <c r="H250" s="21"/>
    </row>
    <row r="251" spans="1:8" ht="15">
      <c r="A251" s="6"/>
      <c r="B251" s="26"/>
      <c r="C251" s="26"/>
      <c r="D251" s="26"/>
      <c r="E251" s="21"/>
      <c r="F251" s="23"/>
      <c r="G251" s="28"/>
      <c r="H251" s="21"/>
    </row>
    <row r="255" ht="15">
      <c r="F255" s="21"/>
    </row>
  </sheetData>
  <sheetProtection/>
  <printOptions/>
  <pageMargins left="0.75" right="0.75" top="1" bottom="1" header="0.5" footer="0.5"/>
  <pageSetup fitToHeight="4" fitToWidth="1" horizontalDpi="600" verticalDpi="600" orientation="portrait" scale="56" r:id="rId1"/>
  <headerFooter alignWithMargins="0">
    <oddHeader>&amp;RAttachment-SDR-RR-11(a)
C. R. Brown
Page &amp;P of 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8.00390625" style="22" customWidth="1"/>
    <col min="2" max="9" width="12.7109375" style="22" customWidth="1"/>
    <col min="10" max="16384" width="9.140625" style="22" customWidth="1"/>
  </cols>
  <sheetData>
    <row r="1" spans="1:9" ht="12.75">
      <c r="A1" t="s">
        <v>9</v>
      </c>
      <c r="B1" s="35"/>
      <c r="C1"/>
      <c r="D1"/>
      <c r="E1"/>
      <c r="F1"/>
      <c r="G1"/>
      <c r="H1"/>
      <c r="I1"/>
    </row>
    <row r="2" spans="1:9" ht="13.5" thickBot="1">
      <c r="A2"/>
      <c r="B2"/>
      <c r="C2"/>
      <c r="D2"/>
      <c r="E2"/>
      <c r="F2"/>
      <c r="G2"/>
      <c r="H2"/>
      <c r="I2"/>
    </row>
    <row r="3" spans="1:9" ht="12.75">
      <c r="A3" s="2" t="s">
        <v>10</v>
      </c>
      <c r="B3" s="2"/>
      <c r="C3"/>
      <c r="D3"/>
      <c r="E3"/>
      <c r="F3"/>
      <c r="G3"/>
      <c r="H3"/>
      <c r="I3"/>
    </row>
    <row r="4" spans="1:9" ht="12.75">
      <c r="A4" s="24" t="s">
        <v>11</v>
      </c>
      <c r="B4" s="24">
        <v>0.991522246740952</v>
      </c>
      <c r="C4"/>
      <c r="D4"/>
      <c r="E4"/>
      <c r="F4"/>
      <c r="G4"/>
      <c r="H4"/>
      <c r="I4"/>
    </row>
    <row r="5" spans="1:9" ht="12.75">
      <c r="A5" s="24" t="s">
        <v>12</v>
      </c>
      <c r="B5" s="24">
        <v>0.9831163657822253</v>
      </c>
      <c r="C5"/>
      <c r="D5"/>
      <c r="E5"/>
      <c r="F5"/>
      <c r="G5"/>
      <c r="H5"/>
      <c r="I5"/>
    </row>
    <row r="6" spans="1:9" ht="12.75">
      <c r="A6" s="24" t="s">
        <v>13</v>
      </c>
      <c r="B6" s="24">
        <v>0.9828469460872608</v>
      </c>
      <c r="C6"/>
      <c r="D6"/>
      <c r="E6"/>
      <c r="F6"/>
      <c r="G6"/>
      <c r="H6"/>
      <c r="I6"/>
    </row>
    <row r="7" spans="1:9" ht="12.75">
      <c r="A7" s="24" t="s">
        <v>14</v>
      </c>
      <c r="B7" s="24">
        <v>0.7750797905479289</v>
      </c>
      <c r="C7"/>
      <c r="D7"/>
      <c r="E7"/>
      <c r="F7"/>
      <c r="G7"/>
      <c r="H7"/>
      <c r="I7"/>
    </row>
    <row r="8" spans="1:9" ht="13.5" thickBot="1">
      <c r="A8" s="25" t="s">
        <v>15</v>
      </c>
      <c r="B8" s="25">
        <v>192</v>
      </c>
      <c r="C8"/>
      <c r="D8"/>
      <c r="E8"/>
      <c r="F8"/>
      <c r="G8"/>
      <c r="H8"/>
      <c r="I8"/>
    </row>
    <row r="9" spans="1:9" ht="12.75">
      <c r="A9"/>
      <c r="B9"/>
      <c r="C9"/>
      <c r="D9"/>
      <c r="E9"/>
      <c r="F9"/>
      <c r="G9"/>
      <c r="H9"/>
      <c r="I9"/>
    </row>
    <row r="10" spans="1:9" ht="13.5" thickBot="1">
      <c r="A10" t="s">
        <v>16</v>
      </c>
      <c r="B10"/>
      <c r="C10"/>
      <c r="D10"/>
      <c r="E10"/>
      <c r="F10"/>
      <c r="G10"/>
      <c r="H10"/>
      <c r="I10"/>
    </row>
    <row r="11" spans="1:9" ht="12.75">
      <c r="A11" s="1"/>
      <c r="B11" s="1" t="s">
        <v>21</v>
      </c>
      <c r="C11" s="1" t="s">
        <v>22</v>
      </c>
      <c r="D11" s="1" t="s">
        <v>23</v>
      </c>
      <c r="E11" s="1" t="s">
        <v>24</v>
      </c>
      <c r="F11" s="1" t="s">
        <v>25</v>
      </c>
      <c r="G11"/>
      <c r="H11"/>
      <c r="I11"/>
    </row>
    <row r="12" spans="1:9" ht="12.75">
      <c r="A12" s="24" t="s">
        <v>17</v>
      </c>
      <c r="B12" s="24">
        <v>3</v>
      </c>
      <c r="C12" s="24">
        <v>6576.421899610141</v>
      </c>
      <c r="D12" s="24">
        <v>2192.1406332033803</v>
      </c>
      <c r="E12" s="24">
        <v>3649.0144713132345</v>
      </c>
      <c r="F12" s="24">
        <v>2.6235237060129685E-166</v>
      </c>
      <c r="G12"/>
      <c r="H12"/>
      <c r="I12"/>
    </row>
    <row r="13" spans="1:9" ht="12.75">
      <c r="A13" s="24" t="s">
        <v>18</v>
      </c>
      <c r="B13" s="24">
        <v>188</v>
      </c>
      <c r="C13" s="24">
        <v>112.9407521625744</v>
      </c>
      <c r="D13" s="24">
        <v>0.6007486817158213</v>
      </c>
      <c r="E13" s="24"/>
      <c r="F13" s="24"/>
      <c r="G13"/>
      <c r="H13"/>
      <c r="I13"/>
    </row>
    <row r="14" spans="1:9" ht="13.5" thickBot="1">
      <c r="A14" s="25" t="s">
        <v>19</v>
      </c>
      <c r="B14" s="25">
        <v>191</v>
      </c>
      <c r="C14" s="25">
        <v>6689.362651772715</v>
      </c>
      <c r="D14" s="25"/>
      <c r="E14" s="25"/>
      <c r="F14" s="25"/>
      <c r="G14"/>
      <c r="H14"/>
      <c r="I14"/>
    </row>
    <row r="15" spans="1:9" ht="13.5" thickBot="1">
      <c r="A15"/>
      <c r="B15"/>
      <c r="C15"/>
      <c r="D15"/>
      <c r="E15"/>
      <c r="F15"/>
      <c r="G15"/>
      <c r="H15"/>
      <c r="I15"/>
    </row>
    <row r="16" spans="1:9" ht="12.75">
      <c r="A16" s="1"/>
      <c r="B16" s="1" t="s">
        <v>26</v>
      </c>
      <c r="C16" s="1" t="s">
        <v>14</v>
      </c>
      <c r="D16" s="1" t="s">
        <v>27</v>
      </c>
      <c r="E16" s="1" t="s">
        <v>28</v>
      </c>
      <c r="F16" s="1" t="s">
        <v>29</v>
      </c>
      <c r="G16" s="1" t="s">
        <v>30</v>
      </c>
      <c r="H16" s="1" t="s">
        <v>31</v>
      </c>
      <c r="I16" s="1" t="s">
        <v>32</v>
      </c>
    </row>
    <row r="17" spans="1:9" ht="12.75">
      <c r="A17" s="24" t="s">
        <v>20</v>
      </c>
      <c r="B17" s="24">
        <v>0.8587270251894168</v>
      </c>
      <c r="C17" s="24">
        <v>0.08640998422122972</v>
      </c>
      <c r="D17" s="24">
        <v>9.937821802986043</v>
      </c>
      <c r="E17" s="24">
        <v>5.695771849265582E-19</v>
      </c>
      <c r="F17" s="24">
        <v>0.6882692730669396</v>
      </c>
      <c r="G17" s="24">
        <v>1.0291847773118938</v>
      </c>
      <c r="H17" s="24">
        <v>0.6882692730669396</v>
      </c>
      <c r="I17" s="24">
        <v>1.0291847773118938</v>
      </c>
    </row>
    <row r="18" spans="1:9" ht="12.75">
      <c r="A18" s="24" t="s">
        <v>33</v>
      </c>
      <c r="B18" s="24">
        <v>0.0008161495128979452</v>
      </c>
      <c r="C18" s="24">
        <v>0.00023466348809798824</v>
      </c>
      <c r="D18" s="24">
        <v>3.4779569651549127</v>
      </c>
      <c r="E18" s="24">
        <v>0.0006276962168464301</v>
      </c>
      <c r="F18" s="24">
        <v>0.00035323760466297925</v>
      </c>
      <c r="G18" s="24">
        <v>0.0012790614211329113</v>
      </c>
      <c r="H18" s="24">
        <v>0.00035323760466297925</v>
      </c>
      <c r="I18" s="24">
        <v>0.0012790614211329113</v>
      </c>
    </row>
    <row r="19" spans="1:9" ht="12.75">
      <c r="A19" s="24" t="s">
        <v>34</v>
      </c>
      <c r="B19" s="24">
        <v>0.014266505936287827</v>
      </c>
      <c r="C19" s="24">
        <v>0.00038048680660785633</v>
      </c>
      <c r="D19" s="24">
        <v>37.49540243846461</v>
      </c>
      <c r="E19" s="24">
        <v>3.393091904591335E-89</v>
      </c>
      <c r="F19" s="24">
        <v>0.013515933807949208</v>
      </c>
      <c r="G19" s="24">
        <v>0.015017078064626446</v>
      </c>
      <c r="H19" s="24">
        <v>0.013515933807949208</v>
      </c>
      <c r="I19" s="24">
        <v>0.015017078064626446</v>
      </c>
    </row>
    <row r="20" spans="1:9" ht="13.5" thickBot="1">
      <c r="A20" s="25" t="s">
        <v>35</v>
      </c>
      <c r="B20" s="25">
        <v>-0.042521010073934155</v>
      </c>
      <c r="C20" s="25">
        <v>0.01598669394245889</v>
      </c>
      <c r="D20" s="25">
        <v>-2.659775074632727</v>
      </c>
      <c r="E20" s="25">
        <v>0.008494393409330905</v>
      </c>
      <c r="F20" s="25">
        <v>-0.07405736478874102</v>
      </c>
      <c r="G20" s="25">
        <v>-0.010984655359127293</v>
      </c>
      <c r="H20" s="25">
        <v>-0.07405736478874102</v>
      </c>
      <c r="I20" s="25">
        <v>-0.010984655359127293</v>
      </c>
    </row>
    <row r="21" spans="1:9" ht="12.75">
      <c r="A21"/>
      <c r="B21"/>
      <c r="C21"/>
      <c r="D21"/>
      <c r="E21" s="36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  <headerFooter alignWithMargins="0">
    <oddHeader>&amp;RAttachment-SDR-RR-11(a)
C. R. Brown
Page &amp;P of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 Utilities,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Szykman</dc:creator>
  <cp:keywords/>
  <dc:description/>
  <cp:lastModifiedBy>Epler, Sherry</cp:lastModifiedBy>
  <cp:lastPrinted>2020-01-11T20:22:59Z</cp:lastPrinted>
  <dcterms:created xsi:type="dcterms:W3CDTF">2003-02-20T15:30:30Z</dcterms:created>
  <dcterms:modified xsi:type="dcterms:W3CDTF">2020-01-11T20:23:06Z</dcterms:modified>
  <cp:category/>
  <cp:version/>
  <cp:contentType/>
  <cp:contentStatus/>
</cp:coreProperties>
</file>