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0060\006038_0425\Finance\HRG Workproduct\PUC Submission\Information provided to PUC on 6-12-2018 and 6-13-2018\"/>
    </mc:Choice>
  </mc:AlternateContent>
  <bookViews>
    <workbookView xWindow="0" yWindow="0" windowWidth="23040" windowHeight="9684"/>
  </bookViews>
  <sheets>
    <sheet name="Sheet 1" sheetId="2" r:id="rId1"/>
  </sheets>
  <definedNames>
    <definedName name="_xlnm.Print_Area" localSheetId="0">'Sheet 1'!$A$1:$E$40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E10" i="2"/>
  <c r="E11" i="2"/>
  <c r="E12" i="2"/>
  <c r="E13" i="2"/>
  <c r="E14" i="2"/>
  <c r="E9" i="2"/>
  <c r="E28" i="2" l="1"/>
  <c r="E22" i="2"/>
  <c r="C15" i="2"/>
  <c r="E15" i="2"/>
  <c r="E24" i="2" s="1"/>
  <c r="E27" i="2" l="1"/>
  <c r="E29" i="2" s="1"/>
</calcChain>
</file>

<file path=xl/sharedStrings.xml><?xml version="1.0" encoding="utf-8"?>
<sst xmlns="http://schemas.openxmlformats.org/spreadsheetml/2006/main" count="34" uniqueCount="32">
  <si>
    <t>Borough of Conshohocken Authority</t>
  </si>
  <si>
    <t>Exhibit 2</t>
  </si>
  <si>
    <t>Summary of Replacement Costs - Collection Part</t>
  </si>
  <si>
    <t>Sewer Mains Complete and in Place Including Pavement Restoration</t>
  </si>
  <si>
    <t>Size (inches)</t>
  </si>
  <si>
    <t>Linear Feet</t>
  </si>
  <si>
    <t>Current Unit Price</t>
  </si>
  <si>
    <t>Current</t>
  </si>
  <si>
    <t>Replacement Value</t>
  </si>
  <si>
    <t>18" Total</t>
  </si>
  <si>
    <t>15" Total</t>
  </si>
  <si>
    <t>12" Total</t>
  </si>
  <si>
    <t>10" Total</t>
  </si>
  <si>
    <t>8" Total</t>
  </si>
  <si>
    <t>6" Total</t>
  </si>
  <si>
    <t>Manhole Installed Cost with Frames and Covers</t>
  </si>
  <si>
    <t>Total Number of Manholes</t>
  </si>
  <si>
    <t>Avgerage Depth (feet)</t>
  </si>
  <si>
    <t>Unit Price Installed</t>
  </si>
  <si>
    <t>Replacement Cost of Manholes</t>
  </si>
  <si>
    <t>Replacement Cost - Sewer Mains and Manholes</t>
  </si>
  <si>
    <t>Collection Part Facilities</t>
  </si>
  <si>
    <t xml:space="preserve">   Sewer Mains</t>
  </si>
  <si>
    <t xml:space="preserve">   Manholes</t>
  </si>
  <si>
    <t>Total Collection Part Facilities</t>
  </si>
  <si>
    <t>Excluded Facilities (Contributed)</t>
  </si>
  <si>
    <t>Sewer Mains</t>
  </si>
  <si>
    <t>Manholes</t>
  </si>
  <si>
    <t>Replacement Cost as of April, 2016</t>
  </si>
  <si>
    <t>Inventory of Facilities Obtained from GIS Data on 02/26/2016</t>
  </si>
  <si>
    <t>=</t>
  </si>
  <si>
    <t>/LF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</si>
</sst>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1" xfId="1" applyNumberFormat="1" applyFont="1" applyBorder="1"/>
    <xf numFmtId="164" fontId="0" fillId="0" borderId="2" xfId="1" applyNumberFormat="1" applyFont="1" applyBorder="1"/>
    <xf numFmtId="44" fontId="0" fillId="0" borderId="0" xfId="2" applyFont="1"/>
    <xf numFmtId="164" fontId="0" fillId="0" borderId="0" xfId="0" applyNumberFormat="1"/>
    <xf numFmtId="165" fontId="0" fillId="0" borderId="3" xfId="2" applyNumberFormat="1" applyFont="1" applyBorder="1"/>
    <xf numFmtId="165" fontId="0" fillId="0" borderId="1" xfId="2" applyNumberFormat="1" applyFont="1" applyBorder="1"/>
    <xf numFmtId="165" fontId="0" fillId="0" borderId="4" xfId="2" applyNumberFormat="1" applyFont="1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5" fontId="0" fillId="2" borderId="0" xfId="2" applyNumberFormat="1" applyFont="1" applyFill="1"/>
    <xf numFmtId="0" fontId="3" fillId="0" borderId="0" xfId="0" applyFont="1" applyAlignment="1">
      <alignment horizontal="center"/>
    </xf>
    <xf numFmtId="0" fontId="0" fillId="2" borderId="0" xfId="0" quotePrefix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activeCell="C36" sqref="C36"/>
    </sheetView>
  </sheetViews>
  <sheetFormatPr defaultRowHeight="14.4" x14ac:dyDescent="0.3"/>
  <cols>
    <col min="1" max="1" width="16.6640625" customWidth="1"/>
    <col min="2" max="2" width="10.77734375" bestFit="1" customWidth="1"/>
    <col min="3" max="3" width="11.109375" bestFit="1" customWidth="1"/>
    <col min="4" max="4" width="15.5546875" bestFit="1" customWidth="1"/>
    <col min="5" max="5" width="16.77734375" bestFit="1" customWidth="1"/>
    <col min="12" max="12" width="9.21875" customWidth="1"/>
  </cols>
  <sheetData>
    <row r="1" spans="1:12" x14ac:dyDescent="0.3">
      <c r="A1" s="15" t="s">
        <v>0</v>
      </c>
      <c r="B1" s="15"/>
      <c r="C1" s="15"/>
      <c r="D1" s="15"/>
      <c r="E1" s="15"/>
    </row>
    <row r="2" spans="1:12" x14ac:dyDescent="0.3">
      <c r="A2" s="15" t="s">
        <v>1</v>
      </c>
      <c r="B2" s="15"/>
      <c r="C2" s="15"/>
      <c r="D2" s="15"/>
      <c r="E2" s="15"/>
    </row>
    <row r="3" spans="1:12" x14ac:dyDescent="0.3">
      <c r="A3" s="15" t="s">
        <v>2</v>
      </c>
      <c r="B3" s="15"/>
      <c r="C3" s="15"/>
      <c r="D3" s="15"/>
      <c r="E3" s="15"/>
    </row>
    <row r="4" spans="1:12" x14ac:dyDescent="0.3">
      <c r="A4" s="12"/>
      <c r="B4" s="12"/>
      <c r="C4" s="12"/>
      <c r="D4" s="12"/>
      <c r="E4" s="12"/>
    </row>
    <row r="5" spans="1:12" x14ac:dyDescent="0.3">
      <c r="A5" s="13" t="s">
        <v>3</v>
      </c>
      <c r="B5" s="13"/>
      <c r="C5" s="13"/>
      <c r="D5" s="13"/>
      <c r="E5" s="13"/>
    </row>
    <row r="7" spans="1:12" x14ac:dyDescent="0.3">
      <c r="E7" s="1" t="s">
        <v>7</v>
      </c>
    </row>
    <row r="8" spans="1:12" ht="15" thickBot="1" x14ac:dyDescent="0.35">
      <c r="B8" s="11" t="s">
        <v>4</v>
      </c>
      <c r="C8" s="11" t="s">
        <v>5</v>
      </c>
      <c r="D8" s="11" t="s">
        <v>6</v>
      </c>
      <c r="E8" s="11" t="s">
        <v>8</v>
      </c>
    </row>
    <row r="9" spans="1:12" x14ac:dyDescent="0.3">
      <c r="B9" s="1" t="s">
        <v>9</v>
      </c>
      <c r="C9" s="2">
        <v>29</v>
      </c>
      <c r="D9" s="5">
        <v>202.25</v>
      </c>
      <c r="E9" s="2">
        <f>C9*D9</f>
        <v>5865.25</v>
      </c>
    </row>
    <row r="10" spans="1:12" x14ac:dyDescent="0.3">
      <c r="B10" s="1" t="s">
        <v>10</v>
      </c>
      <c r="C10" s="2">
        <v>241</v>
      </c>
      <c r="D10" s="5">
        <v>202.25</v>
      </c>
      <c r="E10" s="2">
        <f t="shared" ref="E10:E14" si="0">C10*D10</f>
        <v>48742.25</v>
      </c>
    </row>
    <row r="11" spans="1:12" x14ac:dyDescent="0.3">
      <c r="B11" s="1" t="s">
        <v>11</v>
      </c>
      <c r="C11" s="2">
        <v>1214</v>
      </c>
      <c r="D11" s="5">
        <v>169.65</v>
      </c>
      <c r="E11" s="2">
        <f t="shared" si="0"/>
        <v>205955.1</v>
      </c>
    </row>
    <row r="12" spans="1:12" x14ac:dyDescent="0.3">
      <c r="B12" s="1" t="s">
        <v>12</v>
      </c>
      <c r="C12" s="2">
        <v>1509</v>
      </c>
      <c r="D12" s="5">
        <v>155.84</v>
      </c>
      <c r="E12" s="2">
        <f t="shared" si="0"/>
        <v>235162.56</v>
      </c>
    </row>
    <row r="13" spans="1:12" x14ac:dyDescent="0.3">
      <c r="B13" s="1" t="s">
        <v>13</v>
      </c>
      <c r="C13" s="2">
        <v>101040</v>
      </c>
      <c r="D13" s="5">
        <v>154.13</v>
      </c>
      <c r="E13" s="2">
        <f t="shared" si="0"/>
        <v>15573295.199999999</v>
      </c>
    </row>
    <row r="14" spans="1:12" x14ac:dyDescent="0.3">
      <c r="B14" s="1" t="s">
        <v>14</v>
      </c>
      <c r="C14" s="3">
        <v>612</v>
      </c>
      <c r="D14" s="5">
        <v>154.13</v>
      </c>
      <c r="E14" s="3">
        <f t="shared" si="0"/>
        <v>94327.56</v>
      </c>
    </row>
    <row r="15" spans="1:12" ht="15" thickBot="1" x14ac:dyDescent="0.35">
      <c r="C15" s="4">
        <f>SUM(C9:C14)</f>
        <v>104645</v>
      </c>
      <c r="E15" s="7">
        <f>SUM(E9:E14)</f>
        <v>16163347.92</v>
      </c>
      <c r="F15" s="1" t="s">
        <v>30</v>
      </c>
      <c r="G15" s="14">
        <f>E15/C15</f>
        <v>154.45886492426777</v>
      </c>
      <c r="H15" s="16" t="s">
        <v>31</v>
      </c>
      <c r="L15" s="2"/>
    </row>
    <row r="16" spans="1:12" ht="15" thickTop="1" x14ac:dyDescent="0.3">
      <c r="E16" s="6"/>
    </row>
    <row r="18" spans="1:5" x14ac:dyDescent="0.3">
      <c r="A18" t="s">
        <v>15</v>
      </c>
    </row>
    <row r="19" spans="1:5" x14ac:dyDescent="0.3">
      <c r="A19" t="s">
        <v>16</v>
      </c>
      <c r="E19" s="1">
        <v>480</v>
      </c>
    </row>
    <row r="20" spans="1:5" x14ac:dyDescent="0.3">
      <c r="A20" t="s">
        <v>17</v>
      </c>
      <c r="E20" s="1">
        <v>6.5</v>
      </c>
    </row>
    <row r="21" spans="1:5" x14ac:dyDescent="0.3">
      <c r="A21" t="s">
        <v>18</v>
      </c>
      <c r="E21" s="8">
        <v>3685</v>
      </c>
    </row>
    <row r="22" spans="1:5" x14ac:dyDescent="0.3">
      <c r="A22" t="s">
        <v>19</v>
      </c>
      <c r="E22" s="9">
        <f>E21*E19</f>
        <v>1768800</v>
      </c>
    </row>
    <row r="23" spans="1:5" x14ac:dyDescent="0.3">
      <c r="E23" s="10"/>
    </row>
    <row r="24" spans="1:5" ht="15" thickBot="1" x14ac:dyDescent="0.35">
      <c r="A24" t="s">
        <v>20</v>
      </c>
      <c r="E24" s="7">
        <f>E15+E22</f>
        <v>17932147.920000002</v>
      </c>
    </row>
    <row r="25" spans="1:5" ht="15" thickTop="1" x14ac:dyDescent="0.3"/>
    <row r="26" spans="1:5" x14ac:dyDescent="0.3">
      <c r="A26" t="s">
        <v>21</v>
      </c>
    </row>
    <row r="27" spans="1:5" x14ac:dyDescent="0.3">
      <c r="A27" t="s">
        <v>22</v>
      </c>
      <c r="E27" s="2">
        <f>E15</f>
        <v>16163347.92</v>
      </c>
    </row>
    <row r="28" spans="1:5" x14ac:dyDescent="0.3">
      <c r="A28" t="s">
        <v>23</v>
      </c>
      <c r="C28" s="1">
        <v>480</v>
      </c>
      <c r="E28" s="3">
        <f>E22</f>
        <v>1768800</v>
      </c>
    </row>
    <row r="29" spans="1:5" ht="15" thickBot="1" x14ac:dyDescent="0.35">
      <c r="A29" t="s">
        <v>24</v>
      </c>
      <c r="E29" s="4">
        <f>SUM(E27:E28)</f>
        <v>17932147.920000002</v>
      </c>
    </row>
    <row r="30" spans="1:5" ht="15" thickTop="1" x14ac:dyDescent="0.3"/>
    <row r="32" spans="1:5" x14ac:dyDescent="0.3">
      <c r="A32" t="s">
        <v>25</v>
      </c>
    </row>
    <row r="33" spans="1:3" x14ac:dyDescent="0.3">
      <c r="A33" t="s">
        <v>26</v>
      </c>
    </row>
    <row r="34" spans="1:3" x14ac:dyDescent="0.3">
      <c r="B34" t="s">
        <v>11</v>
      </c>
      <c r="C34" s="2">
        <v>1245</v>
      </c>
    </row>
    <row r="35" spans="1:3" x14ac:dyDescent="0.3">
      <c r="B35" t="s">
        <v>13</v>
      </c>
      <c r="C35" s="2">
        <v>5898</v>
      </c>
    </row>
    <row r="36" spans="1:3" x14ac:dyDescent="0.3">
      <c r="A36" t="s">
        <v>27</v>
      </c>
      <c r="C36" s="2">
        <v>60</v>
      </c>
    </row>
    <row r="39" spans="1:3" x14ac:dyDescent="0.3">
      <c r="A39" t="s">
        <v>29</v>
      </c>
    </row>
    <row r="40" spans="1:3" x14ac:dyDescent="0.3">
      <c r="A40" t="s">
        <v>28</v>
      </c>
    </row>
  </sheetData>
  <mergeCells count="4">
    <mergeCell ref="A1:E1"/>
    <mergeCell ref="A2:E2"/>
    <mergeCell ref="A3:E3"/>
    <mergeCell ref="A5:E5"/>
  </mergeCells>
  <printOptions horizontalCentered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Fox,  Kevin</dc:creator>
  <cp:lastModifiedBy>Fox,  Kevin</cp:lastModifiedBy>
  <cp:lastPrinted>2018-06-13T17:27:23Z</cp:lastPrinted>
  <dcterms:created xsi:type="dcterms:W3CDTF">2018-06-13T16:26:06Z</dcterms:created>
  <dcterms:modified xsi:type="dcterms:W3CDTF">2018-06-13T17:27:46Z</dcterms:modified>
</cp:coreProperties>
</file>