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0490" windowHeight="7155" activeTab="1"/>
  </bookViews>
  <sheets>
    <sheet name="SP data 72 months" sheetId="1" r:id="rId1"/>
    <sheet name="Pasted analysis 72 months" sheetId="2" r:id="rId2"/>
  </sheets>
  <definedNames>
    <definedName name="_xlnm._FilterDatabase" localSheetId="1" hidden="1">'Pasted analysis 72 months'!$E$72:$N$144</definedName>
    <definedName name="ListOffset" hidden="1">1</definedName>
    <definedName name="_xlnm.Print_Area" localSheetId="1">'Pasted analysis 72 months'!$C$2:$BV$67</definedName>
    <definedName name="_xlnm.Print_Titles" localSheetId="1">'Pasted analysis 72 months'!$A:$B</definedName>
    <definedName name="RecalcRequired" localSheetId="0" hidden="1">""</definedName>
    <definedName name="ReportGroup" localSheetId="1" hidden="1">"0"</definedName>
    <definedName name="RIChartType" localSheetId="1" hidden="1">""</definedName>
    <definedName name="RIReportType" localSheetId="1" hidden="1">"1"</definedName>
    <definedName name="Set">" "</definedName>
    <definedName name="SPRI_ShowListBox" localSheetId="1" hidden="1">"-1"</definedName>
    <definedName name="SPRI_ShowListBox" localSheetId="0" hidden="1">"-1"</definedName>
    <definedName name="SPWS_WBID">"293293572663069"</definedName>
    <definedName name="SPWS_WSID" localSheetId="1" hidden="1">"273307841081619"</definedName>
    <definedName name="SPWS_WSID" localSheetId="0" hidden="1">"132144585350156"</definedName>
    <definedName name="Ticker">" 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A66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AQ38" i="1" s="1"/>
  <c r="AR38" i="1" s="1"/>
  <c r="AS38" i="1" s="1"/>
  <c r="AT38" i="1" s="1"/>
  <c r="AU38" i="1" s="1"/>
  <c r="AV38" i="1" s="1"/>
  <c r="AW38" i="1" s="1"/>
  <c r="AX38" i="1" s="1"/>
  <c r="AY38" i="1" s="1"/>
  <c r="AZ38" i="1" s="1"/>
  <c r="BA38" i="1" s="1"/>
  <c r="BB38" i="1" s="1"/>
  <c r="BC38" i="1" s="1"/>
  <c r="BD38" i="1" s="1"/>
  <c r="BE38" i="1" s="1"/>
  <c r="BF38" i="1" s="1"/>
  <c r="BG38" i="1" s="1"/>
  <c r="BH38" i="1" s="1"/>
  <c r="BI38" i="1" s="1"/>
  <c r="BJ38" i="1" s="1"/>
  <c r="BK38" i="1" s="1"/>
  <c r="BL38" i="1" s="1"/>
  <c r="BM38" i="1" s="1"/>
  <c r="BN38" i="1" s="1"/>
  <c r="BO38" i="1" s="1"/>
  <c r="BP38" i="1" s="1"/>
  <c r="BQ38" i="1" s="1"/>
  <c r="BR38" i="1" s="1"/>
  <c r="BS38" i="1" s="1"/>
  <c r="BT38" i="1" s="1"/>
  <c r="BU38" i="1" s="1"/>
  <c r="BV38" i="1" s="1"/>
  <c r="A33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Y44" i="1" l="1"/>
  <c r="C46" i="1"/>
  <c r="C42" i="1"/>
  <c r="C44" i="1"/>
  <c r="C40" i="1"/>
  <c r="C45" i="1"/>
  <c r="C41" i="1"/>
  <c r="C47" i="1"/>
  <c r="C43" i="1"/>
  <c r="K42" i="1"/>
  <c r="K40" i="1"/>
  <c r="K45" i="1"/>
  <c r="K41" i="1"/>
  <c r="K44" i="1"/>
  <c r="K47" i="1"/>
  <c r="S45" i="1"/>
  <c r="S44" i="1"/>
  <c r="S47" i="1"/>
  <c r="AA44" i="1"/>
  <c r="AA47" i="1"/>
  <c r="AI46" i="1"/>
  <c r="AI42" i="1"/>
  <c r="AI44" i="1"/>
  <c r="AI47" i="1"/>
  <c r="AI43" i="1"/>
  <c r="AQ42" i="1"/>
  <c r="AQ44" i="1"/>
  <c r="AQ47" i="1"/>
  <c r="AU47" i="1"/>
  <c r="AU45" i="1"/>
  <c r="AU44" i="1"/>
  <c r="BL44" i="1"/>
  <c r="BL47" i="1"/>
  <c r="BL42" i="1"/>
  <c r="BL41" i="1"/>
  <c r="E46" i="1"/>
  <c r="E42" i="1"/>
  <c r="E44" i="1"/>
  <c r="E47" i="1"/>
  <c r="M42" i="1"/>
  <c r="M44" i="1"/>
  <c r="M43" i="1"/>
  <c r="M47" i="1"/>
  <c r="U44" i="1"/>
  <c r="U45" i="1"/>
  <c r="U41" i="1"/>
  <c r="U40" i="1"/>
  <c r="U47" i="1"/>
  <c r="AC44" i="1"/>
  <c r="AC45" i="1"/>
  <c r="AC47" i="1"/>
  <c r="AK46" i="1"/>
  <c r="AK42" i="1"/>
  <c r="AK44" i="1"/>
  <c r="AK47" i="1"/>
  <c r="BD44" i="1"/>
  <c r="BD43" i="1"/>
  <c r="BD47" i="1"/>
  <c r="BD46" i="1"/>
  <c r="BD45" i="1"/>
  <c r="I45" i="1"/>
  <c r="I44" i="1"/>
  <c r="I47" i="1"/>
  <c r="AG42" i="1"/>
  <c r="AG44" i="1"/>
  <c r="AG45" i="1"/>
  <c r="AG47" i="1"/>
  <c r="BC46" i="1"/>
  <c r="BC42" i="1"/>
  <c r="BC40" i="1"/>
  <c r="BC47" i="1"/>
  <c r="BC41" i="1"/>
  <c r="BC44" i="1"/>
  <c r="G42" i="1"/>
  <c r="G44" i="1"/>
  <c r="G45" i="1"/>
  <c r="G47" i="1"/>
  <c r="O45" i="1"/>
  <c r="O44" i="1"/>
  <c r="O47" i="1"/>
  <c r="W42" i="1"/>
  <c r="W44" i="1"/>
  <c r="W47" i="1"/>
  <c r="AE46" i="1"/>
  <c r="AE42" i="1"/>
  <c r="AE45" i="1"/>
  <c r="AE44" i="1"/>
  <c r="AE47" i="1"/>
  <c r="AE43" i="1"/>
  <c r="AM42" i="1"/>
  <c r="AM40" i="1"/>
  <c r="AM45" i="1"/>
  <c r="AM41" i="1"/>
  <c r="AM44" i="1"/>
  <c r="AM43" i="1"/>
  <c r="AM47" i="1"/>
  <c r="AV44" i="1"/>
  <c r="AV40" i="1"/>
  <c r="AV41" i="1"/>
  <c r="AV47" i="1"/>
  <c r="AV42" i="1"/>
  <c r="AV45" i="1"/>
  <c r="BK42" i="1"/>
  <c r="BK47" i="1"/>
  <c r="BK44" i="1"/>
  <c r="BT45" i="1"/>
  <c r="BT44" i="1"/>
  <c r="BT40" i="1"/>
  <c r="BT47" i="1"/>
  <c r="C58" i="1"/>
  <c r="C54" i="1"/>
  <c r="C57" i="1"/>
  <c r="C53" i="1"/>
  <c r="C59" i="1"/>
  <c r="C55" i="1"/>
  <c r="C56" i="1"/>
  <c r="C60" i="1"/>
  <c r="G58" i="1"/>
  <c r="G53" i="1"/>
  <c r="G55" i="1"/>
  <c r="G60" i="1"/>
  <c r="K55" i="1"/>
  <c r="K60" i="1"/>
  <c r="K54" i="1"/>
  <c r="L53" i="1"/>
  <c r="L55" i="1"/>
  <c r="L54" i="1"/>
  <c r="L58" i="1"/>
  <c r="AA55" i="1"/>
  <c r="AA58" i="1"/>
  <c r="AA53" i="1"/>
  <c r="AA57" i="1"/>
  <c r="AB53" i="1"/>
  <c r="AB60" i="1"/>
  <c r="AB55" i="1"/>
  <c r="AB58" i="1"/>
  <c r="AR57" i="1"/>
  <c r="AR53" i="1"/>
  <c r="AR60" i="1"/>
  <c r="AR55" i="1"/>
  <c r="AR58" i="1"/>
  <c r="BH53" i="1"/>
  <c r="BH55" i="1"/>
  <c r="BH54" i="1"/>
  <c r="BH56" i="1"/>
  <c r="AS42" i="1"/>
  <c r="AS47" i="1"/>
  <c r="AS45" i="1"/>
  <c r="AS44" i="1"/>
  <c r="BA47" i="1"/>
  <c r="BA45" i="1"/>
  <c r="BA44" i="1"/>
  <c r="BJ44" i="1"/>
  <c r="BJ47" i="1"/>
  <c r="BJ45" i="1"/>
  <c r="BJ41" i="1"/>
  <c r="V53" i="1"/>
  <c r="V60" i="1"/>
  <c r="V55" i="1"/>
  <c r="V58" i="1"/>
  <c r="AK55" i="1"/>
  <c r="AK56" i="1"/>
  <c r="AK60" i="1"/>
  <c r="AK54" i="1"/>
  <c r="AK53" i="1"/>
  <c r="AK58" i="1"/>
  <c r="BB53" i="1"/>
  <c r="BB60" i="1"/>
  <c r="BB55" i="1"/>
  <c r="BB58" i="1"/>
  <c r="BB59" i="1"/>
  <c r="BQ55" i="1"/>
  <c r="BQ53" i="1"/>
  <c r="BR53" i="1"/>
  <c r="BR60" i="1"/>
  <c r="BR55" i="1"/>
  <c r="BR58" i="1"/>
  <c r="D44" i="1"/>
  <c r="D40" i="1"/>
  <c r="D42" i="1"/>
  <c r="D47" i="1"/>
  <c r="D46" i="1"/>
  <c r="D45" i="1"/>
  <c r="F44" i="1"/>
  <c r="F47" i="1"/>
  <c r="F43" i="1"/>
  <c r="F42" i="1"/>
  <c r="F45" i="1"/>
  <c r="H44" i="1"/>
  <c r="H42" i="1"/>
  <c r="H47" i="1"/>
  <c r="H45" i="1"/>
  <c r="J44" i="1"/>
  <c r="J46" i="1"/>
  <c r="J47" i="1"/>
  <c r="J42" i="1"/>
  <c r="J45" i="1"/>
  <c r="L44" i="1"/>
  <c r="L40" i="1"/>
  <c r="L47" i="1"/>
  <c r="L42" i="1"/>
  <c r="L45" i="1"/>
  <c r="N44" i="1"/>
  <c r="N42" i="1"/>
  <c r="N47" i="1"/>
  <c r="N43" i="1"/>
  <c r="N45" i="1"/>
  <c r="P44" i="1"/>
  <c r="P47" i="1"/>
  <c r="P42" i="1"/>
  <c r="P45" i="1"/>
  <c r="R44" i="1"/>
  <c r="R42" i="1"/>
  <c r="R47" i="1"/>
  <c r="R45" i="1"/>
  <c r="T44" i="1"/>
  <c r="T40" i="1"/>
  <c r="T47" i="1"/>
  <c r="T42" i="1"/>
  <c r="T45" i="1"/>
  <c r="V44" i="1"/>
  <c r="V42" i="1"/>
  <c r="V47" i="1"/>
  <c r="V43" i="1"/>
  <c r="V45" i="1"/>
  <c r="X44" i="1"/>
  <c r="X47" i="1"/>
  <c r="X42" i="1"/>
  <c r="X45" i="1"/>
  <c r="Z44" i="1"/>
  <c r="Z42" i="1"/>
  <c r="Z47" i="1"/>
  <c r="Z45" i="1"/>
  <c r="AB44" i="1"/>
  <c r="AB40" i="1"/>
  <c r="AB47" i="1"/>
  <c r="AB42" i="1"/>
  <c r="AB45" i="1"/>
  <c r="AB41" i="1"/>
  <c r="AD44" i="1"/>
  <c r="AD42" i="1"/>
  <c r="AD47" i="1"/>
  <c r="AD43" i="1"/>
  <c r="AD45" i="1"/>
  <c r="AF44" i="1"/>
  <c r="AF47" i="1"/>
  <c r="AF42" i="1"/>
  <c r="AF45" i="1"/>
  <c r="AH44" i="1"/>
  <c r="AH42" i="1"/>
  <c r="AH47" i="1"/>
  <c r="AH45" i="1"/>
  <c r="AJ44" i="1"/>
  <c r="AJ40" i="1"/>
  <c r="AJ47" i="1"/>
  <c r="AJ42" i="1"/>
  <c r="AJ45" i="1"/>
  <c r="AL44" i="1"/>
  <c r="AL42" i="1"/>
  <c r="AL47" i="1"/>
  <c r="AL43" i="1"/>
  <c r="AL45" i="1"/>
  <c r="AN44" i="1"/>
  <c r="AN47" i="1"/>
  <c r="AN42" i="1"/>
  <c r="AN45" i="1"/>
  <c r="AP44" i="1"/>
  <c r="AP46" i="1"/>
  <c r="AP47" i="1"/>
  <c r="AP42" i="1"/>
  <c r="AP45" i="1"/>
  <c r="AR44" i="1"/>
  <c r="AR40" i="1"/>
  <c r="AR41" i="1"/>
  <c r="AR45" i="1"/>
  <c r="AR47" i="1"/>
  <c r="AR42" i="1"/>
  <c r="AY42" i="1"/>
  <c r="AY45" i="1"/>
  <c r="AY44" i="1"/>
  <c r="AY47" i="1"/>
  <c r="AZ44" i="1"/>
  <c r="AZ45" i="1"/>
  <c r="AZ42" i="1"/>
  <c r="AZ47" i="1"/>
  <c r="BG42" i="1"/>
  <c r="BG45" i="1"/>
  <c r="BG40" i="1"/>
  <c r="BG44" i="1"/>
  <c r="BG47" i="1"/>
  <c r="BH44" i="1"/>
  <c r="BH40" i="1"/>
  <c r="BH41" i="1"/>
  <c r="BH45" i="1"/>
  <c r="BH43" i="1"/>
  <c r="BH47" i="1"/>
  <c r="BH42" i="1"/>
  <c r="BO42" i="1"/>
  <c r="BO45" i="1"/>
  <c r="BO44" i="1"/>
  <c r="BO47" i="1"/>
  <c r="BP44" i="1"/>
  <c r="BP45" i="1"/>
  <c r="BP47" i="1"/>
  <c r="BP42" i="1"/>
  <c r="BR45" i="1"/>
  <c r="BR41" i="1"/>
  <c r="BR44" i="1"/>
  <c r="BR42" i="1"/>
  <c r="BR47" i="1"/>
  <c r="BV45" i="1"/>
  <c r="BV44" i="1"/>
  <c r="BV42" i="1"/>
  <c r="BV46" i="1"/>
  <c r="BV47" i="1"/>
  <c r="E58" i="1"/>
  <c r="E53" i="1"/>
  <c r="E55" i="1"/>
  <c r="E60" i="1"/>
  <c r="E59" i="1"/>
  <c r="S55" i="1"/>
  <c r="S60" i="1"/>
  <c r="S58" i="1"/>
  <c r="S53" i="1"/>
  <c r="S57" i="1"/>
  <c r="T53" i="1"/>
  <c r="T60" i="1"/>
  <c r="T55" i="1"/>
  <c r="T59" i="1"/>
  <c r="T56" i="1"/>
  <c r="T58" i="1"/>
  <c r="AI59" i="1"/>
  <c r="AI55" i="1"/>
  <c r="AI60" i="1"/>
  <c r="AI58" i="1"/>
  <c r="AI53" i="1"/>
  <c r="AI56" i="1"/>
  <c r="AJ57" i="1"/>
  <c r="AJ53" i="1"/>
  <c r="AJ60" i="1"/>
  <c r="AJ55" i="1"/>
  <c r="AJ58" i="1"/>
  <c r="AY55" i="1"/>
  <c r="AY60" i="1"/>
  <c r="AY58" i="1"/>
  <c r="AY53" i="1"/>
  <c r="AY57" i="1"/>
  <c r="AZ53" i="1"/>
  <c r="AZ60" i="1"/>
  <c r="AZ55" i="1"/>
  <c r="AZ59" i="1"/>
  <c r="AZ56" i="1"/>
  <c r="AZ58" i="1"/>
  <c r="BO59" i="1"/>
  <c r="BO55" i="1"/>
  <c r="BO60" i="1"/>
  <c r="BO58" i="1"/>
  <c r="BO53" i="1"/>
  <c r="BO56" i="1"/>
  <c r="BP57" i="1"/>
  <c r="BP53" i="1"/>
  <c r="BP60" i="1"/>
  <c r="BP55" i="1"/>
  <c r="BP58" i="1"/>
  <c r="AQ55" i="1"/>
  <c r="AQ60" i="1"/>
  <c r="AQ58" i="1"/>
  <c r="AQ53" i="1"/>
  <c r="AQ57" i="1"/>
  <c r="BG59" i="1"/>
  <c r="BG55" i="1"/>
  <c r="BG60" i="1"/>
  <c r="BG58" i="1"/>
  <c r="BG53" i="1"/>
  <c r="AT44" i="1"/>
  <c r="AT47" i="1"/>
  <c r="AT42" i="1"/>
  <c r="AT46" i="1"/>
  <c r="AT45" i="1"/>
  <c r="BB44" i="1"/>
  <c r="BB47" i="1"/>
  <c r="BB42" i="1"/>
  <c r="BB41" i="1"/>
  <c r="BB45" i="1"/>
  <c r="BB43" i="1"/>
  <c r="BI42" i="1"/>
  <c r="BI47" i="1"/>
  <c r="BI44" i="1"/>
  <c r="BI45" i="1"/>
  <c r="BI43" i="1"/>
  <c r="U59" i="1"/>
  <c r="U55" i="1"/>
  <c r="U60" i="1"/>
  <c r="U57" i="1"/>
  <c r="U53" i="1"/>
  <c r="U58" i="1"/>
  <c r="AL57" i="1"/>
  <c r="AL53" i="1"/>
  <c r="AL60" i="1"/>
  <c r="AL55" i="1"/>
  <c r="AL58" i="1"/>
  <c r="AL54" i="1"/>
  <c r="BA55" i="1"/>
  <c r="BA60" i="1"/>
  <c r="BA53" i="1"/>
  <c r="BA58" i="1"/>
  <c r="AW42" i="1"/>
  <c r="AW44" i="1"/>
  <c r="AW47" i="1"/>
  <c r="AW45" i="1"/>
  <c r="AX44" i="1"/>
  <c r="AX40" i="1"/>
  <c r="AX45" i="1"/>
  <c r="AX47" i="1"/>
  <c r="AX42" i="1"/>
  <c r="BE42" i="1"/>
  <c r="BE44" i="1"/>
  <c r="BE41" i="1"/>
  <c r="BE43" i="1"/>
  <c r="BE47" i="1"/>
  <c r="BE45" i="1"/>
  <c r="BF44" i="1"/>
  <c r="BF45" i="1"/>
  <c r="BF47" i="1"/>
  <c r="BF42" i="1"/>
  <c r="BM42" i="1"/>
  <c r="BM44" i="1"/>
  <c r="BM47" i="1"/>
  <c r="BM45" i="1"/>
  <c r="BN44" i="1"/>
  <c r="BN40" i="1"/>
  <c r="BN45" i="1"/>
  <c r="BN47" i="1"/>
  <c r="BN42" i="1"/>
  <c r="BN41" i="1"/>
  <c r="M55" i="1"/>
  <c r="M60" i="1"/>
  <c r="M58" i="1"/>
  <c r="M53" i="1"/>
  <c r="N53" i="1"/>
  <c r="N60" i="1"/>
  <c r="N55" i="1"/>
  <c r="N59" i="1"/>
  <c r="N58" i="1"/>
  <c r="AC55" i="1"/>
  <c r="AC56" i="1"/>
  <c r="AC60" i="1"/>
  <c r="AC54" i="1"/>
  <c r="AC58" i="1"/>
  <c r="AC53" i="1"/>
  <c r="AD53" i="1"/>
  <c r="AD60" i="1"/>
  <c r="AD55" i="1"/>
  <c r="AD58" i="1"/>
  <c r="AD54" i="1"/>
  <c r="AS55" i="1"/>
  <c r="AS60" i="1"/>
  <c r="AS58" i="1"/>
  <c r="AS53" i="1"/>
  <c r="AT53" i="1"/>
  <c r="AT60" i="1"/>
  <c r="AT55" i="1"/>
  <c r="AT59" i="1"/>
  <c r="AT58" i="1"/>
  <c r="BI55" i="1"/>
  <c r="BI56" i="1"/>
  <c r="BI60" i="1"/>
  <c r="BI54" i="1"/>
  <c r="BI58" i="1"/>
  <c r="BI57" i="1"/>
  <c r="BI53" i="1"/>
  <c r="BJ53" i="1"/>
  <c r="BJ60" i="1"/>
  <c r="BJ55" i="1"/>
  <c r="BJ58" i="1"/>
  <c r="BJ54" i="1"/>
  <c r="I55" i="1"/>
  <c r="I58" i="1"/>
  <c r="I53" i="1"/>
  <c r="I60" i="1"/>
  <c r="I54" i="1"/>
  <c r="J53" i="1"/>
  <c r="J58" i="1"/>
  <c r="J60" i="1"/>
  <c r="J55" i="1"/>
  <c r="J56" i="1"/>
  <c r="Q55" i="1"/>
  <c r="Q58" i="1"/>
  <c r="Q53" i="1"/>
  <c r="Q54" i="1"/>
  <c r="Q60" i="1"/>
  <c r="R53" i="1"/>
  <c r="R54" i="1"/>
  <c r="R58" i="1"/>
  <c r="R55" i="1"/>
  <c r="R60" i="1"/>
  <c r="Y55" i="1"/>
  <c r="Y58" i="1"/>
  <c r="Y53" i="1"/>
  <c r="Y60" i="1"/>
  <c r="Y54" i="1"/>
  <c r="Z53" i="1"/>
  <c r="Z58" i="1"/>
  <c r="Z60" i="1"/>
  <c r="Z55" i="1"/>
  <c r="Z56" i="1"/>
  <c r="AG55" i="1"/>
  <c r="AG58" i="1"/>
  <c r="AG53" i="1"/>
  <c r="AG54" i="1"/>
  <c r="AG60" i="1"/>
  <c r="AH53" i="1"/>
  <c r="AH54" i="1"/>
  <c r="AH58" i="1"/>
  <c r="AH55" i="1"/>
  <c r="AH60" i="1"/>
  <c r="AO55" i="1"/>
  <c r="AO58" i="1"/>
  <c r="AO53" i="1"/>
  <c r="AO60" i="1"/>
  <c r="AO54" i="1"/>
  <c r="AP53" i="1"/>
  <c r="AP58" i="1"/>
  <c r="AP60" i="1"/>
  <c r="AP55" i="1"/>
  <c r="AW55" i="1"/>
  <c r="AW58" i="1"/>
  <c r="AW53" i="1"/>
  <c r="AW54" i="1"/>
  <c r="AW60" i="1"/>
  <c r="AX53" i="1"/>
  <c r="AX54" i="1"/>
  <c r="AX58" i="1"/>
  <c r="AX55" i="1"/>
  <c r="AX60" i="1"/>
  <c r="BE55" i="1"/>
  <c r="BE58" i="1"/>
  <c r="BE53" i="1"/>
  <c r="BE60" i="1"/>
  <c r="BE54" i="1"/>
  <c r="BF53" i="1"/>
  <c r="BF58" i="1"/>
  <c r="BF60" i="1"/>
  <c r="BF55" i="1"/>
  <c r="BM55" i="1"/>
  <c r="BM58" i="1"/>
  <c r="BM53" i="1"/>
  <c r="BM54" i="1"/>
  <c r="BM60" i="1"/>
  <c r="BN53" i="1"/>
  <c r="BN54" i="1"/>
  <c r="BN58" i="1"/>
  <c r="BN55" i="1"/>
  <c r="BN60" i="1"/>
  <c r="BU55" i="1"/>
  <c r="BU58" i="1"/>
  <c r="BU53" i="1"/>
  <c r="BU60" i="1"/>
  <c r="BU54" i="1"/>
  <c r="BV53" i="1"/>
  <c r="BV58" i="1"/>
  <c r="BV60" i="1"/>
  <c r="BV55" i="1"/>
  <c r="BQ47" i="1"/>
  <c r="BQ42" i="1"/>
  <c r="BQ44" i="1"/>
  <c r="BQ45" i="1"/>
  <c r="BS47" i="1"/>
  <c r="BS46" i="1"/>
  <c r="BS42" i="1"/>
  <c r="BS45" i="1"/>
  <c r="BS44" i="1"/>
  <c r="BS41" i="1"/>
  <c r="BU47" i="1"/>
  <c r="BU43" i="1"/>
  <c r="BU42" i="1"/>
  <c r="BU44" i="1"/>
  <c r="BU40" i="1"/>
  <c r="BU45" i="1"/>
  <c r="D60" i="1"/>
  <c r="D55" i="1"/>
  <c r="D53" i="1"/>
  <c r="D58" i="1"/>
  <c r="F60" i="1"/>
  <c r="F55" i="1"/>
  <c r="F53" i="1"/>
  <c r="F57" i="1"/>
  <c r="F58" i="1"/>
  <c r="F54" i="1"/>
  <c r="H57" i="1"/>
  <c r="H53" i="1"/>
  <c r="H58" i="1"/>
  <c r="H55" i="1"/>
  <c r="H60" i="1"/>
  <c r="O55" i="1"/>
  <c r="O56" i="1"/>
  <c r="O53" i="1"/>
  <c r="O58" i="1"/>
  <c r="O60" i="1"/>
  <c r="P53" i="1"/>
  <c r="P58" i="1"/>
  <c r="P54" i="1"/>
  <c r="P60" i="1"/>
  <c r="P55" i="1"/>
  <c r="W59" i="1"/>
  <c r="W55" i="1"/>
  <c r="W57" i="1"/>
  <c r="W58" i="1"/>
  <c r="W53" i="1"/>
  <c r="W60" i="1"/>
  <c r="X57" i="1"/>
  <c r="X53" i="1"/>
  <c r="X58" i="1"/>
  <c r="X55" i="1"/>
  <c r="X54" i="1"/>
  <c r="X60" i="1"/>
  <c r="AE55" i="1"/>
  <c r="AE56" i="1"/>
  <c r="AE53" i="1"/>
  <c r="AE60" i="1"/>
  <c r="AE58" i="1"/>
  <c r="AF53" i="1"/>
  <c r="AF58" i="1"/>
  <c r="AF54" i="1"/>
  <c r="AF60" i="1"/>
  <c r="AF55" i="1"/>
  <c r="AM59" i="1"/>
  <c r="AM55" i="1"/>
  <c r="AM57" i="1"/>
  <c r="AM58" i="1"/>
  <c r="AM53" i="1"/>
  <c r="AM60" i="1"/>
  <c r="AN57" i="1"/>
  <c r="AN53" i="1"/>
  <c r="AN58" i="1"/>
  <c r="AN55" i="1"/>
  <c r="AN54" i="1"/>
  <c r="AN60" i="1"/>
  <c r="AU55" i="1"/>
  <c r="AU56" i="1"/>
  <c r="AU53" i="1"/>
  <c r="AU60" i="1"/>
  <c r="AU58" i="1"/>
  <c r="AV53" i="1"/>
  <c r="AV58" i="1"/>
  <c r="AV54" i="1"/>
  <c r="AV60" i="1"/>
  <c r="AV55" i="1"/>
  <c r="BC59" i="1"/>
  <c r="BC55" i="1"/>
  <c r="BC57" i="1"/>
  <c r="BC58" i="1"/>
  <c r="BC53" i="1"/>
  <c r="BC60" i="1"/>
  <c r="BD57" i="1"/>
  <c r="BD53" i="1"/>
  <c r="BD58" i="1"/>
  <c r="BD55" i="1"/>
  <c r="BD54" i="1"/>
  <c r="BD60" i="1"/>
  <c r="BK55" i="1"/>
  <c r="BK56" i="1"/>
  <c r="BK53" i="1"/>
  <c r="BK60" i="1"/>
  <c r="BK58" i="1"/>
  <c r="BL53" i="1"/>
  <c r="BL58" i="1"/>
  <c r="BL54" i="1"/>
  <c r="BL60" i="1"/>
  <c r="BL55" i="1"/>
  <c r="BS59" i="1"/>
  <c r="BS55" i="1"/>
  <c r="BS57" i="1"/>
  <c r="BS58" i="1"/>
  <c r="BS53" i="1"/>
  <c r="BS60" i="1"/>
  <c r="BT57" i="1"/>
  <c r="BT53" i="1"/>
  <c r="BT58" i="1"/>
  <c r="BT55" i="1"/>
  <c r="BT54" i="1"/>
  <c r="BT60" i="1"/>
  <c r="A64" i="1"/>
  <c r="C37" i="1"/>
  <c r="C66" i="1" l="1"/>
  <c r="Q47" i="1"/>
  <c r="W54" i="1"/>
  <c r="H54" i="1"/>
  <c r="BU41" i="1"/>
  <c r="BN59" i="1"/>
  <c r="BM59" i="1"/>
  <c r="AX59" i="1"/>
  <c r="AW59" i="1"/>
  <c r="AH59" i="1"/>
  <c r="AG59" i="1"/>
  <c r="R59" i="1"/>
  <c r="Q59" i="1"/>
  <c r="BI59" i="1"/>
  <c r="AC59" i="1"/>
  <c r="AX41" i="1"/>
  <c r="BS54" i="1"/>
  <c r="BC54" i="1"/>
  <c r="AV59" i="1"/>
  <c r="AU54" i="1"/>
  <c r="AU59" i="1"/>
  <c r="AM54" i="1"/>
  <c r="X59" i="1"/>
  <c r="O54" i="1"/>
  <c r="O59" i="1"/>
  <c r="F59" i="1"/>
  <c r="BF54" i="1"/>
  <c r="Z54" i="1"/>
  <c r="AS54" i="1"/>
  <c r="AD59" i="1"/>
  <c r="N54" i="1"/>
  <c r="M54" i="1"/>
  <c r="BF41" i="1"/>
  <c r="BA59" i="1"/>
  <c r="BI41" i="1"/>
  <c r="AQ54" i="1"/>
  <c r="BP59" i="1"/>
  <c r="AY59" i="1"/>
  <c r="BT59" i="1"/>
  <c r="BL59" i="1"/>
  <c r="BK54" i="1"/>
  <c r="BK59" i="1"/>
  <c r="BD59" i="1"/>
  <c r="AN59" i="1"/>
  <c r="AF59" i="1"/>
  <c r="AE54" i="1"/>
  <c r="AE59" i="1"/>
  <c r="P59" i="1"/>
  <c r="H59" i="1"/>
  <c r="BV54" i="1"/>
  <c r="AP54" i="1"/>
  <c r="J54" i="1"/>
  <c r="BJ59" i="1"/>
  <c r="AT54" i="1"/>
  <c r="D54" i="1"/>
  <c r="D59" i="1"/>
  <c r="BQ41" i="1"/>
  <c r="AW41" i="1"/>
  <c r="BA54" i="1"/>
  <c r="AT41" i="1"/>
  <c r="BG54" i="1"/>
  <c r="AQ59" i="1"/>
  <c r="BP54" i="1"/>
  <c r="BO54" i="1"/>
  <c r="AJ54" i="1"/>
  <c r="AI54" i="1"/>
  <c r="AJ41" i="1"/>
  <c r="T41" i="1"/>
  <c r="L41" i="1"/>
  <c r="D41" i="1"/>
  <c r="BB54" i="1"/>
  <c r="AK59" i="1"/>
  <c r="BA41" i="1"/>
  <c r="BH59" i="1"/>
  <c r="AR54" i="1"/>
  <c r="AA59" i="1"/>
  <c r="L59" i="1"/>
  <c r="BT41" i="1"/>
  <c r="BK41" i="1"/>
  <c r="AE41" i="1"/>
  <c r="G41" i="1"/>
  <c r="BD41" i="1"/>
  <c r="M41" i="1"/>
  <c r="E41" i="1"/>
  <c r="AQ41" i="1"/>
  <c r="AI41" i="1"/>
  <c r="AJ59" i="1"/>
  <c r="S59" i="1"/>
  <c r="E54" i="1"/>
  <c r="BP41" i="1"/>
  <c r="BG41" i="1"/>
  <c r="AZ41" i="1"/>
  <c r="AP41" i="1"/>
  <c r="AN41" i="1"/>
  <c r="AH41" i="1"/>
  <c r="AF41" i="1"/>
  <c r="Z41" i="1"/>
  <c r="X41" i="1"/>
  <c r="R41" i="1"/>
  <c r="P41" i="1"/>
  <c r="J41" i="1"/>
  <c r="H41" i="1"/>
  <c r="BR59" i="1"/>
  <c r="BQ54" i="1"/>
  <c r="V59" i="1"/>
  <c r="AS41" i="1"/>
  <c r="AR59" i="1"/>
  <c r="AB54" i="1"/>
  <c r="AA54" i="1"/>
  <c r="K53" i="1"/>
  <c r="W41" i="1"/>
  <c r="AK41" i="1"/>
  <c r="AC42" i="1"/>
  <c r="M45" i="1"/>
  <c r="E45" i="1"/>
  <c r="AU41" i="1"/>
  <c r="AQ45" i="1"/>
  <c r="AI45" i="1"/>
  <c r="AA41" i="1"/>
  <c r="AA42" i="1"/>
  <c r="AO42" i="1"/>
  <c r="Y40" i="1"/>
  <c r="Q45" i="1"/>
  <c r="BV59" i="1"/>
  <c r="BU59" i="1"/>
  <c r="BF59" i="1"/>
  <c r="BE59" i="1"/>
  <c r="AP59" i="1"/>
  <c r="AO59" i="1"/>
  <c r="Z59" i="1"/>
  <c r="Y59" i="1"/>
  <c r="J59" i="1"/>
  <c r="I59" i="1"/>
  <c r="AS59" i="1"/>
  <c r="M59" i="1"/>
  <c r="BM41" i="1"/>
  <c r="AL59" i="1"/>
  <c r="U54" i="1"/>
  <c r="AZ54" i="1"/>
  <c r="AY54" i="1"/>
  <c r="T54" i="1"/>
  <c r="S54" i="1"/>
  <c r="BV41" i="1"/>
  <c r="BO41" i="1"/>
  <c r="AY41" i="1"/>
  <c r="AL41" i="1"/>
  <c r="AD41" i="1"/>
  <c r="V41" i="1"/>
  <c r="N41" i="1"/>
  <c r="F41" i="1"/>
  <c r="BR54" i="1"/>
  <c r="BQ58" i="1"/>
  <c r="BQ60" i="1"/>
  <c r="BQ59" i="1"/>
  <c r="V54" i="1"/>
  <c r="BJ42" i="1"/>
  <c r="BA42" i="1"/>
  <c r="BH58" i="1"/>
  <c r="BH60" i="1"/>
  <c r="AB59" i="1"/>
  <c r="AA60" i="1"/>
  <c r="K58" i="1"/>
  <c r="K59" i="1"/>
  <c r="G59" i="1"/>
  <c r="G54" i="1"/>
  <c r="BT42" i="1"/>
  <c r="BK45" i="1"/>
  <c r="W45" i="1"/>
  <c r="O41" i="1"/>
  <c r="O42" i="1"/>
  <c r="BC45" i="1"/>
  <c r="AG41" i="1"/>
  <c r="I41" i="1"/>
  <c r="I42" i="1"/>
  <c r="BD42" i="1"/>
  <c r="AK45" i="1"/>
  <c r="AC41" i="1"/>
  <c r="U42" i="1"/>
  <c r="BL45" i="1"/>
  <c r="AU42" i="1"/>
  <c r="AA45" i="1"/>
  <c r="S41" i="1"/>
  <c r="S42" i="1"/>
  <c r="G56" i="1"/>
  <c r="BT56" i="1"/>
  <c r="BD56" i="1"/>
  <c r="AN56" i="1"/>
  <c r="AN67" i="1" s="1"/>
  <c r="X56" i="1"/>
  <c r="H56" i="1"/>
  <c r="F56" i="1"/>
  <c r="F67" i="1" s="1"/>
  <c r="BS40" i="1"/>
  <c r="BS43" i="1"/>
  <c r="BQ46" i="1"/>
  <c r="BV56" i="1"/>
  <c r="BU57" i="1"/>
  <c r="BN57" i="1"/>
  <c r="BF56" i="1"/>
  <c r="BE57" i="1"/>
  <c r="AX57" i="1"/>
  <c r="AP56" i="1"/>
  <c r="AO57" i="1"/>
  <c r="AH57" i="1"/>
  <c r="Y57" i="1"/>
  <c r="R57" i="1"/>
  <c r="C65" i="1"/>
  <c r="D37" i="1"/>
  <c r="BS56" i="1"/>
  <c r="BS67" i="1" s="1"/>
  <c r="BL57" i="1"/>
  <c r="BK57" i="1"/>
  <c r="BC56" i="1"/>
  <c r="BC67" i="1" s="1"/>
  <c r="AV57" i="1"/>
  <c r="AU57" i="1"/>
  <c r="AM56" i="1"/>
  <c r="AF57" i="1"/>
  <c r="AE57" i="1"/>
  <c r="AE67" i="1" s="1"/>
  <c r="W56" i="1"/>
  <c r="P57" i="1"/>
  <c r="O57" i="1"/>
  <c r="O67" i="1" s="1"/>
  <c r="D56" i="1"/>
  <c r="BQ40" i="1"/>
  <c r="BQ43" i="1"/>
  <c r="BN56" i="1"/>
  <c r="BN67" i="1" s="1"/>
  <c r="AX56" i="1"/>
  <c r="AX67" i="1" s="1"/>
  <c r="W67" i="1"/>
  <c r="BT67" i="1"/>
  <c r="BL56" i="1"/>
  <c r="BL67" i="1" s="1"/>
  <c r="BK67" i="1"/>
  <c r="BD67" i="1"/>
  <c r="AV56" i="1"/>
  <c r="AU67" i="1"/>
  <c r="AM67" i="1"/>
  <c r="AF56" i="1"/>
  <c r="X67" i="1"/>
  <c r="P56" i="1"/>
  <c r="P67" i="1" s="1"/>
  <c r="H67" i="1"/>
  <c r="D57" i="1"/>
  <c r="BU46" i="1"/>
  <c r="BU66" i="1" s="1"/>
  <c r="BV57" i="1"/>
  <c r="BV67" i="1" s="1"/>
  <c r="BU56" i="1"/>
  <c r="BU67" i="1" s="1"/>
  <c r="BM56" i="1"/>
  <c r="BM57" i="1"/>
  <c r="BF57" i="1"/>
  <c r="BF67" i="1" s="1"/>
  <c r="BE56" i="1"/>
  <c r="BE67" i="1" s="1"/>
  <c r="I57" i="1"/>
  <c r="BJ57" i="1"/>
  <c r="AT56" i="1"/>
  <c r="AD57" i="1"/>
  <c r="AC57" i="1"/>
  <c r="N56" i="1"/>
  <c r="BN43" i="1"/>
  <c r="BF46" i="1"/>
  <c r="BE40" i="1"/>
  <c r="BE46" i="1"/>
  <c r="AX43" i="1"/>
  <c r="AW43" i="1"/>
  <c r="BA56" i="1"/>
  <c r="BI40" i="1"/>
  <c r="AT43" i="1"/>
  <c r="E56" i="1"/>
  <c r="BR46" i="1"/>
  <c r="BP46" i="1"/>
  <c r="BO46" i="1"/>
  <c r="BG43" i="1"/>
  <c r="AZ46" i="1"/>
  <c r="AY46" i="1"/>
  <c r="AR43" i="1"/>
  <c r="AP40" i="1"/>
  <c r="AN46" i="1"/>
  <c r="AJ43" i="1"/>
  <c r="AH46" i="1"/>
  <c r="AH40" i="1"/>
  <c r="AF46" i="1"/>
  <c r="AB43" i="1"/>
  <c r="Z46" i="1"/>
  <c r="Z40" i="1"/>
  <c r="X46" i="1"/>
  <c r="T43" i="1"/>
  <c r="R46" i="1"/>
  <c r="R40" i="1"/>
  <c r="P46" i="1"/>
  <c r="L43" i="1"/>
  <c r="J40" i="1"/>
  <c r="D43" i="1"/>
  <c r="D66" i="1" s="1"/>
  <c r="BR56" i="1"/>
  <c r="BB57" i="1"/>
  <c r="AK57" i="1"/>
  <c r="AK67" i="1" s="1"/>
  <c r="V56" i="1"/>
  <c r="BJ43" i="1"/>
  <c r="BA40" i="1"/>
  <c r="AR56" i="1"/>
  <c r="AR67" i="1" s="1"/>
  <c r="AB57" i="1"/>
  <c r="L56" i="1"/>
  <c r="L60" i="1"/>
  <c r="K56" i="1"/>
  <c r="BK46" i="1"/>
  <c r="AE40" i="1"/>
  <c r="AE66" i="1" s="1"/>
  <c r="W46" i="1"/>
  <c r="G40" i="1"/>
  <c r="BC43" i="1"/>
  <c r="BC66" i="1" s="1"/>
  <c r="AG43" i="1"/>
  <c r="AG46" i="1"/>
  <c r="BD40" i="1"/>
  <c r="BD66" i="1" s="1"/>
  <c r="AK43" i="1"/>
  <c r="AC46" i="1"/>
  <c r="M40" i="1"/>
  <c r="E43" i="1"/>
  <c r="E40" i="1"/>
  <c r="BL46" i="1"/>
  <c r="AQ40" i="1"/>
  <c r="AI40" i="1"/>
  <c r="AI66" i="1" s="1"/>
  <c r="AA43" i="1"/>
  <c r="AA46" i="1"/>
  <c r="AO43" i="1"/>
  <c r="AO41" i="1"/>
  <c r="AO46" i="1"/>
  <c r="Y42" i="1"/>
  <c r="Q40" i="1"/>
  <c r="Q44" i="1"/>
  <c r="AH56" i="1"/>
  <c r="AH67" i="1" s="1"/>
  <c r="R56" i="1"/>
  <c r="R67" i="1" s="1"/>
  <c r="AS57" i="1"/>
  <c r="AS56" i="1"/>
  <c r="M57" i="1"/>
  <c r="M56" i="1"/>
  <c r="BM43" i="1"/>
  <c r="BF40" i="1"/>
  <c r="AX46" i="1"/>
  <c r="BA57" i="1"/>
  <c r="AL56" i="1"/>
  <c r="BB40" i="1"/>
  <c r="BG56" i="1"/>
  <c r="BP56" i="1"/>
  <c r="BP67" i="1" s="1"/>
  <c r="BO57" i="1"/>
  <c r="BO67" i="1" s="1"/>
  <c r="AZ57" i="1"/>
  <c r="AZ67" i="1" s="1"/>
  <c r="AY56" i="1"/>
  <c r="AJ56" i="1"/>
  <c r="AI57" i="1"/>
  <c r="AI67" i="1" s="1"/>
  <c r="T57" i="1"/>
  <c r="S56" i="1"/>
  <c r="E57" i="1"/>
  <c r="BV43" i="1"/>
  <c r="BV40" i="1"/>
  <c r="BP43" i="1"/>
  <c r="BP40" i="1"/>
  <c r="BO40" i="1"/>
  <c r="AZ40" i="1"/>
  <c r="AY40" i="1"/>
  <c r="AP43" i="1"/>
  <c r="AN40" i="1"/>
  <c r="AH43" i="1"/>
  <c r="AF40" i="1"/>
  <c r="Z43" i="1"/>
  <c r="X40" i="1"/>
  <c r="R43" i="1"/>
  <c r="P40" i="1"/>
  <c r="J43" i="1"/>
  <c r="H46" i="1"/>
  <c r="H40" i="1"/>
  <c r="F46" i="1"/>
  <c r="BQ56" i="1"/>
  <c r="BA43" i="1"/>
  <c r="BA46" i="1"/>
  <c r="AS40" i="1"/>
  <c r="AB56" i="1"/>
  <c r="K57" i="1"/>
  <c r="BT43" i="1"/>
  <c r="BK40" i="1"/>
  <c r="BK43" i="1"/>
  <c r="W43" i="1"/>
  <c r="W40" i="1"/>
  <c r="O46" i="1"/>
  <c r="I43" i="1"/>
  <c r="I46" i="1"/>
  <c r="AK40" i="1"/>
  <c r="AK66" i="1" s="1"/>
  <c r="AC43" i="1"/>
  <c r="U46" i="1"/>
  <c r="BL43" i="1"/>
  <c r="AU40" i="1"/>
  <c r="AU46" i="1"/>
  <c r="AA40" i="1"/>
  <c r="S43" i="1"/>
  <c r="S46" i="1"/>
  <c r="AO47" i="1"/>
  <c r="AO45" i="1"/>
  <c r="Y43" i="1"/>
  <c r="Y41" i="1"/>
  <c r="Y46" i="1"/>
  <c r="Q42" i="1"/>
  <c r="AW56" i="1"/>
  <c r="AW57" i="1"/>
  <c r="AP57" i="1"/>
  <c r="AP67" i="1" s="1"/>
  <c r="AO56" i="1"/>
  <c r="AO67" i="1" s="1"/>
  <c r="AG56" i="1"/>
  <c r="AG57" i="1"/>
  <c r="Z57" i="1"/>
  <c r="Z67" i="1" s="1"/>
  <c r="Y56" i="1"/>
  <c r="Y67" i="1" s="1"/>
  <c r="Q56" i="1"/>
  <c r="Q57" i="1"/>
  <c r="J57" i="1"/>
  <c r="J67" i="1" s="1"/>
  <c r="I56" i="1"/>
  <c r="I67" i="1" s="1"/>
  <c r="BJ56" i="1"/>
  <c r="BJ67" i="1" s="1"/>
  <c r="BI67" i="1"/>
  <c r="AT57" i="1"/>
  <c r="AD56" i="1"/>
  <c r="AD67" i="1" s="1"/>
  <c r="AC67" i="1"/>
  <c r="N57" i="1"/>
  <c r="BN46" i="1"/>
  <c r="BM40" i="1"/>
  <c r="BM46" i="1"/>
  <c r="BF43" i="1"/>
  <c r="AW40" i="1"/>
  <c r="AW46" i="1"/>
  <c r="AL67" i="1"/>
  <c r="U56" i="1"/>
  <c r="U67" i="1" s="1"/>
  <c r="BI46" i="1"/>
  <c r="BB46" i="1"/>
  <c r="AT40" i="1"/>
  <c r="AT66" i="1" s="1"/>
  <c r="BG57" i="1"/>
  <c r="AQ56" i="1"/>
  <c r="AY67" i="1"/>
  <c r="AJ67" i="1"/>
  <c r="S67" i="1"/>
  <c r="BR43" i="1"/>
  <c r="BR40" i="1"/>
  <c r="BO43" i="1"/>
  <c r="BH46" i="1"/>
  <c r="BH66" i="1" s="1"/>
  <c r="BG46" i="1"/>
  <c r="AZ43" i="1"/>
  <c r="AY43" i="1"/>
  <c r="AR46" i="1"/>
  <c r="AN43" i="1"/>
  <c r="AL46" i="1"/>
  <c r="AL40" i="1"/>
  <c r="AJ46" i="1"/>
  <c r="AF43" i="1"/>
  <c r="AD46" i="1"/>
  <c r="AD40" i="1"/>
  <c r="AB46" i="1"/>
  <c r="AB66" i="1" s="1"/>
  <c r="X43" i="1"/>
  <c r="V46" i="1"/>
  <c r="V40" i="1"/>
  <c r="T46" i="1"/>
  <c r="P43" i="1"/>
  <c r="N46" i="1"/>
  <c r="N40" i="1"/>
  <c r="L46" i="1"/>
  <c r="H43" i="1"/>
  <c r="F40" i="1"/>
  <c r="F66" i="1" s="1"/>
  <c r="BR57" i="1"/>
  <c r="BR67" i="1" s="1"/>
  <c r="BQ57" i="1"/>
  <c r="BQ67" i="1" s="1"/>
  <c r="BB56" i="1"/>
  <c r="BB67" i="1" s="1"/>
  <c r="V57" i="1"/>
  <c r="V67" i="1" s="1"/>
  <c r="BJ46" i="1"/>
  <c r="BJ40" i="1"/>
  <c r="AS43" i="1"/>
  <c r="AS46" i="1"/>
  <c r="BH57" i="1"/>
  <c r="BH67" i="1" s="1"/>
  <c r="AA56" i="1"/>
  <c r="AA67" i="1" s="1"/>
  <c r="L57" i="1"/>
  <c r="L67" i="1" s="1"/>
  <c r="G57" i="1"/>
  <c r="C67" i="1"/>
  <c r="BT46" i="1"/>
  <c r="AV46" i="1"/>
  <c r="AV43" i="1"/>
  <c r="AV66" i="1" s="1"/>
  <c r="AM46" i="1"/>
  <c r="AM66" i="1" s="1"/>
  <c r="O43" i="1"/>
  <c r="O40" i="1"/>
  <c r="G43" i="1"/>
  <c r="G46" i="1"/>
  <c r="AG40" i="1"/>
  <c r="AG66" i="1" s="1"/>
  <c r="I40" i="1"/>
  <c r="AC40" i="1"/>
  <c r="U43" i="1"/>
  <c r="U66" i="1" s="1"/>
  <c r="M46" i="1"/>
  <c r="BL40" i="1"/>
  <c r="BL66" i="1" s="1"/>
  <c r="AU43" i="1"/>
  <c r="AQ43" i="1"/>
  <c r="AQ46" i="1"/>
  <c r="S40" i="1"/>
  <c r="K43" i="1"/>
  <c r="K46" i="1"/>
  <c r="AO40" i="1"/>
  <c r="AO44" i="1"/>
  <c r="Y47" i="1"/>
  <c r="Y45" i="1"/>
  <c r="Q43" i="1"/>
  <c r="Q41" i="1"/>
  <c r="Q46" i="1"/>
  <c r="G95" i="2"/>
  <c r="G142" i="2"/>
  <c r="F73" i="2"/>
  <c r="G96" i="2"/>
  <c r="G103" i="2"/>
  <c r="G122" i="2"/>
  <c r="G132" i="2"/>
  <c r="G125" i="2"/>
  <c r="G144" i="2"/>
  <c r="G127" i="2"/>
  <c r="G126" i="2"/>
  <c r="G129" i="2"/>
  <c r="G110" i="2"/>
  <c r="G131" i="2"/>
  <c r="G123" i="2"/>
  <c r="G98" i="2"/>
  <c r="G139" i="2"/>
  <c r="G107" i="2"/>
  <c r="G85" i="2"/>
  <c r="G73" i="2"/>
  <c r="E73" i="2"/>
  <c r="C71" i="2" s="1"/>
  <c r="I66" i="1" l="1"/>
  <c r="AB67" i="1"/>
  <c r="N66" i="1"/>
  <c r="BS66" i="1"/>
  <c r="V66" i="1"/>
  <c r="BM67" i="1"/>
  <c r="AS67" i="1"/>
  <c r="AF67" i="1"/>
  <c r="AQ67" i="1"/>
  <c r="T67" i="1"/>
  <c r="M67" i="1"/>
  <c r="N67" i="1"/>
  <c r="AC66" i="1"/>
  <c r="AL66" i="1"/>
  <c r="K73" i="2"/>
  <c r="L73" i="2" s="1"/>
  <c r="R73" i="2"/>
  <c r="AT67" i="1"/>
  <c r="BA67" i="1"/>
  <c r="D67" i="1"/>
  <c r="AV67" i="1"/>
  <c r="Q67" i="1"/>
  <c r="AG67" i="1"/>
  <c r="AW67" i="1"/>
  <c r="BG67" i="1"/>
  <c r="E67" i="1"/>
  <c r="G67" i="1"/>
  <c r="K67" i="1"/>
  <c r="AD66" i="1"/>
  <c r="L66" i="1"/>
  <c r="K66" i="1"/>
  <c r="AO66" i="1"/>
  <c r="AW66" i="1"/>
  <c r="AA66" i="1"/>
  <c r="BO66" i="1"/>
  <c r="T66" i="1"/>
  <c r="AJ66" i="1"/>
  <c r="AU66" i="1"/>
  <c r="W66" i="1"/>
  <c r="BT66" i="1"/>
  <c r="BG66" i="1"/>
  <c r="BF66" i="1"/>
  <c r="G66" i="1"/>
  <c r="J66" i="1"/>
  <c r="AR66" i="1"/>
  <c r="AX66" i="1"/>
  <c r="BN66" i="1"/>
  <c r="Y66" i="1"/>
  <c r="X66" i="1"/>
  <c r="Q66" i="1"/>
  <c r="BJ66" i="1"/>
  <c r="BM66" i="1"/>
  <c r="BP66" i="1"/>
  <c r="AQ66" i="1"/>
  <c r="M66" i="1"/>
  <c r="BA66" i="1"/>
  <c r="BE66" i="1"/>
  <c r="D65" i="1"/>
  <c r="E37" i="1"/>
  <c r="AN66" i="1"/>
  <c r="P66" i="1"/>
  <c r="AF66" i="1"/>
  <c r="AY66" i="1"/>
  <c r="BB66" i="1"/>
  <c r="S66" i="1"/>
  <c r="O66" i="1"/>
  <c r="BR66" i="1"/>
  <c r="BK66" i="1"/>
  <c r="AS66" i="1"/>
  <c r="H66" i="1"/>
  <c r="AZ66" i="1"/>
  <c r="BV66" i="1"/>
  <c r="E66" i="1"/>
  <c r="R66" i="1"/>
  <c r="Z66" i="1"/>
  <c r="AH66" i="1"/>
  <c r="AP66" i="1"/>
  <c r="BI66" i="1"/>
  <c r="BQ66" i="1"/>
  <c r="G99" i="2"/>
  <c r="G143" i="2"/>
  <c r="G113" i="2"/>
  <c r="G140" i="2"/>
  <c r="G90" i="2"/>
  <c r="G124" i="2"/>
  <c r="G104" i="2"/>
  <c r="H73" i="2"/>
  <c r="G138" i="2"/>
  <c r="G76" i="2"/>
  <c r="G120" i="2"/>
  <c r="G112" i="2"/>
  <c r="F100" i="2"/>
  <c r="F91" i="2"/>
  <c r="F82" i="2"/>
  <c r="G141" i="2"/>
  <c r="G91" i="2"/>
  <c r="G109" i="2"/>
  <c r="G82" i="2"/>
  <c r="G115" i="2"/>
  <c r="G102" i="2"/>
  <c r="G81" i="2"/>
  <c r="G137" i="2"/>
  <c r="G135" i="2"/>
  <c r="G93" i="2"/>
  <c r="G75" i="2"/>
  <c r="G114" i="2"/>
  <c r="G118" i="2"/>
  <c r="G134" i="2"/>
  <c r="G117" i="2"/>
  <c r="F88" i="2"/>
  <c r="F85" i="2"/>
  <c r="H85" i="2" s="1"/>
  <c r="G130" i="2"/>
  <c r="F84" i="2"/>
  <c r="F79" i="2"/>
  <c r="G83" i="2"/>
  <c r="F137" i="2"/>
  <c r="F135" i="2"/>
  <c r="F121" i="2"/>
  <c r="F118" i="2"/>
  <c r="H118" i="2" s="1"/>
  <c r="F105" i="2"/>
  <c r="G119" i="2"/>
  <c r="G121" i="2"/>
  <c r="G111" i="2"/>
  <c r="F94" i="2"/>
  <c r="G78" i="2"/>
  <c r="G77" i="2"/>
  <c r="G74" i="2"/>
  <c r="G128" i="2"/>
  <c r="G116" i="2"/>
  <c r="F129" i="2"/>
  <c r="H129" i="2" s="1"/>
  <c r="F126" i="2"/>
  <c r="H126" i="2" s="1"/>
  <c r="F110" i="2"/>
  <c r="H110" i="2" s="1"/>
  <c r="G108" i="2"/>
  <c r="G88" i="2"/>
  <c r="G101" i="2"/>
  <c r="G133" i="2"/>
  <c r="F116" i="2"/>
  <c r="H116" i="2" s="1"/>
  <c r="F80" i="2"/>
  <c r="F102" i="2"/>
  <c r="F86" i="2"/>
  <c r="F101" i="2"/>
  <c r="G86" i="2"/>
  <c r="F130" i="2"/>
  <c r="F104" i="2"/>
  <c r="F122" i="2"/>
  <c r="H122" i="2" s="1"/>
  <c r="F143" i="2"/>
  <c r="F125" i="2"/>
  <c r="H125" i="2" s="1"/>
  <c r="F103" i="2"/>
  <c r="H103" i="2" s="1"/>
  <c r="F87" i="2"/>
  <c r="F78" i="2"/>
  <c r="G89" i="2"/>
  <c r="G92" i="2"/>
  <c r="F115" i="2"/>
  <c r="F108" i="2"/>
  <c r="G100" i="2"/>
  <c r="F136" i="2"/>
  <c r="F120" i="2"/>
  <c r="G79" i="2"/>
  <c r="H79" i="2" s="1"/>
  <c r="G94" i="2"/>
  <c r="G136" i="2"/>
  <c r="F123" i="2"/>
  <c r="H123" i="2" s="1"/>
  <c r="F96" i="2"/>
  <c r="H96" i="2" s="1"/>
  <c r="F75" i="2"/>
  <c r="F92" i="2"/>
  <c r="H92" i="2" s="1"/>
  <c r="F90" i="2"/>
  <c r="F74" i="2"/>
  <c r="F99" i="2"/>
  <c r="F97" i="2"/>
  <c r="F93" i="2"/>
  <c r="F89" i="2"/>
  <c r="F134" i="2"/>
  <c r="F132" i="2"/>
  <c r="H132" i="2" s="1"/>
  <c r="F114" i="2"/>
  <c r="G106" i="2"/>
  <c r="F95" i="2"/>
  <c r="H95" i="2" s="1"/>
  <c r="F83" i="2"/>
  <c r="F140" i="2"/>
  <c r="F138" i="2"/>
  <c r="E74" i="2"/>
  <c r="F127" i="2"/>
  <c r="H127" i="2" s="1"/>
  <c r="F133" i="2"/>
  <c r="F117" i="2"/>
  <c r="F107" i="2"/>
  <c r="H107" i="2" s="1"/>
  <c r="F142" i="2"/>
  <c r="H142" i="2" s="1"/>
  <c r="G84" i="2"/>
  <c r="G97" i="2"/>
  <c r="F139" i="2"/>
  <c r="H139" i="2" s="1"/>
  <c r="F109" i="2"/>
  <c r="G105" i="2"/>
  <c r="F144" i="2"/>
  <c r="H144" i="2" s="1"/>
  <c r="F128" i="2"/>
  <c r="F119" i="2"/>
  <c r="F112" i="2"/>
  <c r="G87" i="2"/>
  <c r="F131" i="2"/>
  <c r="H131" i="2" s="1"/>
  <c r="F113" i="2"/>
  <c r="F76" i="2"/>
  <c r="H76" i="2" s="1"/>
  <c r="F98" i="2"/>
  <c r="H98" i="2" s="1"/>
  <c r="F111" i="2"/>
  <c r="G80" i="2"/>
  <c r="F124" i="2"/>
  <c r="F106" i="2"/>
  <c r="H106" i="2" s="1"/>
  <c r="F141" i="2"/>
  <c r="H141" i="2" s="1"/>
  <c r="F81" i="2"/>
  <c r="F77" i="2"/>
  <c r="H128" i="2" l="1"/>
  <c r="H134" i="2"/>
  <c r="H130" i="2"/>
  <c r="I130" i="2" s="1"/>
  <c r="H102" i="2"/>
  <c r="I102" i="2" s="1"/>
  <c r="H87" i="2"/>
  <c r="H117" i="2"/>
  <c r="H108" i="2"/>
  <c r="H78" i="2"/>
  <c r="S78" i="2" s="1"/>
  <c r="H81" i="2"/>
  <c r="S81" i="2" s="1"/>
  <c r="H113" i="2"/>
  <c r="H109" i="2"/>
  <c r="H104" i="2"/>
  <c r="I104" i="2" s="1"/>
  <c r="H138" i="2"/>
  <c r="I138" i="2" s="1"/>
  <c r="H89" i="2"/>
  <c r="S89" i="2" s="1"/>
  <c r="H74" i="2"/>
  <c r="I74" i="2" s="1"/>
  <c r="H124" i="2"/>
  <c r="I124" i="2" s="1"/>
  <c r="H112" i="2"/>
  <c r="I112" i="2" s="1"/>
  <c r="H133" i="2"/>
  <c r="I133" i="2" s="1"/>
  <c r="H140" i="2"/>
  <c r="I140" i="2" s="1"/>
  <c r="H93" i="2"/>
  <c r="S93" i="2" s="1"/>
  <c r="K74" i="2"/>
  <c r="N73" i="2" s="1"/>
  <c r="R74" i="2"/>
  <c r="I98" i="2"/>
  <c r="S98" i="2"/>
  <c r="I87" i="2"/>
  <c r="S87" i="2"/>
  <c r="I144" i="2"/>
  <c r="S144" i="2"/>
  <c r="I117" i="2"/>
  <c r="S117" i="2"/>
  <c r="I89" i="2"/>
  <c r="S74" i="2"/>
  <c r="I96" i="2"/>
  <c r="S96" i="2"/>
  <c r="I79" i="2"/>
  <c r="S79" i="2"/>
  <c r="I108" i="2"/>
  <c r="S108" i="2"/>
  <c r="I129" i="2"/>
  <c r="S129" i="2"/>
  <c r="I73" i="2"/>
  <c r="M73" i="2" s="1"/>
  <c r="S73" i="2"/>
  <c r="I141" i="2"/>
  <c r="S141" i="2"/>
  <c r="I131" i="2"/>
  <c r="S131" i="2"/>
  <c r="I128" i="2"/>
  <c r="S128" i="2"/>
  <c r="I139" i="2"/>
  <c r="S139" i="2"/>
  <c r="I107" i="2"/>
  <c r="S107" i="2"/>
  <c r="I95" i="2"/>
  <c r="S95" i="2"/>
  <c r="I76" i="2"/>
  <c r="S76" i="2"/>
  <c r="S133" i="2"/>
  <c r="S140" i="2"/>
  <c r="I93" i="2"/>
  <c r="I123" i="2"/>
  <c r="S123" i="2"/>
  <c r="I122" i="2"/>
  <c r="S122" i="2"/>
  <c r="I116" i="2"/>
  <c r="S116" i="2"/>
  <c r="I134" i="2"/>
  <c r="S134" i="2"/>
  <c r="I125" i="2"/>
  <c r="S125" i="2"/>
  <c r="I126" i="2"/>
  <c r="S126" i="2"/>
  <c r="I118" i="2"/>
  <c r="S118" i="2"/>
  <c r="I85" i="2"/>
  <c r="S85" i="2"/>
  <c r="I106" i="2"/>
  <c r="S106" i="2"/>
  <c r="I113" i="2"/>
  <c r="S113" i="2"/>
  <c r="I109" i="2"/>
  <c r="S109" i="2"/>
  <c r="I142" i="2"/>
  <c r="S142" i="2"/>
  <c r="I127" i="2"/>
  <c r="S127" i="2"/>
  <c r="I132" i="2"/>
  <c r="S132" i="2"/>
  <c r="I92" i="2"/>
  <c r="S92" i="2"/>
  <c r="I103" i="2"/>
  <c r="S103" i="2"/>
  <c r="S104" i="2"/>
  <c r="I110" i="2"/>
  <c r="S110" i="2"/>
  <c r="H77" i="2"/>
  <c r="H114" i="2"/>
  <c r="H90" i="2"/>
  <c r="H120" i="2"/>
  <c r="H86" i="2"/>
  <c r="H137" i="2"/>
  <c r="H91" i="2"/>
  <c r="E65" i="1"/>
  <c r="F37" i="1"/>
  <c r="H101" i="2"/>
  <c r="H119" i="2"/>
  <c r="H84" i="2"/>
  <c r="H75" i="2"/>
  <c r="H97" i="2"/>
  <c r="H136" i="2"/>
  <c r="H94" i="2"/>
  <c r="H105" i="2"/>
  <c r="H100" i="2"/>
  <c r="H111" i="2"/>
  <c r="H83" i="2"/>
  <c r="H135" i="2"/>
  <c r="H115" i="2"/>
  <c r="H99" i="2"/>
  <c r="H80" i="2"/>
  <c r="H121" i="2"/>
  <c r="H88" i="2"/>
  <c r="H82" i="2"/>
  <c r="H143" i="2"/>
  <c r="E75" i="2"/>
  <c r="S102" i="2" l="1"/>
  <c r="S130" i="2"/>
  <c r="I81" i="2"/>
  <c r="I78" i="2"/>
  <c r="S112" i="2"/>
  <c r="S138" i="2"/>
  <c r="L74" i="2"/>
  <c r="M74" i="2"/>
  <c r="K75" i="2"/>
  <c r="R75" i="2"/>
  <c r="S124" i="2"/>
  <c r="I88" i="2"/>
  <c r="S88" i="2"/>
  <c r="I111" i="2"/>
  <c r="S111" i="2"/>
  <c r="I119" i="2"/>
  <c r="S119" i="2"/>
  <c r="I90" i="2"/>
  <c r="S90" i="2"/>
  <c r="I143" i="2"/>
  <c r="S143" i="2"/>
  <c r="I121" i="2"/>
  <c r="S121" i="2"/>
  <c r="I115" i="2"/>
  <c r="S115" i="2"/>
  <c r="I100" i="2"/>
  <c r="S100" i="2"/>
  <c r="I97" i="2"/>
  <c r="S97" i="2"/>
  <c r="I101" i="2"/>
  <c r="S101" i="2"/>
  <c r="I137" i="2"/>
  <c r="S137" i="2"/>
  <c r="I114" i="2"/>
  <c r="S114" i="2"/>
  <c r="I82" i="2"/>
  <c r="S82" i="2"/>
  <c r="I99" i="2"/>
  <c r="S99" i="2"/>
  <c r="I83" i="2"/>
  <c r="S83" i="2"/>
  <c r="I94" i="2"/>
  <c r="S94" i="2"/>
  <c r="I84" i="2"/>
  <c r="S84" i="2"/>
  <c r="I120" i="2"/>
  <c r="S120" i="2"/>
  <c r="I136" i="2"/>
  <c r="S136" i="2"/>
  <c r="I91" i="2"/>
  <c r="S91" i="2"/>
  <c r="I80" i="2"/>
  <c r="S80" i="2"/>
  <c r="I135" i="2"/>
  <c r="S135" i="2"/>
  <c r="I105" i="2"/>
  <c r="S105" i="2"/>
  <c r="I75" i="2"/>
  <c r="S75" i="2"/>
  <c r="I86" i="2"/>
  <c r="S86" i="2"/>
  <c r="I77" i="2"/>
  <c r="S77" i="2"/>
  <c r="F65" i="1"/>
  <c r="G37" i="1"/>
  <c r="E76" i="2"/>
  <c r="M75" i="2" l="1"/>
  <c r="L75" i="2"/>
  <c r="N74" i="2"/>
  <c r="K76" i="2"/>
  <c r="L76" i="2" s="1"/>
  <c r="R76" i="2"/>
  <c r="V71" i="2"/>
  <c r="U71" i="2"/>
  <c r="G65" i="1"/>
  <c r="H37" i="1"/>
  <c r="E77" i="2"/>
  <c r="M76" i="2" l="1"/>
  <c r="K77" i="2"/>
  <c r="L77" i="2" s="1"/>
  <c r="R77" i="2"/>
  <c r="N75" i="2"/>
  <c r="H65" i="1"/>
  <c r="I37" i="1"/>
  <c r="E78" i="2"/>
  <c r="M77" i="2" l="1"/>
  <c r="N76" i="2"/>
  <c r="K78" i="2"/>
  <c r="N77" i="2" s="1"/>
  <c r="R78" i="2"/>
  <c r="I65" i="1"/>
  <c r="J37" i="1"/>
  <c r="E79" i="2"/>
  <c r="M78" i="2" l="1"/>
  <c r="L78" i="2"/>
  <c r="K79" i="2"/>
  <c r="L79" i="2" s="1"/>
  <c r="R79" i="2"/>
  <c r="J65" i="1"/>
  <c r="K37" i="1"/>
  <c r="E80" i="2"/>
  <c r="N78" i="2" l="1"/>
  <c r="M79" i="2"/>
  <c r="K80" i="2"/>
  <c r="L80" i="2" s="1"/>
  <c r="R80" i="2"/>
  <c r="K65" i="1"/>
  <c r="L37" i="1"/>
  <c r="E81" i="2"/>
  <c r="K81" i="2" l="1"/>
  <c r="L81" i="2" s="1"/>
  <c r="R81" i="2"/>
  <c r="M80" i="2"/>
  <c r="N79" i="2"/>
  <c r="L65" i="1"/>
  <c r="M37" i="1"/>
  <c r="E82" i="2"/>
  <c r="N80" i="2" l="1"/>
  <c r="M81" i="2"/>
  <c r="K82" i="2"/>
  <c r="L82" i="2" s="1"/>
  <c r="R82" i="2"/>
  <c r="M65" i="1"/>
  <c r="N37" i="1"/>
  <c r="E83" i="2"/>
  <c r="M82" i="2" l="1"/>
  <c r="K83" i="2"/>
  <c r="N82" i="2" s="1"/>
  <c r="R83" i="2"/>
  <c r="N81" i="2"/>
  <c r="N65" i="1"/>
  <c r="O37" i="1"/>
  <c r="E84" i="2"/>
  <c r="L83" i="2" l="1"/>
  <c r="M83" i="2"/>
  <c r="K84" i="2"/>
  <c r="L84" i="2" s="1"/>
  <c r="R84" i="2"/>
  <c r="O65" i="1"/>
  <c r="P37" i="1"/>
  <c r="E85" i="2"/>
  <c r="M84" i="2" l="1"/>
  <c r="N83" i="2"/>
  <c r="K85" i="2"/>
  <c r="N84" i="2" s="1"/>
  <c r="R85" i="2"/>
  <c r="P65" i="1"/>
  <c r="Q37" i="1"/>
  <c r="E86" i="2"/>
  <c r="L85" i="2" l="1"/>
  <c r="M85" i="2"/>
  <c r="K86" i="2"/>
  <c r="N85" i="2" s="1"/>
  <c r="R86" i="2"/>
  <c r="Q65" i="1"/>
  <c r="R37" i="1"/>
  <c r="E87" i="2"/>
  <c r="K87" i="2" l="1"/>
  <c r="N86" i="2" s="1"/>
  <c r="R87" i="2"/>
  <c r="L86" i="2"/>
  <c r="M86" i="2"/>
  <c r="R65" i="1"/>
  <c r="S37" i="1"/>
  <c r="E88" i="2"/>
  <c r="M87" i="2" l="1"/>
  <c r="L87" i="2"/>
  <c r="K88" i="2"/>
  <c r="N87" i="2" s="1"/>
  <c r="R88" i="2"/>
  <c r="S65" i="1"/>
  <c r="T37" i="1"/>
  <c r="E89" i="2"/>
  <c r="L88" i="2" l="1"/>
  <c r="M88" i="2"/>
  <c r="K89" i="2"/>
  <c r="N88" i="2" s="1"/>
  <c r="R89" i="2"/>
  <c r="T65" i="1"/>
  <c r="U37" i="1"/>
  <c r="E90" i="2"/>
  <c r="L89" i="2" l="1"/>
  <c r="M89" i="2"/>
  <c r="K90" i="2"/>
  <c r="N89" i="2" s="1"/>
  <c r="R90" i="2"/>
  <c r="U65" i="1"/>
  <c r="V37" i="1"/>
  <c r="E91" i="2"/>
  <c r="M90" i="2" l="1"/>
  <c r="L90" i="2"/>
  <c r="K91" i="2"/>
  <c r="N90" i="2" s="1"/>
  <c r="R91" i="2"/>
  <c r="V65" i="1"/>
  <c r="W37" i="1"/>
  <c r="E92" i="2"/>
  <c r="L91" i="2" l="1"/>
  <c r="M91" i="2"/>
  <c r="K92" i="2"/>
  <c r="N91" i="2" s="1"/>
  <c r="R92" i="2"/>
  <c r="W65" i="1"/>
  <c r="X37" i="1"/>
  <c r="E93" i="2"/>
  <c r="M92" i="2" l="1"/>
  <c r="L92" i="2"/>
  <c r="K93" i="2"/>
  <c r="N92" i="2" s="1"/>
  <c r="R93" i="2"/>
  <c r="X65" i="1"/>
  <c r="Y37" i="1"/>
  <c r="E94" i="2"/>
  <c r="L93" i="2" l="1"/>
  <c r="M93" i="2"/>
  <c r="K94" i="2"/>
  <c r="N93" i="2" s="1"/>
  <c r="R94" i="2"/>
  <c r="Y65" i="1"/>
  <c r="Z37" i="1"/>
  <c r="E95" i="2"/>
  <c r="L94" i="2" l="1"/>
  <c r="K95" i="2"/>
  <c r="N94" i="2" s="1"/>
  <c r="R95" i="2"/>
  <c r="M94" i="2"/>
  <c r="Z65" i="1"/>
  <c r="AA37" i="1"/>
  <c r="E96" i="2"/>
  <c r="L95" i="2" l="1"/>
  <c r="M95" i="2"/>
  <c r="K96" i="2"/>
  <c r="N95" i="2" s="1"/>
  <c r="R96" i="2"/>
  <c r="AA65" i="1"/>
  <c r="AB37" i="1"/>
  <c r="E97" i="2"/>
  <c r="K97" i="2" l="1"/>
  <c r="N96" i="2" s="1"/>
  <c r="R97" i="2"/>
  <c r="L96" i="2"/>
  <c r="M96" i="2"/>
  <c r="AB65" i="1"/>
  <c r="AC37" i="1"/>
  <c r="E98" i="2"/>
  <c r="L97" i="2" l="1"/>
  <c r="M97" i="2"/>
  <c r="K98" i="2"/>
  <c r="N97" i="2" s="1"/>
  <c r="R98" i="2"/>
  <c r="AC65" i="1"/>
  <c r="AD37" i="1"/>
  <c r="E99" i="2"/>
  <c r="M98" i="2" l="1"/>
  <c r="L98" i="2"/>
  <c r="K99" i="2"/>
  <c r="N98" i="2" s="1"/>
  <c r="R99" i="2"/>
  <c r="AD65" i="1"/>
  <c r="AE37" i="1"/>
  <c r="E100" i="2"/>
  <c r="L99" i="2" l="1"/>
  <c r="M99" i="2"/>
  <c r="K100" i="2"/>
  <c r="N99" i="2" s="1"/>
  <c r="R100" i="2"/>
  <c r="AE65" i="1"/>
  <c r="AF37" i="1"/>
  <c r="E101" i="2"/>
  <c r="M100" i="2" l="1"/>
  <c r="L100" i="2"/>
  <c r="K101" i="2"/>
  <c r="N100" i="2" s="1"/>
  <c r="R101" i="2"/>
  <c r="AF65" i="1"/>
  <c r="AG37" i="1"/>
  <c r="E102" i="2"/>
  <c r="L101" i="2" l="1"/>
  <c r="M101" i="2"/>
  <c r="K102" i="2"/>
  <c r="N101" i="2" s="1"/>
  <c r="R102" i="2"/>
  <c r="AG65" i="1"/>
  <c r="AH37" i="1"/>
  <c r="E103" i="2"/>
  <c r="L102" i="2" l="1"/>
  <c r="M102" i="2"/>
  <c r="K103" i="2"/>
  <c r="L103" i="2" s="1"/>
  <c r="R103" i="2"/>
  <c r="AH65" i="1"/>
  <c r="AI37" i="1"/>
  <c r="E104" i="2"/>
  <c r="K104" i="2" l="1"/>
  <c r="N103" i="2" s="1"/>
  <c r="R104" i="2"/>
  <c r="N102" i="2"/>
  <c r="M103" i="2"/>
  <c r="AI65" i="1"/>
  <c r="AJ37" i="1"/>
  <c r="E105" i="2"/>
  <c r="K105" i="2" l="1"/>
  <c r="R105" i="2"/>
  <c r="M104" i="2"/>
  <c r="L104" i="2"/>
  <c r="AJ65" i="1"/>
  <c r="AK37" i="1"/>
  <c r="E106" i="2"/>
  <c r="L105" i="2" l="1"/>
  <c r="N104" i="2"/>
  <c r="M105" i="2"/>
  <c r="K106" i="2"/>
  <c r="N105" i="2" s="1"/>
  <c r="R106" i="2"/>
  <c r="AK65" i="1"/>
  <c r="AL37" i="1"/>
  <c r="E107" i="2"/>
  <c r="M106" i="2" l="1"/>
  <c r="L106" i="2"/>
  <c r="K107" i="2"/>
  <c r="N106" i="2" s="1"/>
  <c r="R107" i="2"/>
  <c r="AL65" i="1"/>
  <c r="AM37" i="1"/>
  <c r="E108" i="2"/>
  <c r="L107" i="2" l="1"/>
  <c r="K108" i="2"/>
  <c r="N107" i="2" s="1"/>
  <c r="R108" i="2"/>
  <c r="M107" i="2"/>
  <c r="AM65" i="1"/>
  <c r="AN37" i="1"/>
  <c r="E109" i="2"/>
  <c r="L108" i="2" l="1"/>
  <c r="M108" i="2"/>
  <c r="K109" i="2"/>
  <c r="N108" i="2" s="1"/>
  <c r="R109" i="2"/>
  <c r="AN65" i="1"/>
  <c r="AO37" i="1"/>
  <c r="E110" i="2"/>
  <c r="M109" i="2" l="1"/>
  <c r="L109" i="2"/>
  <c r="K110" i="2"/>
  <c r="N109" i="2" s="1"/>
  <c r="R110" i="2"/>
  <c r="AO65" i="1"/>
  <c r="AP37" i="1"/>
  <c r="E111" i="2"/>
  <c r="M110" i="2" l="1"/>
  <c r="K111" i="2"/>
  <c r="N110" i="2" s="1"/>
  <c r="R111" i="2"/>
  <c r="L110" i="2"/>
  <c r="AP65" i="1"/>
  <c r="AQ37" i="1"/>
  <c r="E112" i="2"/>
  <c r="L111" i="2" l="1"/>
  <c r="M111" i="2"/>
  <c r="K112" i="2"/>
  <c r="N111" i="2" s="1"/>
  <c r="R112" i="2"/>
  <c r="AQ65" i="1"/>
  <c r="AR37" i="1"/>
  <c r="E113" i="2"/>
  <c r="L112" i="2" l="1"/>
  <c r="K113" i="2"/>
  <c r="N112" i="2" s="1"/>
  <c r="R113" i="2"/>
  <c r="M112" i="2"/>
  <c r="AR65" i="1"/>
  <c r="AS37" i="1"/>
  <c r="E114" i="2"/>
  <c r="L113" i="2" l="1"/>
  <c r="M113" i="2"/>
  <c r="K114" i="2"/>
  <c r="R114" i="2"/>
  <c r="AS65" i="1"/>
  <c r="AT37" i="1"/>
  <c r="E115" i="2"/>
  <c r="L114" i="2" l="1"/>
  <c r="N113" i="2"/>
  <c r="M114" i="2"/>
  <c r="K115" i="2"/>
  <c r="N114" i="2" s="1"/>
  <c r="R115" i="2"/>
  <c r="AT65" i="1"/>
  <c r="AU37" i="1"/>
  <c r="E116" i="2"/>
  <c r="M115" i="2" l="1"/>
  <c r="L115" i="2"/>
  <c r="K116" i="2"/>
  <c r="N115" i="2" s="1"/>
  <c r="R116" i="2"/>
  <c r="AU65" i="1"/>
  <c r="AV37" i="1"/>
  <c r="E117" i="2"/>
  <c r="L116" i="2" l="1"/>
  <c r="K117" i="2"/>
  <c r="N116" i="2" s="1"/>
  <c r="R117" i="2"/>
  <c r="M116" i="2"/>
  <c r="AV65" i="1"/>
  <c r="AW37" i="1"/>
  <c r="E118" i="2"/>
  <c r="M117" i="2" l="1"/>
  <c r="L117" i="2"/>
  <c r="K118" i="2"/>
  <c r="N117" i="2" s="1"/>
  <c r="R118" i="2"/>
  <c r="AW65" i="1"/>
  <c r="AX37" i="1"/>
  <c r="E119" i="2"/>
  <c r="L118" i="2" l="1"/>
  <c r="M118" i="2"/>
  <c r="K119" i="2"/>
  <c r="M119" i="2" s="1"/>
  <c r="R119" i="2"/>
  <c r="AX65" i="1"/>
  <c r="AY37" i="1"/>
  <c r="E120" i="2"/>
  <c r="K120" i="2" l="1"/>
  <c r="N119" i="2" s="1"/>
  <c r="R120" i="2"/>
  <c r="N118" i="2"/>
  <c r="L119" i="2"/>
  <c r="AY65" i="1"/>
  <c r="AZ37" i="1"/>
  <c r="E121" i="2"/>
  <c r="K121" i="2" l="1"/>
  <c r="L121" i="2" s="1"/>
  <c r="R121" i="2"/>
  <c r="L120" i="2"/>
  <c r="M120" i="2"/>
  <c r="AZ65" i="1"/>
  <c r="BA37" i="1"/>
  <c r="E122" i="2"/>
  <c r="M121" i="2" l="1"/>
  <c r="N120" i="2"/>
  <c r="K122" i="2"/>
  <c r="N121" i="2" s="1"/>
  <c r="R122" i="2"/>
  <c r="BA65" i="1"/>
  <c r="BB37" i="1"/>
  <c r="E123" i="2"/>
  <c r="K123" i="2" l="1"/>
  <c r="N122" i="2" s="1"/>
  <c r="R123" i="2"/>
  <c r="L122" i="2"/>
  <c r="M122" i="2"/>
  <c r="BB65" i="1"/>
  <c r="BC37" i="1"/>
  <c r="E124" i="2"/>
  <c r="M123" i="2" l="1"/>
  <c r="L123" i="2"/>
  <c r="K124" i="2"/>
  <c r="L124" i="2" s="1"/>
  <c r="R124" i="2"/>
  <c r="BC65" i="1"/>
  <c r="BD37" i="1"/>
  <c r="E125" i="2"/>
  <c r="N123" i="2" l="1"/>
  <c r="M124" i="2"/>
  <c r="K125" i="2"/>
  <c r="M125" i="2" s="1"/>
  <c r="R125" i="2"/>
  <c r="BD65" i="1"/>
  <c r="BE37" i="1"/>
  <c r="E126" i="2"/>
  <c r="N124" i="2" l="1"/>
  <c r="L125" i="2"/>
  <c r="K126" i="2"/>
  <c r="L126" i="2" s="1"/>
  <c r="R126" i="2"/>
  <c r="BE65" i="1"/>
  <c r="BF37" i="1"/>
  <c r="E127" i="2"/>
  <c r="N125" i="2" l="1"/>
  <c r="K127" i="2"/>
  <c r="M127" i="2" s="1"/>
  <c r="R127" i="2"/>
  <c r="M126" i="2"/>
  <c r="BF65" i="1"/>
  <c r="BG37" i="1"/>
  <c r="E128" i="2"/>
  <c r="N126" i="2" l="1"/>
  <c r="L127" i="2"/>
  <c r="K128" i="2"/>
  <c r="L128" i="2" s="1"/>
  <c r="R128" i="2"/>
  <c r="BG65" i="1"/>
  <c r="BH37" i="1"/>
  <c r="E129" i="2"/>
  <c r="M128" i="2" l="1"/>
  <c r="N127" i="2"/>
  <c r="K129" i="2"/>
  <c r="M129" i="2" s="1"/>
  <c r="R129" i="2"/>
  <c r="BH65" i="1"/>
  <c r="BI37" i="1"/>
  <c r="E130" i="2"/>
  <c r="L129" i="2" l="1"/>
  <c r="N128" i="2"/>
  <c r="K130" i="2"/>
  <c r="L130" i="2" s="1"/>
  <c r="R130" i="2"/>
  <c r="BI65" i="1"/>
  <c r="BJ37" i="1"/>
  <c r="E131" i="2"/>
  <c r="N129" i="2" l="1"/>
  <c r="M130" i="2"/>
  <c r="K131" i="2"/>
  <c r="N130" i="2" s="1"/>
  <c r="R131" i="2"/>
  <c r="BJ65" i="1"/>
  <c r="BK37" i="1"/>
  <c r="E132" i="2"/>
  <c r="M131" i="2" l="1"/>
  <c r="K132" i="2"/>
  <c r="L132" i="2" s="1"/>
  <c r="R132" i="2"/>
  <c r="L131" i="2"/>
  <c r="BK65" i="1"/>
  <c r="BL37" i="1"/>
  <c r="E133" i="2"/>
  <c r="N131" i="2" l="1"/>
  <c r="M132" i="2"/>
  <c r="K133" i="2"/>
  <c r="M133" i="2" s="1"/>
  <c r="R133" i="2"/>
  <c r="BL65" i="1"/>
  <c r="BM37" i="1"/>
  <c r="E134" i="2"/>
  <c r="N132" i="2" l="1"/>
  <c r="L133" i="2"/>
  <c r="K134" i="2"/>
  <c r="L134" i="2" s="1"/>
  <c r="R134" i="2"/>
  <c r="BM65" i="1"/>
  <c r="BN37" i="1"/>
  <c r="E135" i="2"/>
  <c r="K135" i="2" l="1"/>
  <c r="L135" i="2" s="1"/>
  <c r="R135" i="2"/>
  <c r="N133" i="2"/>
  <c r="M134" i="2"/>
  <c r="BN65" i="1"/>
  <c r="BO37" i="1"/>
  <c r="E136" i="2"/>
  <c r="M135" i="2" l="1"/>
  <c r="N134" i="2"/>
  <c r="K136" i="2"/>
  <c r="L136" i="2" s="1"/>
  <c r="R136" i="2"/>
  <c r="BO65" i="1"/>
  <c r="BP37" i="1"/>
  <c r="E137" i="2"/>
  <c r="M136" i="2" l="1"/>
  <c r="K137" i="2"/>
  <c r="M137" i="2" s="1"/>
  <c r="R137" i="2"/>
  <c r="N135" i="2"/>
  <c r="BP65" i="1"/>
  <c r="BQ37" i="1"/>
  <c r="E138" i="2"/>
  <c r="N136" i="2" l="1"/>
  <c r="L137" i="2"/>
  <c r="K138" i="2"/>
  <c r="L138" i="2" s="1"/>
  <c r="R138" i="2"/>
  <c r="BQ65" i="1"/>
  <c r="BR37" i="1"/>
  <c r="E139" i="2"/>
  <c r="N137" i="2" l="1"/>
  <c r="M138" i="2"/>
  <c r="K139" i="2"/>
  <c r="M139" i="2" s="1"/>
  <c r="R139" i="2"/>
  <c r="BR65" i="1"/>
  <c r="BS37" i="1"/>
  <c r="E140" i="2"/>
  <c r="N138" i="2" l="1"/>
  <c r="L139" i="2"/>
  <c r="K140" i="2"/>
  <c r="L140" i="2" s="1"/>
  <c r="R140" i="2"/>
  <c r="BS65" i="1"/>
  <c r="BT37" i="1"/>
  <c r="E141" i="2"/>
  <c r="N139" i="2" l="1"/>
  <c r="M140" i="2"/>
  <c r="K141" i="2"/>
  <c r="M141" i="2" s="1"/>
  <c r="R141" i="2"/>
  <c r="BT65" i="1"/>
  <c r="BU37" i="1"/>
  <c r="E142" i="2"/>
  <c r="K142" i="2" l="1"/>
  <c r="M142" i="2" s="1"/>
  <c r="R142" i="2"/>
  <c r="N140" i="2"/>
  <c r="L141" i="2"/>
  <c r="BU65" i="1"/>
  <c r="BV37" i="1"/>
  <c r="BV65" i="1" s="1"/>
  <c r="E143" i="2"/>
  <c r="L142" i="2" l="1"/>
  <c r="N141" i="2"/>
  <c r="K143" i="2"/>
  <c r="L143" i="2" s="1"/>
  <c r="R143" i="2"/>
  <c r="E144" i="2"/>
  <c r="K144" i="2" l="1"/>
  <c r="N144" i="2" s="1"/>
  <c r="R144" i="2"/>
  <c r="M143" i="2"/>
  <c r="N142" i="2"/>
  <c r="M144" i="2" l="1"/>
  <c r="L144" i="2"/>
  <c r="N143" i="2"/>
</calcChain>
</file>

<file path=xl/sharedStrings.xml><?xml version="1.0" encoding="utf-8"?>
<sst xmlns="http://schemas.openxmlformats.org/spreadsheetml/2006/main" count="994" uniqueCount="21">
  <si>
    <t>Company Name</t>
  </si>
  <si>
    <t>Enterprise value to Inv Cap</t>
  </si>
  <si>
    <t>Enterprise value to Net PPE</t>
  </si>
  <si>
    <t>INDEX</t>
  </si>
  <si>
    <t>Month</t>
  </si>
  <si>
    <t>Month End</t>
  </si>
  <si>
    <t>Median Enterprise Value to Inv Cap</t>
  </si>
  <si>
    <t>Median Enterprise Value to Net PPE</t>
  </si>
  <si>
    <t>Average Index</t>
  </si>
  <si>
    <t>Valuation Relative to Current</t>
  </si>
  <si>
    <t>Min</t>
  </si>
  <si>
    <t>Max</t>
  </si>
  <si>
    <t>Flag Year</t>
  </si>
  <si>
    <t>AMERICAN STATES WATER CO</t>
  </si>
  <si>
    <t>AMERICAN WATER WORKS CO INC</t>
  </si>
  <si>
    <t>AQUA AMERICA INC</t>
  </si>
  <si>
    <t>ARTESIAN RESOURCES  -CL A</t>
  </si>
  <si>
    <t>CALIFORNIA WATER SERVICE GP</t>
  </si>
  <si>
    <t>MIDDLESEX WATER CO</t>
  </si>
  <si>
    <t>YORK WATER CO</t>
  </si>
  <si>
    <t>SJW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</si>
</sst>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_);\(#,##0.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color theme="1"/>
      <name val="Times New Roman"/>
      <family val="1"/>
    </font>
    <font>
      <b/>
      <sz val="10"/>
      <color rgb="FFFFFF00"/>
      <name val="Times New Roman"/>
      <family val="1"/>
    </font>
    <font>
      <sz val="10"/>
      <name val="Times New Roman"/>
      <family val="1"/>
    </font>
    <font>
      <b/>
      <u/>
      <sz val="8"/>
      <color theme="1"/>
      <name val="Times New Roman"/>
      <family val="1"/>
    </font>
    <font>
      <b/>
      <u/>
      <sz val="10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4" fontId="8" fillId="3" borderId="0" xfId="0" applyNumberFormat="1" applyFont="1" applyFill="1" applyAlignment="1">
      <alignment horizontal="center"/>
    </xf>
    <xf numFmtId="3" fontId="9" fillId="4" borderId="0" xfId="0" applyNumberFormat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14" fontId="4" fillId="6" borderId="0" xfId="0" applyNumberFormat="1" applyFont="1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37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2" fillId="5" borderId="0" xfId="0" applyNumberFormat="1" applyFont="1" applyFill="1"/>
    <xf numFmtId="14" fontId="5" fillId="0" borderId="0" xfId="0" applyNumberFormat="1" applyFont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Recent 72 Months of Valuation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'Pasted analysis 72 months'!$R$73:$R$144</c:f>
              <c:numCache>
                <c:formatCode>m/d/yyyy</c:formatCode>
                <c:ptCount val="72"/>
                <c:pt idx="0">
                  <c:v>43220</c:v>
                </c:pt>
                <c:pt idx="1">
                  <c:v>43190</c:v>
                </c:pt>
                <c:pt idx="2">
                  <c:v>43159</c:v>
                </c:pt>
                <c:pt idx="3">
                  <c:v>43131</c:v>
                </c:pt>
                <c:pt idx="4">
                  <c:v>43100</c:v>
                </c:pt>
                <c:pt idx="5">
                  <c:v>43069</c:v>
                </c:pt>
                <c:pt idx="6">
                  <c:v>43039</c:v>
                </c:pt>
                <c:pt idx="7">
                  <c:v>43008</c:v>
                </c:pt>
                <c:pt idx="8">
                  <c:v>42978</c:v>
                </c:pt>
                <c:pt idx="9">
                  <c:v>42947</c:v>
                </c:pt>
                <c:pt idx="10">
                  <c:v>42916</c:v>
                </c:pt>
                <c:pt idx="11">
                  <c:v>42886</c:v>
                </c:pt>
                <c:pt idx="12">
                  <c:v>42855</c:v>
                </c:pt>
                <c:pt idx="13">
                  <c:v>42825</c:v>
                </c:pt>
                <c:pt idx="14">
                  <c:v>42794</c:v>
                </c:pt>
                <c:pt idx="15">
                  <c:v>42766</c:v>
                </c:pt>
                <c:pt idx="16">
                  <c:v>42735</c:v>
                </c:pt>
                <c:pt idx="17">
                  <c:v>42704</c:v>
                </c:pt>
                <c:pt idx="18">
                  <c:v>42674</c:v>
                </c:pt>
                <c:pt idx="19">
                  <c:v>42643</c:v>
                </c:pt>
                <c:pt idx="20">
                  <c:v>42613</c:v>
                </c:pt>
                <c:pt idx="21">
                  <c:v>42582</c:v>
                </c:pt>
                <c:pt idx="22">
                  <c:v>42551</c:v>
                </c:pt>
                <c:pt idx="23">
                  <c:v>42521</c:v>
                </c:pt>
                <c:pt idx="24">
                  <c:v>42490</c:v>
                </c:pt>
                <c:pt idx="25">
                  <c:v>42460</c:v>
                </c:pt>
                <c:pt idx="26">
                  <c:v>42429</c:v>
                </c:pt>
                <c:pt idx="27">
                  <c:v>42400</c:v>
                </c:pt>
                <c:pt idx="28">
                  <c:v>42369</c:v>
                </c:pt>
                <c:pt idx="29">
                  <c:v>42338</c:v>
                </c:pt>
                <c:pt idx="30">
                  <c:v>42308</c:v>
                </c:pt>
                <c:pt idx="31">
                  <c:v>42277</c:v>
                </c:pt>
                <c:pt idx="32">
                  <c:v>42247</c:v>
                </c:pt>
                <c:pt idx="33">
                  <c:v>42216</c:v>
                </c:pt>
                <c:pt idx="34">
                  <c:v>42185</c:v>
                </c:pt>
                <c:pt idx="35">
                  <c:v>42155</c:v>
                </c:pt>
                <c:pt idx="36">
                  <c:v>42124</c:v>
                </c:pt>
                <c:pt idx="37">
                  <c:v>42094</c:v>
                </c:pt>
                <c:pt idx="38">
                  <c:v>42063</c:v>
                </c:pt>
                <c:pt idx="39">
                  <c:v>42035</c:v>
                </c:pt>
                <c:pt idx="40">
                  <c:v>42004</c:v>
                </c:pt>
                <c:pt idx="41">
                  <c:v>41973</c:v>
                </c:pt>
                <c:pt idx="42">
                  <c:v>41943</c:v>
                </c:pt>
                <c:pt idx="43">
                  <c:v>41912</c:v>
                </c:pt>
                <c:pt idx="44">
                  <c:v>41882</c:v>
                </c:pt>
                <c:pt idx="45">
                  <c:v>41851</c:v>
                </c:pt>
                <c:pt idx="46">
                  <c:v>41820</c:v>
                </c:pt>
                <c:pt idx="47">
                  <c:v>41790</c:v>
                </c:pt>
                <c:pt idx="48">
                  <c:v>41759</c:v>
                </c:pt>
                <c:pt idx="49">
                  <c:v>41729</c:v>
                </c:pt>
                <c:pt idx="50">
                  <c:v>41698</c:v>
                </c:pt>
                <c:pt idx="51">
                  <c:v>41670</c:v>
                </c:pt>
                <c:pt idx="52">
                  <c:v>41639</c:v>
                </c:pt>
                <c:pt idx="53">
                  <c:v>41608</c:v>
                </c:pt>
                <c:pt idx="54">
                  <c:v>41578</c:v>
                </c:pt>
                <c:pt idx="55">
                  <c:v>41547</c:v>
                </c:pt>
                <c:pt idx="56">
                  <c:v>41517</c:v>
                </c:pt>
                <c:pt idx="57">
                  <c:v>41486</c:v>
                </c:pt>
                <c:pt idx="58">
                  <c:v>41455</c:v>
                </c:pt>
                <c:pt idx="59">
                  <c:v>41425</c:v>
                </c:pt>
                <c:pt idx="60">
                  <c:v>41394</c:v>
                </c:pt>
                <c:pt idx="61">
                  <c:v>41364</c:v>
                </c:pt>
                <c:pt idx="62">
                  <c:v>41333</c:v>
                </c:pt>
                <c:pt idx="63">
                  <c:v>41305</c:v>
                </c:pt>
                <c:pt idx="64">
                  <c:v>41274</c:v>
                </c:pt>
                <c:pt idx="65">
                  <c:v>41243</c:v>
                </c:pt>
                <c:pt idx="66">
                  <c:v>41213</c:v>
                </c:pt>
                <c:pt idx="67">
                  <c:v>41182</c:v>
                </c:pt>
                <c:pt idx="68">
                  <c:v>41152</c:v>
                </c:pt>
                <c:pt idx="69">
                  <c:v>41121</c:v>
                </c:pt>
                <c:pt idx="70">
                  <c:v>41090</c:v>
                </c:pt>
                <c:pt idx="71">
                  <c:v>41060</c:v>
                </c:pt>
              </c:numCache>
            </c:numRef>
          </c:cat>
          <c:val>
            <c:numRef>
              <c:f>'Pasted analysis 72 months'!$S$73:$S$144</c:f>
              <c:numCache>
                <c:formatCode>_(* #,##0.00_);_(* \(#,##0.00\);_(* "-"??_);_(@_)</c:formatCode>
                <c:ptCount val="72"/>
                <c:pt idx="0">
                  <c:v>100</c:v>
                </c:pt>
                <c:pt idx="1">
                  <c:v>96.010406030952439</c:v>
                </c:pt>
                <c:pt idx="2">
                  <c:v>92.368450319172439</c:v>
                </c:pt>
                <c:pt idx="3">
                  <c:v>98.788110662465471</c:v>
                </c:pt>
                <c:pt idx="4">
                  <c:v>104.67976080663495</c:v>
                </c:pt>
                <c:pt idx="5">
                  <c:v>109.89059107335241</c:v>
                </c:pt>
                <c:pt idx="6">
                  <c:v>103.78755984171487</c:v>
                </c:pt>
                <c:pt idx="7">
                  <c:v>99.004097665721531</c:v>
                </c:pt>
                <c:pt idx="8">
                  <c:v>98.777922980536275</c:v>
                </c:pt>
                <c:pt idx="9">
                  <c:v>99.018473558849422</c:v>
                </c:pt>
                <c:pt idx="10">
                  <c:v>100.1054058965108</c:v>
                </c:pt>
                <c:pt idx="11">
                  <c:v>96.787099379313673</c:v>
                </c:pt>
                <c:pt idx="12">
                  <c:v>98.95830591073063</c:v>
                </c:pt>
                <c:pt idx="13">
                  <c:v>95.928199641102324</c:v>
                </c:pt>
                <c:pt idx="14">
                  <c:v>96.482181882354354</c:v>
                </c:pt>
                <c:pt idx="15">
                  <c:v>93.652732309919642</c:v>
                </c:pt>
                <c:pt idx="16">
                  <c:v>96.346194655640673</c:v>
                </c:pt>
                <c:pt idx="17">
                  <c:v>96.161272377519992</c:v>
                </c:pt>
                <c:pt idx="18">
                  <c:v>93.964777655676158</c:v>
                </c:pt>
                <c:pt idx="19">
                  <c:v>94.835819874405928</c:v>
                </c:pt>
                <c:pt idx="20">
                  <c:v>91.2813765960464</c:v>
                </c:pt>
                <c:pt idx="21">
                  <c:v>100.61031237560867</c:v>
                </c:pt>
                <c:pt idx="22">
                  <c:v>103.87790812796031</c:v>
                </c:pt>
                <c:pt idx="23">
                  <c:v>91.066113044435326</c:v>
                </c:pt>
                <c:pt idx="24">
                  <c:v>91.23994269493285</c:v>
                </c:pt>
                <c:pt idx="25">
                  <c:v>87.302961077679811</c:v>
                </c:pt>
                <c:pt idx="26">
                  <c:v>87.366378617650511</c:v>
                </c:pt>
                <c:pt idx="27">
                  <c:v>89.977720558284304</c:v>
                </c:pt>
                <c:pt idx="28">
                  <c:v>85.719805004773718</c:v>
                </c:pt>
                <c:pt idx="29">
                  <c:v>83.355315077209639</c:v>
                </c:pt>
                <c:pt idx="30">
                  <c:v>80.963078868939448</c:v>
                </c:pt>
                <c:pt idx="31">
                  <c:v>78.54308711138269</c:v>
                </c:pt>
                <c:pt idx="32">
                  <c:v>76.759760923469003</c:v>
                </c:pt>
                <c:pt idx="33">
                  <c:v>76.937115956972363</c:v>
                </c:pt>
                <c:pt idx="34">
                  <c:v>77.234701786307355</c:v>
                </c:pt>
                <c:pt idx="35">
                  <c:v>80.351784195397499</c:v>
                </c:pt>
                <c:pt idx="36">
                  <c:v>80.849105624611724</c:v>
                </c:pt>
                <c:pt idx="37">
                  <c:v>82.441114702608886</c:v>
                </c:pt>
                <c:pt idx="38">
                  <c:v>83.017691388919971</c:v>
                </c:pt>
                <c:pt idx="39">
                  <c:v>83.180542393642796</c:v>
                </c:pt>
                <c:pt idx="40">
                  <c:v>81.412010189573863</c:v>
                </c:pt>
                <c:pt idx="41">
                  <c:v>76.570554133822782</c:v>
                </c:pt>
                <c:pt idx="42">
                  <c:v>79.941457766828876</c:v>
                </c:pt>
                <c:pt idx="43">
                  <c:v>75.322829756774567</c:v>
                </c:pt>
                <c:pt idx="44">
                  <c:v>76.325586611512037</c:v>
                </c:pt>
                <c:pt idx="45">
                  <c:v>75.410583208692202</c:v>
                </c:pt>
                <c:pt idx="46">
                  <c:v>78.432595908902186</c:v>
                </c:pt>
                <c:pt idx="47">
                  <c:v>77.267139864178077</c:v>
                </c:pt>
                <c:pt idx="48">
                  <c:v>76.35407901046338</c:v>
                </c:pt>
                <c:pt idx="49">
                  <c:v>77.433146182935914</c:v>
                </c:pt>
                <c:pt idx="50">
                  <c:v>76.693410932615592</c:v>
                </c:pt>
                <c:pt idx="51">
                  <c:v>76.322251367139714</c:v>
                </c:pt>
                <c:pt idx="52">
                  <c:v>77.84628995002852</c:v>
                </c:pt>
                <c:pt idx="53">
                  <c:v>77.127348763356679</c:v>
                </c:pt>
                <c:pt idx="54">
                  <c:v>76.483437103739746</c:v>
                </c:pt>
                <c:pt idx="55">
                  <c:v>75.817871763834958</c:v>
                </c:pt>
                <c:pt idx="56">
                  <c:v>74.546205795598695</c:v>
                </c:pt>
                <c:pt idx="57">
                  <c:v>78.264417835888693</c:v>
                </c:pt>
                <c:pt idx="58">
                  <c:v>74.191829887444172</c:v>
                </c:pt>
                <c:pt idx="59">
                  <c:v>73.896039522785784</c:v>
                </c:pt>
                <c:pt idx="60">
                  <c:v>74.30361187649126</c:v>
                </c:pt>
                <c:pt idx="61">
                  <c:v>75.451245221800121</c:v>
                </c:pt>
                <c:pt idx="62">
                  <c:v>74.08143761549978</c:v>
                </c:pt>
                <c:pt idx="63">
                  <c:v>73.710349235043594</c:v>
                </c:pt>
                <c:pt idx="64">
                  <c:v>71.751601967054057</c:v>
                </c:pt>
                <c:pt idx="65">
                  <c:v>70.816460249871</c:v>
                </c:pt>
                <c:pt idx="66">
                  <c:v>70.804010253421637</c:v>
                </c:pt>
                <c:pt idx="67">
                  <c:v>73.923031093752996</c:v>
                </c:pt>
                <c:pt idx="68">
                  <c:v>72.056606130754076</c:v>
                </c:pt>
                <c:pt idx="69">
                  <c:v>72.469315784771453</c:v>
                </c:pt>
                <c:pt idx="70">
                  <c:v>72.057399958993159</c:v>
                </c:pt>
                <c:pt idx="71">
                  <c:v>69.792716334030061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1-41CD-B668-E14ACC66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850408"/>
        <c:axId val="556841000"/>
      </c:barChart>
      <c:dateAx>
        <c:axId val="5568504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6841000"/>
        <c:crosses val="autoZero"/>
        <c:auto val="1"/>
        <c:lblOffset val="100"/>
        <c:baseTimeUnit val="months"/>
        <c:majorUnit val="6"/>
        <c:majorTimeUnit val="months"/>
      </c:dateAx>
      <c:valAx>
        <c:axId val="55684100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685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73</xdr:row>
      <xdr:rowOff>185737</xdr:rowOff>
    </xdr:from>
    <xdr:to>
      <xdr:col>25</xdr:col>
      <xdr:colOff>609600</xdr:colOff>
      <xdr:row>88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8"/>
  <sheetViews>
    <sheetView zoomScaleNormal="100" workbookViewId="0">
      <selection activeCell="U15" sqref="U15"/>
    </sheetView>
  </sheetViews>
  <sheetFormatPr defaultRowHeight="15" x14ac:dyDescent="0.25"/>
  <cols>
    <col min="1" max="1" width="10.140625" bestFit="1" customWidth="1"/>
  </cols>
  <sheetData>
    <row r="1" spans="1:7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x14ac:dyDescent="0.25">
      <c r="A2" s="9">
        <v>43220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x14ac:dyDescent="0.25">
      <c r="A3" s="3"/>
      <c r="B3" s="1"/>
      <c r="C3" s="4" t="s">
        <v>3</v>
      </c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x14ac:dyDescent="0.25">
      <c r="A4" s="3"/>
      <c r="B4" s="1"/>
      <c r="C4" s="5" t="s">
        <v>4</v>
      </c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x14ac:dyDescent="0.25">
      <c r="A5" s="3"/>
      <c r="B5" s="1"/>
      <c r="C5" s="6" t="s">
        <v>5</v>
      </c>
      <c r="D5" s="6" t="s">
        <v>5</v>
      </c>
      <c r="E5" s="6" t="s">
        <v>5</v>
      </c>
      <c r="F5" s="6" t="s">
        <v>5</v>
      </c>
      <c r="G5" s="6" t="s">
        <v>5</v>
      </c>
      <c r="H5" s="6" t="s">
        <v>5</v>
      </c>
      <c r="I5" s="6" t="s">
        <v>5</v>
      </c>
      <c r="J5" s="6" t="s">
        <v>5</v>
      </c>
      <c r="K5" s="6" t="s">
        <v>5</v>
      </c>
      <c r="L5" s="6" t="s">
        <v>5</v>
      </c>
      <c r="M5" s="6" t="s">
        <v>5</v>
      </c>
      <c r="N5" s="6" t="s">
        <v>5</v>
      </c>
      <c r="O5" s="6" t="s">
        <v>5</v>
      </c>
      <c r="P5" s="6" t="s">
        <v>5</v>
      </c>
      <c r="Q5" s="6" t="s">
        <v>5</v>
      </c>
      <c r="R5" s="6" t="s">
        <v>5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5</v>
      </c>
      <c r="Y5" s="6" t="s">
        <v>5</v>
      </c>
      <c r="Z5" s="6" t="s">
        <v>5</v>
      </c>
      <c r="AA5" s="6" t="s">
        <v>5</v>
      </c>
      <c r="AB5" s="6" t="s">
        <v>5</v>
      </c>
      <c r="AC5" s="6" t="s">
        <v>5</v>
      </c>
      <c r="AD5" s="6" t="s">
        <v>5</v>
      </c>
      <c r="AE5" s="6" t="s">
        <v>5</v>
      </c>
      <c r="AF5" s="6" t="s">
        <v>5</v>
      </c>
      <c r="AG5" s="6" t="s">
        <v>5</v>
      </c>
      <c r="AH5" s="6" t="s">
        <v>5</v>
      </c>
      <c r="AI5" s="6" t="s">
        <v>5</v>
      </c>
      <c r="AJ5" s="6" t="s">
        <v>5</v>
      </c>
      <c r="AK5" s="6" t="s">
        <v>5</v>
      </c>
      <c r="AL5" s="6" t="s">
        <v>5</v>
      </c>
      <c r="AM5" s="6" t="s">
        <v>5</v>
      </c>
      <c r="AN5" s="6" t="s">
        <v>5</v>
      </c>
      <c r="AO5" s="6" t="s">
        <v>5</v>
      </c>
      <c r="AP5" s="6" t="s">
        <v>5</v>
      </c>
      <c r="AQ5" s="6" t="s">
        <v>5</v>
      </c>
      <c r="AR5" s="6" t="s">
        <v>5</v>
      </c>
      <c r="AS5" s="6" t="s">
        <v>5</v>
      </c>
      <c r="AT5" s="6" t="s">
        <v>5</v>
      </c>
      <c r="AU5" s="6" t="s">
        <v>5</v>
      </c>
      <c r="AV5" s="6" t="s">
        <v>5</v>
      </c>
      <c r="AW5" s="6" t="s">
        <v>5</v>
      </c>
      <c r="AX5" s="6" t="s">
        <v>5</v>
      </c>
      <c r="AY5" s="6" t="s">
        <v>5</v>
      </c>
      <c r="AZ5" s="6" t="s">
        <v>5</v>
      </c>
      <c r="BA5" s="6" t="s">
        <v>5</v>
      </c>
      <c r="BB5" s="6" t="s">
        <v>5</v>
      </c>
      <c r="BC5" s="6" t="s">
        <v>5</v>
      </c>
      <c r="BD5" s="6" t="s">
        <v>5</v>
      </c>
      <c r="BE5" s="6" t="s">
        <v>5</v>
      </c>
      <c r="BF5" s="6" t="s">
        <v>5</v>
      </c>
      <c r="BG5" s="6" t="s">
        <v>5</v>
      </c>
      <c r="BH5" s="6" t="s">
        <v>5</v>
      </c>
      <c r="BI5" s="6" t="s">
        <v>5</v>
      </c>
      <c r="BJ5" s="6" t="s">
        <v>5</v>
      </c>
      <c r="BK5" s="6" t="s">
        <v>5</v>
      </c>
      <c r="BL5" s="6" t="s">
        <v>5</v>
      </c>
      <c r="BM5" s="6" t="s">
        <v>5</v>
      </c>
      <c r="BN5" s="6" t="s">
        <v>5</v>
      </c>
      <c r="BO5" s="6" t="s">
        <v>5</v>
      </c>
      <c r="BP5" s="6" t="s">
        <v>5</v>
      </c>
      <c r="BQ5" s="6" t="s">
        <v>5</v>
      </c>
      <c r="BR5" s="6" t="s">
        <v>5</v>
      </c>
      <c r="BS5" s="6" t="s">
        <v>5</v>
      </c>
      <c r="BT5" s="6" t="s">
        <v>5</v>
      </c>
      <c r="BU5" s="6" t="s">
        <v>5</v>
      </c>
      <c r="BV5" s="6" t="s">
        <v>5</v>
      </c>
    </row>
    <row r="6" spans="1:74" x14ac:dyDescent="0.25">
      <c r="A6" s="3"/>
      <c r="B6" s="1"/>
      <c r="C6" s="7">
        <f>+A2</f>
        <v>43220</v>
      </c>
      <c r="D6" s="7">
        <f>EOMONTH(+C6-35,0)</f>
        <v>43190</v>
      </c>
      <c r="E6" s="7">
        <f>EOMONTH(+D6-35,0)</f>
        <v>43159</v>
      </c>
      <c r="F6" s="7">
        <f t="shared" ref="F6:BQ6" si="0">EOMONTH(+E6-35,0)</f>
        <v>43131</v>
      </c>
      <c r="G6" s="7">
        <f t="shared" si="0"/>
        <v>43100</v>
      </c>
      <c r="H6" s="7">
        <f t="shared" si="0"/>
        <v>43069</v>
      </c>
      <c r="I6" s="7">
        <f t="shared" si="0"/>
        <v>43039</v>
      </c>
      <c r="J6" s="7">
        <f t="shared" si="0"/>
        <v>43008</v>
      </c>
      <c r="K6" s="7">
        <f t="shared" si="0"/>
        <v>42978</v>
      </c>
      <c r="L6" s="7">
        <f t="shared" si="0"/>
        <v>42947</v>
      </c>
      <c r="M6" s="7">
        <f t="shared" si="0"/>
        <v>42916</v>
      </c>
      <c r="N6" s="7">
        <f t="shared" si="0"/>
        <v>42886</v>
      </c>
      <c r="O6" s="7">
        <f t="shared" si="0"/>
        <v>42855</v>
      </c>
      <c r="P6" s="7">
        <f t="shared" si="0"/>
        <v>42825</v>
      </c>
      <c r="Q6" s="7">
        <f t="shared" si="0"/>
        <v>42794</v>
      </c>
      <c r="R6" s="7">
        <f t="shared" si="0"/>
        <v>42766</v>
      </c>
      <c r="S6" s="7">
        <f t="shared" si="0"/>
        <v>42735</v>
      </c>
      <c r="T6" s="7">
        <f t="shared" si="0"/>
        <v>42704</v>
      </c>
      <c r="U6" s="7">
        <f t="shared" si="0"/>
        <v>42674</v>
      </c>
      <c r="V6" s="7">
        <f t="shared" si="0"/>
        <v>42643</v>
      </c>
      <c r="W6" s="7">
        <f t="shared" si="0"/>
        <v>42613</v>
      </c>
      <c r="X6" s="7">
        <f t="shared" si="0"/>
        <v>42582</v>
      </c>
      <c r="Y6" s="7">
        <f t="shared" si="0"/>
        <v>42551</v>
      </c>
      <c r="Z6" s="7">
        <f t="shared" si="0"/>
        <v>42521</v>
      </c>
      <c r="AA6" s="7">
        <f t="shared" si="0"/>
        <v>42490</v>
      </c>
      <c r="AB6" s="7">
        <f t="shared" si="0"/>
        <v>42460</v>
      </c>
      <c r="AC6" s="7">
        <f t="shared" si="0"/>
        <v>42429</v>
      </c>
      <c r="AD6" s="7">
        <f t="shared" si="0"/>
        <v>42400</v>
      </c>
      <c r="AE6" s="7">
        <f t="shared" si="0"/>
        <v>42369</v>
      </c>
      <c r="AF6" s="7">
        <f t="shared" si="0"/>
        <v>42338</v>
      </c>
      <c r="AG6" s="7">
        <f t="shared" si="0"/>
        <v>42308</v>
      </c>
      <c r="AH6" s="7">
        <f t="shared" si="0"/>
        <v>42277</v>
      </c>
      <c r="AI6" s="7">
        <f t="shared" si="0"/>
        <v>42247</v>
      </c>
      <c r="AJ6" s="7">
        <f t="shared" si="0"/>
        <v>42216</v>
      </c>
      <c r="AK6" s="7">
        <f t="shared" si="0"/>
        <v>42185</v>
      </c>
      <c r="AL6" s="7">
        <f t="shared" si="0"/>
        <v>42155</v>
      </c>
      <c r="AM6" s="7">
        <f t="shared" si="0"/>
        <v>42124</v>
      </c>
      <c r="AN6" s="7">
        <f t="shared" si="0"/>
        <v>42094</v>
      </c>
      <c r="AO6" s="7">
        <f t="shared" si="0"/>
        <v>42063</v>
      </c>
      <c r="AP6" s="7">
        <f t="shared" si="0"/>
        <v>42035</v>
      </c>
      <c r="AQ6" s="7">
        <f t="shared" si="0"/>
        <v>42004</v>
      </c>
      <c r="AR6" s="7">
        <f t="shared" si="0"/>
        <v>41973</v>
      </c>
      <c r="AS6" s="7">
        <f t="shared" si="0"/>
        <v>41943</v>
      </c>
      <c r="AT6" s="7">
        <f t="shared" si="0"/>
        <v>41912</v>
      </c>
      <c r="AU6" s="7">
        <f t="shared" si="0"/>
        <v>41882</v>
      </c>
      <c r="AV6" s="7">
        <f t="shared" si="0"/>
        <v>41851</v>
      </c>
      <c r="AW6" s="7">
        <f t="shared" si="0"/>
        <v>41820</v>
      </c>
      <c r="AX6" s="7">
        <f t="shared" si="0"/>
        <v>41790</v>
      </c>
      <c r="AY6" s="7">
        <f t="shared" si="0"/>
        <v>41759</v>
      </c>
      <c r="AZ6" s="7">
        <f t="shared" si="0"/>
        <v>41729</v>
      </c>
      <c r="BA6" s="7">
        <f t="shared" si="0"/>
        <v>41698</v>
      </c>
      <c r="BB6" s="7">
        <f t="shared" si="0"/>
        <v>41670</v>
      </c>
      <c r="BC6" s="7">
        <f t="shared" si="0"/>
        <v>41639</v>
      </c>
      <c r="BD6" s="7">
        <f t="shared" si="0"/>
        <v>41608</v>
      </c>
      <c r="BE6" s="7">
        <f t="shared" si="0"/>
        <v>41578</v>
      </c>
      <c r="BF6" s="7">
        <f t="shared" si="0"/>
        <v>41547</v>
      </c>
      <c r="BG6" s="7">
        <f t="shared" si="0"/>
        <v>41517</v>
      </c>
      <c r="BH6" s="7">
        <f t="shared" si="0"/>
        <v>41486</v>
      </c>
      <c r="BI6" s="7">
        <f t="shared" si="0"/>
        <v>41455</v>
      </c>
      <c r="BJ6" s="7">
        <f t="shared" si="0"/>
        <v>41425</v>
      </c>
      <c r="BK6" s="7">
        <f t="shared" si="0"/>
        <v>41394</v>
      </c>
      <c r="BL6" s="7">
        <f t="shared" si="0"/>
        <v>41364</v>
      </c>
      <c r="BM6" s="7">
        <f t="shared" si="0"/>
        <v>41333</v>
      </c>
      <c r="BN6" s="7">
        <f t="shared" si="0"/>
        <v>41305</v>
      </c>
      <c r="BO6" s="7">
        <f t="shared" si="0"/>
        <v>41274</v>
      </c>
      <c r="BP6" s="7">
        <f t="shared" si="0"/>
        <v>41243</v>
      </c>
      <c r="BQ6" s="7">
        <f t="shared" si="0"/>
        <v>41213</v>
      </c>
      <c r="BR6" s="7">
        <f t="shared" ref="BR6:BV6" si="1">EOMONTH(+BQ6-35,0)</f>
        <v>41182</v>
      </c>
      <c r="BS6" s="7">
        <f t="shared" si="1"/>
        <v>41152</v>
      </c>
      <c r="BT6" s="7">
        <f t="shared" si="1"/>
        <v>41121</v>
      </c>
      <c r="BU6" s="7">
        <f t="shared" si="1"/>
        <v>41090</v>
      </c>
      <c r="BV6" s="7">
        <f t="shared" si="1"/>
        <v>41060</v>
      </c>
    </row>
    <row r="7" spans="1:74" x14ac:dyDescent="0.25">
      <c r="A7" s="3"/>
      <c r="B7" s="1"/>
      <c r="C7" s="8">
        <v>0</v>
      </c>
      <c r="D7" s="8">
        <f>C7-1</f>
        <v>-1</v>
      </c>
      <c r="E7" s="8">
        <f t="shared" ref="E7:BP7" si="2">D7-1</f>
        <v>-2</v>
      </c>
      <c r="F7" s="8">
        <f t="shared" si="2"/>
        <v>-3</v>
      </c>
      <c r="G7" s="8">
        <f t="shared" si="2"/>
        <v>-4</v>
      </c>
      <c r="H7" s="8">
        <f t="shared" si="2"/>
        <v>-5</v>
      </c>
      <c r="I7" s="8">
        <f t="shared" si="2"/>
        <v>-6</v>
      </c>
      <c r="J7" s="8">
        <f t="shared" si="2"/>
        <v>-7</v>
      </c>
      <c r="K7" s="8">
        <f t="shared" si="2"/>
        <v>-8</v>
      </c>
      <c r="L7" s="8">
        <f t="shared" si="2"/>
        <v>-9</v>
      </c>
      <c r="M7" s="8">
        <f t="shared" si="2"/>
        <v>-10</v>
      </c>
      <c r="N7" s="8">
        <f t="shared" si="2"/>
        <v>-11</v>
      </c>
      <c r="O7" s="8">
        <f t="shared" si="2"/>
        <v>-12</v>
      </c>
      <c r="P7" s="8">
        <f t="shared" si="2"/>
        <v>-13</v>
      </c>
      <c r="Q7" s="8">
        <f t="shared" si="2"/>
        <v>-14</v>
      </c>
      <c r="R7" s="8">
        <f t="shared" si="2"/>
        <v>-15</v>
      </c>
      <c r="S7" s="8">
        <f t="shared" si="2"/>
        <v>-16</v>
      </c>
      <c r="T7" s="8">
        <f t="shared" si="2"/>
        <v>-17</v>
      </c>
      <c r="U7" s="8">
        <f t="shared" si="2"/>
        <v>-18</v>
      </c>
      <c r="V7" s="8">
        <f t="shared" si="2"/>
        <v>-19</v>
      </c>
      <c r="W7" s="8">
        <f t="shared" si="2"/>
        <v>-20</v>
      </c>
      <c r="X7" s="8">
        <f t="shared" si="2"/>
        <v>-21</v>
      </c>
      <c r="Y7" s="8">
        <f t="shared" si="2"/>
        <v>-22</v>
      </c>
      <c r="Z7" s="8">
        <f t="shared" si="2"/>
        <v>-23</v>
      </c>
      <c r="AA7" s="8">
        <f t="shared" si="2"/>
        <v>-24</v>
      </c>
      <c r="AB7" s="8">
        <f t="shared" si="2"/>
        <v>-25</v>
      </c>
      <c r="AC7" s="8">
        <f t="shared" si="2"/>
        <v>-26</v>
      </c>
      <c r="AD7" s="8">
        <f t="shared" si="2"/>
        <v>-27</v>
      </c>
      <c r="AE7" s="8">
        <f t="shared" si="2"/>
        <v>-28</v>
      </c>
      <c r="AF7" s="8">
        <f t="shared" si="2"/>
        <v>-29</v>
      </c>
      <c r="AG7" s="8">
        <f t="shared" si="2"/>
        <v>-30</v>
      </c>
      <c r="AH7" s="8">
        <f t="shared" si="2"/>
        <v>-31</v>
      </c>
      <c r="AI7" s="8">
        <f t="shared" si="2"/>
        <v>-32</v>
      </c>
      <c r="AJ7" s="8">
        <f t="shared" si="2"/>
        <v>-33</v>
      </c>
      <c r="AK7" s="8">
        <f t="shared" si="2"/>
        <v>-34</v>
      </c>
      <c r="AL7" s="8">
        <f t="shared" si="2"/>
        <v>-35</v>
      </c>
      <c r="AM7" s="8">
        <f t="shared" si="2"/>
        <v>-36</v>
      </c>
      <c r="AN7" s="8">
        <f t="shared" si="2"/>
        <v>-37</v>
      </c>
      <c r="AO7" s="8">
        <f t="shared" si="2"/>
        <v>-38</v>
      </c>
      <c r="AP7" s="8">
        <f t="shared" si="2"/>
        <v>-39</v>
      </c>
      <c r="AQ7" s="8">
        <f t="shared" si="2"/>
        <v>-40</v>
      </c>
      <c r="AR7" s="8">
        <f t="shared" si="2"/>
        <v>-41</v>
      </c>
      <c r="AS7" s="8">
        <f t="shared" si="2"/>
        <v>-42</v>
      </c>
      <c r="AT7" s="8">
        <f t="shared" si="2"/>
        <v>-43</v>
      </c>
      <c r="AU7" s="8">
        <f t="shared" si="2"/>
        <v>-44</v>
      </c>
      <c r="AV7" s="8">
        <f t="shared" si="2"/>
        <v>-45</v>
      </c>
      <c r="AW7" s="8">
        <f t="shared" si="2"/>
        <v>-46</v>
      </c>
      <c r="AX7" s="8">
        <f t="shared" si="2"/>
        <v>-47</v>
      </c>
      <c r="AY7" s="8">
        <f t="shared" si="2"/>
        <v>-48</v>
      </c>
      <c r="AZ7" s="8">
        <f t="shared" si="2"/>
        <v>-49</v>
      </c>
      <c r="BA7" s="8">
        <f t="shared" si="2"/>
        <v>-50</v>
      </c>
      <c r="BB7" s="8">
        <f t="shared" si="2"/>
        <v>-51</v>
      </c>
      <c r="BC7" s="8">
        <f t="shared" si="2"/>
        <v>-52</v>
      </c>
      <c r="BD7" s="8">
        <f t="shared" si="2"/>
        <v>-53</v>
      </c>
      <c r="BE7" s="8">
        <f t="shared" si="2"/>
        <v>-54</v>
      </c>
      <c r="BF7" s="8">
        <f t="shared" si="2"/>
        <v>-55</v>
      </c>
      <c r="BG7" s="8">
        <f t="shared" si="2"/>
        <v>-56</v>
      </c>
      <c r="BH7" s="8">
        <f t="shared" si="2"/>
        <v>-57</v>
      </c>
      <c r="BI7" s="8">
        <f t="shared" si="2"/>
        <v>-58</v>
      </c>
      <c r="BJ7" s="8">
        <f t="shared" si="2"/>
        <v>-59</v>
      </c>
      <c r="BK7" s="8">
        <f t="shared" si="2"/>
        <v>-60</v>
      </c>
      <c r="BL7" s="8">
        <f t="shared" si="2"/>
        <v>-61</v>
      </c>
      <c r="BM7" s="8">
        <f t="shared" si="2"/>
        <v>-62</v>
      </c>
      <c r="BN7" s="8">
        <f t="shared" si="2"/>
        <v>-63</v>
      </c>
      <c r="BO7" s="8">
        <f t="shared" si="2"/>
        <v>-64</v>
      </c>
      <c r="BP7" s="8">
        <f t="shared" si="2"/>
        <v>-65</v>
      </c>
      <c r="BQ7" s="8">
        <f t="shared" ref="BQ7:BV7" si="3">BP7-1</f>
        <v>-66</v>
      </c>
      <c r="BR7" s="8">
        <f t="shared" si="3"/>
        <v>-67</v>
      </c>
      <c r="BS7" s="8">
        <f t="shared" si="3"/>
        <v>-68</v>
      </c>
      <c r="BT7" s="8">
        <f t="shared" si="3"/>
        <v>-69</v>
      </c>
      <c r="BU7" s="8">
        <f t="shared" si="3"/>
        <v>-70</v>
      </c>
      <c r="BV7" s="8">
        <f t="shared" si="3"/>
        <v>-71</v>
      </c>
    </row>
    <row r="8" spans="1:74" ht="38.25" x14ac:dyDescent="0.25">
      <c r="A8" s="1" t="s">
        <v>0</v>
      </c>
      <c r="B8" s="1"/>
      <c r="C8" s="2" t="s">
        <v>2</v>
      </c>
      <c r="D8" s="2" t="s">
        <v>2</v>
      </c>
      <c r="E8" s="2" t="s">
        <v>2</v>
      </c>
      <c r="F8" s="2" t="s">
        <v>2</v>
      </c>
      <c r="G8" s="2" t="s">
        <v>2</v>
      </c>
      <c r="H8" s="2" t="s">
        <v>2</v>
      </c>
      <c r="I8" s="2" t="s">
        <v>2</v>
      </c>
      <c r="J8" s="2" t="s">
        <v>2</v>
      </c>
      <c r="K8" s="2" t="s">
        <v>2</v>
      </c>
      <c r="L8" s="2" t="s">
        <v>2</v>
      </c>
      <c r="M8" s="2" t="s">
        <v>2</v>
      </c>
      <c r="N8" s="2" t="s">
        <v>2</v>
      </c>
      <c r="O8" s="2" t="s">
        <v>2</v>
      </c>
      <c r="P8" s="2" t="s">
        <v>2</v>
      </c>
      <c r="Q8" s="2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  <c r="AK8" s="2" t="s">
        <v>2</v>
      </c>
      <c r="AL8" s="2" t="s">
        <v>2</v>
      </c>
      <c r="AM8" s="2" t="s">
        <v>2</v>
      </c>
      <c r="AN8" s="2" t="s">
        <v>2</v>
      </c>
      <c r="AO8" s="2" t="s">
        <v>2</v>
      </c>
      <c r="AP8" s="2" t="s">
        <v>2</v>
      </c>
      <c r="AQ8" s="2" t="s">
        <v>2</v>
      </c>
      <c r="AR8" s="2" t="s">
        <v>2</v>
      </c>
      <c r="AS8" s="2" t="s">
        <v>2</v>
      </c>
      <c r="AT8" s="2" t="s">
        <v>2</v>
      </c>
      <c r="AU8" s="2" t="s">
        <v>2</v>
      </c>
      <c r="AV8" s="2" t="s">
        <v>2</v>
      </c>
      <c r="AW8" s="2" t="s">
        <v>2</v>
      </c>
      <c r="AX8" s="2" t="s">
        <v>2</v>
      </c>
      <c r="AY8" s="2" t="s">
        <v>2</v>
      </c>
      <c r="AZ8" s="2" t="s">
        <v>2</v>
      </c>
      <c r="BA8" s="2" t="s">
        <v>2</v>
      </c>
      <c r="BB8" s="2" t="s">
        <v>2</v>
      </c>
      <c r="BC8" s="2" t="s">
        <v>2</v>
      </c>
      <c r="BD8" s="2" t="s">
        <v>2</v>
      </c>
      <c r="BE8" s="2" t="s">
        <v>2</v>
      </c>
      <c r="BF8" s="2" t="s">
        <v>2</v>
      </c>
      <c r="BG8" s="2" t="s">
        <v>2</v>
      </c>
      <c r="BH8" s="2" t="s">
        <v>2</v>
      </c>
      <c r="BI8" s="2" t="s">
        <v>2</v>
      </c>
      <c r="BJ8" s="2" t="s">
        <v>2</v>
      </c>
      <c r="BK8" s="2" t="s">
        <v>2</v>
      </c>
      <c r="BL8" s="2" t="s">
        <v>2</v>
      </c>
      <c r="BM8" s="2" t="s">
        <v>2</v>
      </c>
      <c r="BN8" s="2" t="s">
        <v>2</v>
      </c>
      <c r="BO8" s="2" t="s">
        <v>2</v>
      </c>
      <c r="BP8" s="2" t="s">
        <v>2</v>
      </c>
      <c r="BQ8" s="2" t="s">
        <v>2</v>
      </c>
      <c r="BR8" s="2" t="s">
        <v>2</v>
      </c>
      <c r="BS8" s="2" t="s">
        <v>2</v>
      </c>
      <c r="BT8" s="2" t="s">
        <v>2</v>
      </c>
      <c r="BU8" s="2" t="s">
        <v>2</v>
      </c>
      <c r="BV8" s="2" t="s">
        <v>2</v>
      </c>
    </row>
    <row r="9" spans="1:74" x14ac:dyDescent="0.25">
      <c r="A9" s="1">
        <v>0</v>
      </c>
      <c r="B9" s="1"/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</row>
    <row r="10" spans="1:74" x14ac:dyDescent="0.25">
      <c r="A10" s="1">
        <v>0</v>
      </c>
      <c r="B10" s="1"/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</row>
    <row r="11" spans="1:74" x14ac:dyDescent="0.25">
      <c r="A11" s="1">
        <v>0</v>
      </c>
      <c r="B11" s="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</row>
    <row r="12" spans="1:74" x14ac:dyDescent="0.25">
      <c r="A12" s="1">
        <v>0</v>
      </c>
      <c r="B12" s="1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</row>
    <row r="13" spans="1:74" x14ac:dyDescent="0.25">
      <c r="A13" s="1">
        <v>0</v>
      </c>
      <c r="B13" s="1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</row>
    <row r="14" spans="1:74" x14ac:dyDescent="0.25">
      <c r="A14" s="1">
        <v>0</v>
      </c>
      <c r="B14" s="1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</row>
    <row r="15" spans="1:74" x14ac:dyDescent="0.25">
      <c r="A15" s="1">
        <v>0</v>
      </c>
      <c r="B15" s="1"/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</row>
    <row r="16" spans="1:74" x14ac:dyDescent="0.25">
      <c r="A16" s="1">
        <v>0</v>
      </c>
      <c r="B16" s="1"/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</row>
    <row r="17" spans="1:7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38.25" x14ac:dyDescent="0.25">
      <c r="A21" s="1" t="s">
        <v>0</v>
      </c>
      <c r="B21" s="1"/>
      <c r="C21" s="2" t="s">
        <v>1</v>
      </c>
      <c r="D21" s="2" t="s">
        <v>1</v>
      </c>
      <c r="E21" s="2" t="s">
        <v>1</v>
      </c>
      <c r="F21" s="2" t="s">
        <v>1</v>
      </c>
      <c r="G21" s="2" t="s">
        <v>1</v>
      </c>
      <c r="H21" s="2" t="s">
        <v>1</v>
      </c>
      <c r="I21" s="2" t="s">
        <v>1</v>
      </c>
      <c r="J21" s="2" t="s">
        <v>1</v>
      </c>
      <c r="K21" s="2" t="s">
        <v>1</v>
      </c>
      <c r="L21" s="2" t="s">
        <v>1</v>
      </c>
      <c r="M21" s="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</v>
      </c>
      <c r="U21" s="2" t="s">
        <v>1</v>
      </c>
      <c r="V21" s="2" t="s">
        <v>1</v>
      </c>
      <c r="W21" s="2" t="s">
        <v>1</v>
      </c>
      <c r="X21" s="2" t="s">
        <v>1</v>
      </c>
      <c r="Y21" s="2" t="s">
        <v>1</v>
      </c>
      <c r="Z21" s="2" t="s">
        <v>1</v>
      </c>
      <c r="AA21" s="2" t="s">
        <v>1</v>
      </c>
      <c r="AB21" s="2" t="s">
        <v>1</v>
      </c>
      <c r="AC21" s="2" t="s">
        <v>1</v>
      </c>
      <c r="AD21" s="2" t="s">
        <v>1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</v>
      </c>
      <c r="AM21" s="2" t="s">
        <v>1</v>
      </c>
      <c r="AN21" s="2" t="s">
        <v>1</v>
      </c>
      <c r="AO21" s="2" t="s">
        <v>1</v>
      </c>
      <c r="AP21" s="2" t="s">
        <v>1</v>
      </c>
      <c r="AQ21" s="2" t="s">
        <v>1</v>
      </c>
      <c r="AR21" s="2" t="s">
        <v>1</v>
      </c>
      <c r="AS21" s="2" t="s">
        <v>1</v>
      </c>
      <c r="AT21" s="2" t="s">
        <v>1</v>
      </c>
      <c r="AU21" s="2" t="s">
        <v>1</v>
      </c>
      <c r="AV21" s="2" t="s">
        <v>1</v>
      </c>
      <c r="AW21" s="2" t="s">
        <v>1</v>
      </c>
      <c r="AX21" s="2" t="s">
        <v>1</v>
      </c>
      <c r="AY21" s="2" t="s">
        <v>1</v>
      </c>
      <c r="AZ21" s="2" t="s">
        <v>1</v>
      </c>
      <c r="BA21" s="2" t="s">
        <v>1</v>
      </c>
      <c r="BB21" s="2" t="s">
        <v>1</v>
      </c>
      <c r="BC21" s="2" t="s">
        <v>1</v>
      </c>
      <c r="BD21" s="2" t="s">
        <v>1</v>
      </c>
      <c r="BE21" s="2" t="s">
        <v>1</v>
      </c>
      <c r="BF21" s="2" t="s">
        <v>1</v>
      </c>
      <c r="BG21" s="2" t="s">
        <v>1</v>
      </c>
      <c r="BH21" s="2" t="s">
        <v>1</v>
      </c>
      <c r="BI21" s="2" t="s">
        <v>1</v>
      </c>
      <c r="BJ21" s="2" t="s">
        <v>1</v>
      </c>
      <c r="BK21" s="2" t="s">
        <v>1</v>
      </c>
      <c r="BL21" s="2" t="s">
        <v>1</v>
      </c>
      <c r="BM21" s="2" t="s">
        <v>1</v>
      </c>
      <c r="BN21" s="2" t="s">
        <v>1</v>
      </c>
      <c r="BO21" s="2" t="s">
        <v>1</v>
      </c>
      <c r="BP21" s="2" t="s">
        <v>1</v>
      </c>
      <c r="BQ21" s="2" t="s">
        <v>1</v>
      </c>
      <c r="BR21" s="2" t="s">
        <v>1</v>
      </c>
      <c r="BS21" s="2" t="s">
        <v>1</v>
      </c>
      <c r="BT21" s="2" t="s">
        <v>1</v>
      </c>
      <c r="BU21" s="2" t="s">
        <v>1</v>
      </c>
      <c r="BV21" s="2" t="s">
        <v>1</v>
      </c>
    </row>
    <row r="22" spans="1:74" x14ac:dyDescent="0.25">
      <c r="A22" s="1">
        <v>0</v>
      </c>
      <c r="B22" s="1"/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</row>
    <row r="23" spans="1:74" x14ac:dyDescent="0.25">
      <c r="A23" s="1">
        <v>0</v>
      </c>
      <c r="B23" s="1"/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</row>
    <row r="24" spans="1:74" x14ac:dyDescent="0.25">
      <c r="A24" s="1">
        <v>0</v>
      </c>
      <c r="B24" s="1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</row>
    <row r="25" spans="1:74" x14ac:dyDescent="0.25">
      <c r="A25" s="1">
        <v>0</v>
      </c>
      <c r="B25" s="1"/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</row>
    <row r="26" spans="1:74" x14ac:dyDescent="0.25">
      <c r="A26" s="1">
        <v>0</v>
      </c>
      <c r="B26" s="1"/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</row>
    <row r="27" spans="1:74" x14ac:dyDescent="0.25">
      <c r="A27" s="1">
        <v>0</v>
      </c>
      <c r="B27" s="1"/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</row>
    <row r="28" spans="1:74" x14ac:dyDescent="0.25">
      <c r="A28" s="1">
        <v>0</v>
      </c>
      <c r="B28" s="1"/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</row>
    <row r="29" spans="1:74" x14ac:dyDescent="0.25">
      <c r="A29" s="1">
        <v>0</v>
      </c>
      <c r="B29" s="1"/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</row>
    <row r="30" spans="1:7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x14ac:dyDescent="0.25">
      <c r="A33" s="10">
        <f>+A2</f>
        <v>43220</v>
      </c>
      <c r="B33" s="3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x14ac:dyDescent="0.25">
      <c r="A34" s="3"/>
      <c r="B34" s="1"/>
      <c r="C34" s="4" t="s">
        <v>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x14ac:dyDescent="0.25">
      <c r="A35" s="3"/>
      <c r="B35" s="1"/>
      <c r="C35" s="5" t="s">
        <v>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x14ac:dyDescent="0.25">
      <c r="A36" s="3"/>
      <c r="B36" s="1"/>
      <c r="C36" s="6" t="s">
        <v>5</v>
      </c>
      <c r="D36" s="6" t="s">
        <v>5</v>
      </c>
      <c r="E36" s="6" t="s">
        <v>5</v>
      </c>
      <c r="F36" s="6" t="s">
        <v>5</v>
      </c>
      <c r="G36" s="6" t="s">
        <v>5</v>
      </c>
      <c r="H36" s="6" t="s">
        <v>5</v>
      </c>
      <c r="I36" s="6" t="s">
        <v>5</v>
      </c>
      <c r="J36" s="6" t="s">
        <v>5</v>
      </c>
      <c r="K36" s="6" t="s">
        <v>5</v>
      </c>
      <c r="L36" s="6" t="s">
        <v>5</v>
      </c>
      <c r="M36" s="6" t="s">
        <v>5</v>
      </c>
      <c r="N36" s="6" t="s">
        <v>5</v>
      </c>
      <c r="O36" s="6" t="s">
        <v>5</v>
      </c>
      <c r="P36" s="6" t="s">
        <v>5</v>
      </c>
      <c r="Q36" s="6" t="s">
        <v>5</v>
      </c>
      <c r="R36" s="6" t="s">
        <v>5</v>
      </c>
      <c r="S36" s="6" t="s">
        <v>5</v>
      </c>
      <c r="T36" s="6" t="s">
        <v>5</v>
      </c>
      <c r="U36" s="6" t="s">
        <v>5</v>
      </c>
      <c r="V36" s="6" t="s">
        <v>5</v>
      </c>
      <c r="W36" s="6" t="s">
        <v>5</v>
      </c>
      <c r="X36" s="6" t="s">
        <v>5</v>
      </c>
      <c r="Y36" s="6" t="s">
        <v>5</v>
      </c>
      <c r="Z36" s="6" t="s">
        <v>5</v>
      </c>
      <c r="AA36" s="6" t="s">
        <v>5</v>
      </c>
      <c r="AB36" s="6" t="s">
        <v>5</v>
      </c>
      <c r="AC36" s="6" t="s">
        <v>5</v>
      </c>
      <c r="AD36" s="6" t="s">
        <v>5</v>
      </c>
      <c r="AE36" s="6" t="s">
        <v>5</v>
      </c>
      <c r="AF36" s="6" t="s">
        <v>5</v>
      </c>
      <c r="AG36" s="6" t="s">
        <v>5</v>
      </c>
      <c r="AH36" s="6" t="s">
        <v>5</v>
      </c>
      <c r="AI36" s="6" t="s">
        <v>5</v>
      </c>
      <c r="AJ36" s="6" t="s">
        <v>5</v>
      </c>
      <c r="AK36" s="6" t="s">
        <v>5</v>
      </c>
      <c r="AL36" s="6" t="s">
        <v>5</v>
      </c>
      <c r="AM36" s="6" t="s">
        <v>5</v>
      </c>
      <c r="AN36" s="6" t="s">
        <v>5</v>
      </c>
      <c r="AO36" s="6" t="s">
        <v>5</v>
      </c>
      <c r="AP36" s="6" t="s">
        <v>5</v>
      </c>
      <c r="AQ36" s="6" t="s">
        <v>5</v>
      </c>
      <c r="AR36" s="6" t="s">
        <v>5</v>
      </c>
      <c r="AS36" s="6" t="s">
        <v>5</v>
      </c>
      <c r="AT36" s="6" t="s">
        <v>5</v>
      </c>
      <c r="AU36" s="6" t="s">
        <v>5</v>
      </c>
      <c r="AV36" s="6" t="s">
        <v>5</v>
      </c>
      <c r="AW36" s="6" t="s">
        <v>5</v>
      </c>
      <c r="AX36" s="6" t="s">
        <v>5</v>
      </c>
      <c r="AY36" s="6" t="s">
        <v>5</v>
      </c>
      <c r="AZ36" s="6" t="s">
        <v>5</v>
      </c>
      <c r="BA36" s="6" t="s">
        <v>5</v>
      </c>
      <c r="BB36" s="6" t="s">
        <v>5</v>
      </c>
      <c r="BC36" s="6" t="s">
        <v>5</v>
      </c>
      <c r="BD36" s="6" t="s">
        <v>5</v>
      </c>
      <c r="BE36" s="6" t="s">
        <v>5</v>
      </c>
      <c r="BF36" s="6" t="s">
        <v>5</v>
      </c>
      <c r="BG36" s="6" t="s">
        <v>5</v>
      </c>
      <c r="BH36" s="6" t="s">
        <v>5</v>
      </c>
      <c r="BI36" s="6" t="s">
        <v>5</v>
      </c>
      <c r="BJ36" s="6" t="s">
        <v>5</v>
      </c>
      <c r="BK36" s="6" t="s">
        <v>5</v>
      </c>
      <c r="BL36" s="6" t="s">
        <v>5</v>
      </c>
      <c r="BM36" s="6" t="s">
        <v>5</v>
      </c>
      <c r="BN36" s="6" t="s">
        <v>5</v>
      </c>
      <c r="BO36" s="6" t="s">
        <v>5</v>
      </c>
      <c r="BP36" s="6" t="s">
        <v>5</v>
      </c>
      <c r="BQ36" s="6" t="s">
        <v>5</v>
      </c>
      <c r="BR36" s="6" t="s">
        <v>5</v>
      </c>
      <c r="BS36" s="6" t="s">
        <v>5</v>
      </c>
      <c r="BT36" s="6" t="s">
        <v>5</v>
      </c>
      <c r="BU36" s="6" t="s">
        <v>5</v>
      </c>
      <c r="BV36" s="6" t="s">
        <v>5</v>
      </c>
    </row>
    <row r="37" spans="1:74" x14ac:dyDescent="0.25">
      <c r="A37" s="3"/>
      <c r="B37" s="1"/>
      <c r="C37" s="7">
        <f>+A33</f>
        <v>43220</v>
      </c>
      <c r="D37" s="7">
        <f>EOMONTH(+C37-35,0)</f>
        <v>43190</v>
      </c>
      <c r="E37" s="7">
        <f t="shared" ref="E37:BP37" si="4">EOMONTH(+D37-35,0)</f>
        <v>43159</v>
      </c>
      <c r="F37" s="7">
        <f t="shared" si="4"/>
        <v>43131</v>
      </c>
      <c r="G37" s="7">
        <f t="shared" si="4"/>
        <v>43100</v>
      </c>
      <c r="H37" s="7">
        <f t="shared" si="4"/>
        <v>43069</v>
      </c>
      <c r="I37" s="7">
        <f t="shared" si="4"/>
        <v>43039</v>
      </c>
      <c r="J37" s="7">
        <f t="shared" si="4"/>
        <v>43008</v>
      </c>
      <c r="K37" s="7">
        <f t="shared" si="4"/>
        <v>42978</v>
      </c>
      <c r="L37" s="7">
        <f t="shared" si="4"/>
        <v>42947</v>
      </c>
      <c r="M37" s="7">
        <f t="shared" si="4"/>
        <v>42916</v>
      </c>
      <c r="N37" s="7">
        <f t="shared" si="4"/>
        <v>42886</v>
      </c>
      <c r="O37" s="7">
        <f t="shared" si="4"/>
        <v>42855</v>
      </c>
      <c r="P37" s="7">
        <f t="shared" si="4"/>
        <v>42825</v>
      </c>
      <c r="Q37" s="7">
        <f t="shared" si="4"/>
        <v>42794</v>
      </c>
      <c r="R37" s="7">
        <f t="shared" si="4"/>
        <v>42766</v>
      </c>
      <c r="S37" s="7">
        <f t="shared" si="4"/>
        <v>42735</v>
      </c>
      <c r="T37" s="7">
        <f t="shared" si="4"/>
        <v>42704</v>
      </c>
      <c r="U37" s="7">
        <f t="shared" si="4"/>
        <v>42674</v>
      </c>
      <c r="V37" s="7">
        <f t="shared" si="4"/>
        <v>42643</v>
      </c>
      <c r="W37" s="7">
        <f t="shared" si="4"/>
        <v>42613</v>
      </c>
      <c r="X37" s="7">
        <f t="shared" si="4"/>
        <v>42582</v>
      </c>
      <c r="Y37" s="7">
        <f t="shared" si="4"/>
        <v>42551</v>
      </c>
      <c r="Z37" s="7">
        <f t="shared" si="4"/>
        <v>42521</v>
      </c>
      <c r="AA37" s="7">
        <f t="shared" si="4"/>
        <v>42490</v>
      </c>
      <c r="AB37" s="7">
        <f t="shared" si="4"/>
        <v>42460</v>
      </c>
      <c r="AC37" s="7">
        <f t="shared" si="4"/>
        <v>42429</v>
      </c>
      <c r="AD37" s="7">
        <f t="shared" si="4"/>
        <v>42400</v>
      </c>
      <c r="AE37" s="7">
        <f t="shared" si="4"/>
        <v>42369</v>
      </c>
      <c r="AF37" s="7">
        <f t="shared" si="4"/>
        <v>42338</v>
      </c>
      <c r="AG37" s="7">
        <f t="shared" si="4"/>
        <v>42308</v>
      </c>
      <c r="AH37" s="7">
        <f t="shared" si="4"/>
        <v>42277</v>
      </c>
      <c r="AI37" s="7">
        <f t="shared" si="4"/>
        <v>42247</v>
      </c>
      <c r="AJ37" s="7">
        <f t="shared" si="4"/>
        <v>42216</v>
      </c>
      <c r="AK37" s="7">
        <f t="shared" si="4"/>
        <v>42185</v>
      </c>
      <c r="AL37" s="7">
        <f t="shared" si="4"/>
        <v>42155</v>
      </c>
      <c r="AM37" s="7">
        <f t="shared" si="4"/>
        <v>42124</v>
      </c>
      <c r="AN37" s="7">
        <f t="shared" si="4"/>
        <v>42094</v>
      </c>
      <c r="AO37" s="7">
        <f t="shared" si="4"/>
        <v>42063</v>
      </c>
      <c r="AP37" s="7">
        <f t="shared" si="4"/>
        <v>42035</v>
      </c>
      <c r="AQ37" s="7">
        <f t="shared" si="4"/>
        <v>42004</v>
      </c>
      <c r="AR37" s="7">
        <f t="shared" si="4"/>
        <v>41973</v>
      </c>
      <c r="AS37" s="7">
        <f t="shared" si="4"/>
        <v>41943</v>
      </c>
      <c r="AT37" s="7">
        <f t="shared" si="4"/>
        <v>41912</v>
      </c>
      <c r="AU37" s="7">
        <f t="shared" si="4"/>
        <v>41882</v>
      </c>
      <c r="AV37" s="7">
        <f t="shared" si="4"/>
        <v>41851</v>
      </c>
      <c r="AW37" s="7">
        <f t="shared" si="4"/>
        <v>41820</v>
      </c>
      <c r="AX37" s="7">
        <f t="shared" si="4"/>
        <v>41790</v>
      </c>
      <c r="AY37" s="7">
        <f t="shared" si="4"/>
        <v>41759</v>
      </c>
      <c r="AZ37" s="7">
        <f t="shared" si="4"/>
        <v>41729</v>
      </c>
      <c r="BA37" s="7">
        <f t="shared" si="4"/>
        <v>41698</v>
      </c>
      <c r="BB37" s="7">
        <f t="shared" si="4"/>
        <v>41670</v>
      </c>
      <c r="BC37" s="7">
        <f t="shared" si="4"/>
        <v>41639</v>
      </c>
      <c r="BD37" s="7">
        <f t="shared" si="4"/>
        <v>41608</v>
      </c>
      <c r="BE37" s="7">
        <f t="shared" si="4"/>
        <v>41578</v>
      </c>
      <c r="BF37" s="7">
        <f t="shared" si="4"/>
        <v>41547</v>
      </c>
      <c r="BG37" s="7">
        <f t="shared" si="4"/>
        <v>41517</v>
      </c>
      <c r="BH37" s="7">
        <f t="shared" si="4"/>
        <v>41486</v>
      </c>
      <c r="BI37" s="7">
        <f t="shared" si="4"/>
        <v>41455</v>
      </c>
      <c r="BJ37" s="7">
        <f t="shared" si="4"/>
        <v>41425</v>
      </c>
      <c r="BK37" s="7">
        <f t="shared" si="4"/>
        <v>41394</v>
      </c>
      <c r="BL37" s="7">
        <f t="shared" si="4"/>
        <v>41364</v>
      </c>
      <c r="BM37" s="7">
        <f t="shared" si="4"/>
        <v>41333</v>
      </c>
      <c r="BN37" s="7">
        <f t="shared" si="4"/>
        <v>41305</v>
      </c>
      <c r="BO37" s="7">
        <f t="shared" si="4"/>
        <v>41274</v>
      </c>
      <c r="BP37" s="7">
        <f t="shared" si="4"/>
        <v>41243</v>
      </c>
      <c r="BQ37" s="7">
        <f t="shared" ref="BQ37:BV37" si="5">EOMONTH(+BP37-35,0)</f>
        <v>41213</v>
      </c>
      <c r="BR37" s="7">
        <f t="shared" si="5"/>
        <v>41182</v>
      </c>
      <c r="BS37" s="7">
        <f t="shared" si="5"/>
        <v>41152</v>
      </c>
      <c r="BT37" s="7">
        <f t="shared" si="5"/>
        <v>41121</v>
      </c>
      <c r="BU37" s="7">
        <f t="shared" si="5"/>
        <v>41090</v>
      </c>
      <c r="BV37" s="7">
        <f t="shared" si="5"/>
        <v>41060</v>
      </c>
    </row>
    <row r="38" spans="1:74" x14ac:dyDescent="0.25">
      <c r="A38" s="3"/>
      <c r="B38" s="1"/>
      <c r="C38" s="8">
        <v>0</v>
      </c>
      <c r="D38" s="8">
        <f>C38-1</f>
        <v>-1</v>
      </c>
      <c r="E38" s="8">
        <f t="shared" ref="E38:BP38" si="6">D38-1</f>
        <v>-2</v>
      </c>
      <c r="F38" s="8">
        <f t="shared" si="6"/>
        <v>-3</v>
      </c>
      <c r="G38" s="8">
        <f t="shared" si="6"/>
        <v>-4</v>
      </c>
      <c r="H38" s="8">
        <f t="shared" si="6"/>
        <v>-5</v>
      </c>
      <c r="I38" s="8">
        <f t="shared" si="6"/>
        <v>-6</v>
      </c>
      <c r="J38" s="8">
        <f t="shared" si="6"/>
        <v>-7</v>
      </c>
      <c r="K38" s="8">
        <f t="shared" si="6"/>
        <v>-8</v>
      </c>
      <c r="L38" s="8">
        <f t="shared" si="6"/>
        <v>-9</v>
      </c>
      <c r="M38" s="8">
        <f t="shared" si="6"/>
        <v>-10</v>
      </c>
      <c r="N38" s="8">
        <f t="shared" si="6"/>
        <v>-11</v>
      </c>
      <c r="O38" s="8">
        <f t="shared" si="6"/>
        <v>-12</v>
      </c>
      <c r="P38" s="8">
        <f t="shared" si="6"/>
        <v>-13</v>
      </c>
      <c r="Q38" s="8">
        <f t="shared" si="6"/>
        <v>-14</v>
      </c>
      <c r="R38" s="8">
        <f t="shared" si="6"/>
        <v>-15</v>
      </c>
      <c r="S38" s="8">
        <f t="shared" si="6"/>
        <v>-16</v>
      </c>
      <c r="T38" s="8">
        <f t="shared" si="6"/>
        <v>-17</v>
      </c>
      <c r="U38" s="8">
        <f t="shared" si="6"/>
        <v>-18</v>
      </c>
      <c r="V38" s="8">
        <f t="shared" si="6"/>
        <v>-19</v>
      </c>
      <c r="W38" s="8">
        <f t="shared" si="6"/>
        <v>-20</v>
      </c>
      <c r="X38" s="8">
        <f t="shared" si="6"/>
        <v>-21</v>
      </c>
      <c r="Y38" s="8">
        <f t="shared" si="6"/>
        <v>-22</v>
      </c>
      <c r="Z38" s="8">
        <f t="shared" si="6"/>
        <v>-23</v>
      </c>
      <c r="AA38" s="8">
        <f t="shared" si="6"/>
        <v>-24</v>
      </c>
      <c r="AB38" s="8">
        <f t="shared" si="6"/>
        <v>-25</v>
      </c>
      <c r="AC38" s="8">
        <f t="shared" si="6"/>
        <v>-26</v>
      </c>
      <c r="AD38" s="8">
        <f t="shared" si="6"/>
        <v>-27</v>
      </c>
      <c r="AE38" s="8">
        <f t="shared" si="6"/>
        <v>-28</v>
      </c>
      <c r="AF38" s="8">
        <f t="shared" si="6"/>
        <v>-29</v>
      </c>
      <c r="AG38" s="8">
        <f t="shared" si="6"/>
        <v>-30</v>
      </c>
      <c r="AH38" s="8">
        <f t="shared" si="6"/>
        <v>-31</v>
      </c>
      <c r="AI38" s="8">
        <f t="shared" si="6"/>
        <v>-32</v>
      </c>
      <c r="AJ38" s="8">
        <f t="shared" si="6"/>
        <v>-33</v>
      </c>
      <c r="AK38" s="8">
        <f t="shared" si="6"/>
        <v>-34</v>
      </c>
      <c r="AL38" s="8">
        <f t="shared" si="6"/>
        <v>-35</v>
      </c>
      <c r="AM38" s="8">
        <f t="shared" si="6"/>
        <v>-36</v>
      </c>
      <c r="AN38" s="8">
        <f t="shared" si="6"/>
        <v>-37</v>
      </c>
      <c r="AO38" s="8">
        <f t="shared" si="6"/>
        <v>-38</v>
      </c>
      <c r="AP38" s="8">
        <f t="shared" si="6"/>
        <v>-39</v>
      </c>
      <c r="AQ38" s="8">
        <f t="shared" si="6"/>
        <v>-40</v>
      </c>
      <c r="AR38" s="8">
        <f t="shared" si="6"/>
        <v>-41</v>
      </c>
      <c r="AS38" s="8">
        <f t="shared" si="6"/>
        <v>-42</v>
      </c>
      <c r="AT38" s="8">
        <f t="shared" si="6"/>
        <v>-43</v>
      </c>
      <c r="AU38" s="8">
        <f t="shared" si="6"/>
        <v>-44</v>
      </c>
      <c r="AV38" s="8">
        <f t="shared" si="6"/>
        <v>-45</v>
      </c>
      <c r="AW38" s="8">
        <f t="shared" si="6"/>
        <v>-46</v>
      </c>
      <c r="AX38" s="8">
        <f t="shared" si="6"/>
        <v>-47</v>
      </c>
      <c r="AY38" s="8">
        <f t="shared" si="6"/>
        <v>-48</v>
      </c>
      <c r="AZ38" s="8">
        <f t="shared" si="6"/>
        <v>-49</v>
      </c>
      <c r="BA38" s="8">
        <f t="shared" si="6"/>
        <v>-50</v>
      </c>
      <c r="BB38" s="8">
        <f t="shared" si="6"/>
        <v>-51</v>
      </c>
      <c r="BC38" s="8">
        <f t="shared" si="6"/>
        <v>-52</v>
      </c>
      <c r="BD38" s="8">
        <f t="shared" si="6"/>
        <v>-53</v>
      </c>
      <c r="BE38" s="8">
        <f t="shared" si="6"/>
        <v>-54</v>
      </c>
      <c r="BF38" s="8">
        <f t="shared" si="6"/>
        <v>-55</v>
      </c>
      <c r="BG38" s="8">
        <f t="shared" si="6"/>
        <v>-56</v>
      </c>
      <c r="BH38" s="8">
        <f t="shared" si="6"/>
        <v>-57</v>
      </c>
      <c r="BI38" s="8">
        <f t="shared" si="6"/>
        <v>-58</v>
      </c>
      <c r="BJ38" s="8">
        <f t="shared" si="6"/>
        <v>-59</v>
      </c>
      <c r="BK38" s="8">
        <f t="shared" si="6"/>
        <v>-60</v>
      </c>
      <c r="BL38" s="8">
        <f t="shared" si="6"/>
        <v>-61</v>
      </c>
      <c r="BM38" s="8">
        <f t="shared" si="6"/>
        <v>-62</v>
      </c>
      <c r="BN38" s="8">
        <f t="shared" si="6"/>
        <v>-63</v>
      </c>
      <c r="BO38" s="8">
        <f t="shared" si="6"/>
        <v>-64</v>
      </c>
      <c r="BP38" s="8">
        <f t="shared" si="6"/>
        <v>-65</v>
      </c>
      <c r="BQ38" s="8">
        <f t="shared" ref="BQ38:BV38" si="7">BP38-1</f>
        <v>-66</v>
      </c>
      <c r="BR38" s="8">
        <f t="shared" si="7"/>
        <v>-67</v>
      </c>
      <c r="BS38" s="8">
        <f t="shared" si="7"/>
        <v>-68</v>
      </c>
      <c r="BT38" s="8">
        <f t="shared" si="7"/>
        <v>-69</v>
      </c>
      <c r="BU38" s="8">
        <f t="shared" si="7"/>
        <v>-70</v>
      </c>
      <c r="BV38" s="8">
        <f t="shared" si="7"/>
        <v>-71</v>
      </c>
    </row>
    <row r="39" spans="1:74" ht="38.25" x14ac:dyDescent="0.25">
      <c r="A39" s="1" t="s">
        <v>0</v>
      </c>
      <c r="B39" s="1"/>
      <c r="C39" s="2" t="s">
        <v>2</v>
      </c>
      <c r="D39" s="2" t="s">
        <v>2</v>
      </c>
      <c r="E39" s="2" t="s">
        <v>2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  <c r="AK39" s="2" t="s">
        <v>2</v>
      </c>
      <c r="AL39" s="2" t="s">
        <v>2</v>
      </c>
      <c r="AM39" s="2" t="s">
        <v>2</v>
      </c>
      <c r="AN39" s="2" t="s">
        <v>2</v>
      </c>
      <c r="AO39" s="2" t="s">
        <v>2</v>
      </c>
      <c r="AP39" s="2" t="s">
        <v>2</v>
      </c>
      <c r="AQ39" s="2" t="s">
        <v>2</v>
      </c>
      <c r="AR39" s="2" t="s">
        <v>2</v>
      </c>
      <c r="AS39" s="2" t="s">
        <v>2</v>
      </c>
      <c r="AT39" s="2" t="s">
        <v>2</v>
      </c>
      <c r="AU39" s="2" t="s">
        <v>2</v>
      </c>
      <c r="AV39" s="2" t="s">
        <v>2</v>
      </c>
      <c r="AW39" s="2" t="s">
        <v>2</v>
      </c>
      <c r="AX39" s="2" t="s">
        <v>2</v>
      </c>
      <c r="AY39" s="2" t="s">
        <v>2</v>
      </c>
      <c r="AZ39" s="2" t="s">
        <v>2</v>
      </c>
      <c r="BA39" s="2" t="s">
        <v>2</v>
      </c>
      <c r="BB39" s="2" t="s">
        <v>2</v>
      </c>
      <c r="BC39" s="2" t="s">
        <v>2</v>
      </c>
      <c r="BD39" s="2" t="s">
        <v>2</v>
      </c>
      <c r="BE39" s="2" t="s">
        <v>2</v>
      </c>
      <c r="BF39" s="2" t="s">
        <v>2</v>
      </c>
      <c r="BG39" s="2" t="s">
        <v>2</v>
      </c>
      <c r="BH39" s="2" t="s">
        <v>2</v>
      </c>
      <c r="BI39" s="2" t="s">
        <v>2</v>
      </c>
      <c r="BJ39" s="2" t="s">
        <v>2</v>
      </c>
      <c r="BK39" s="2" t="s">
        <v>2</v>
      </c>
      <c r="BL39" s="2" t="s">
        <v>2</v>
      </c>
      <c r="BM39" s="2" t="s">
        <v>2</v>
      </c>
      <c r="BN39" s="2" t="s">
        <v>2</v>
      </c>
      <c r="BO39" s="2" t="s">
        <v>2</v>
      </c>
      <c r="BP39" s="2" t="s">
        <v>2</v>
      </c>
      <c r="BQ39" s="2" t="s">
        <v>2</v>
      </c>
      <c r="BR39" s="2" t="s">
        <v>2</v>
      </c>
      <c r="BS39" s="2" t="s">
        <v>2</v>
      </c>
      <c r="BT39" s="2" t="s">
        <v>2</v>
      </c>
      <c r="BU39" s="2" t="s">
        <v>2</v>
      </c>
      <c r="BV39" s="2" t="s">
        <v>2</v>
      </c>
    </row>
    <row r="40" spans="1:74" x14ac:dyDescent="0.25">
      <c r="A40" s="1">
        <v>0</v>
      </c>
      <c r="B40" s="1"/>
      <c r="C40" s="1" t="e">
        <f>+C9/$C9</f>
        <v>#DIV/0!</v>
      </c>
      <c r="D40" s="1" t="e">
        <f t="shared" ref="D40:BO43" si="8">+D9/$C9</f>
        <v>#DIV/0!</v>
      </c>
      <c r="E40" s="1" t="e">
        <f t="shared" si="8"/>
        <v>#DIV/0!</v>
      </c>
      <c r="F40" s="1" t="e">
        <f t="shared" si="8"/>
        <v>#DIV/0!</v>
      </c>
      <c r="G40" s="1" t="e">
        <f t="shared" si="8"/>
        <v>#DIV/0!</v>
      </c>
      <c r="H40" s="1" t="e">
        <f t="shared" si="8"/>
        <v>#DIV/0!</v>
      </c>
      <c r="I40" s="1" t="e">
        <f t="shared" si="8"/>
        <v>#DIV/0!</v>
      </c>
      <c r="J40" s="1" t="e">
        <f t="shared" si="8"/>
        <v>#DIV/0!</v>
      </c>
      <c r="K40" s="1" t="e">
        <f t="shared" si="8"/>
        <v>#DIV/0!</v>
      </c>
      <c r="L40" s="1" t="e">
        <f t="shared" si="8"/>
        <v>#DIV/0!</v>
      </c>
      <c r="M40" s="1" t="e">
        <f t="shared" si="8"/>
        <v>#DIV/0!</v>
      </c>
      <c r="N40" s="1" t="e">
        <f t="shared" si="8"/>
        <v>#DIV/0!</v>
      </c>
      <c r="O40" s="1" t="e">
        <f t="shared" si="8"/>
        <v>#DIV/0!</v>
      </c>
      <c r="P40" s="1" t="e">
        <f t="shared" si="8"/>
        <v>#DIV/0!</v>
      </c>
      <c r="Q40" s="1" t="e">
        <f t="shared" si="8"/>
        <v>#DIV/0!</v>
      </c>
      <c r="R40" s="1" t="e">
        <f t="shared" si="8"/>
        <v>#DIV/0!</v>
      </c>
      <c r="S40" s="1" t="e">
        <f t="shared" si="8"/>
        <v>#DIV/0!</v>
      </c>
      <c r="T40" s="1" t="e">
        <f t="shared" si="8"/>
        <v>#DIV/0!</v>
      </c>
      <c r="U40" s="1" t="e">
        <f t="shared" si="8"/>
        <v>#DIV/0!</v>
      </c>
      <c r="V40" s="1" t="e">
        <f t="shared" si="8"/>
        <v>#DIV/0!</v>
      </c>
      <c r="W40" s="1" t="e">
        <f t="shared" si="8"/>
        <v>#DIV/0!</v>
      </c>
      <c r="X40" s="1" t="e">
        <f t="shared" si="8"/>
        <v>#DIV/0!</v>
      </c>
      <c r="Y40" s="1" t="e">
        <f t="shared" si="8"/>
        <v>#DIV/0!</v>
      </c>
      <c r="Z40" s="1" t="e">
        <f t="shared" si="8"/>
        <v>#DIV/0!</v>
      </c>
      <c r="AA40" s="1" t="e">
        <f t="shared" si="8"/>
        <v>#DIV/0!</v>
      </c>
      <c r="AB40" s="1" t="e">
        <f t="shared" si="8"/>
        <v>#DIV/0!</v>
      </c>
      <c r="AC40" s="1" t="e">
        <f t="shared" si="8"/>
        <v>#DIV/0!</v>
      </c>
      <c r="AD40" s="1" t="e">
        <f t="shared" si="8"/>
        <v>#DIV/0!</v>
      </c>
      <c r="AE40" s="1" t="e">
        <f t="shared" si="8"/>
        <v>#DIV/0!</v>
      </c>
      <c r="AF40" s="1" t="e">
        <f t="shared" si="8"/>
        <v>#DIV/0!</v>
      </c>
      <c r="AG40" s="1" t="e">
        <f t="shared" si="8"/>
        <v>#DIV/0!</v>
      </c>
      <c r="AH40" s="1" t="e">
        <f t="shared" si="8"/>
        <v>#DIV/0!</v>
      </c>
      <c r="AI40" s="1" t="e">
        <f t="shared" si="8"/>
        <v>#DIV/0!</v>
      </c>
      <c r="AJ40" s="1" t="e">
        <f t="shared" si="8"/>
        <v>#DIV/0!</v>
      </c>
      <c r="AK40" s="1" t="e">
        <f t="shared" si="8"/>
        <v>#DIV/0!</v>
      </c>
      <c r="AL40" s="1" t="e">
        <f t="shared" si="8"/>
        <v>#DIV/0!</v>
      </c>
      <c r="AM40" s="1" t="e">
        <f t="shared" si="8"/>
        <v>#DIV/0!</v>
      </c>
      <c r="AN40" s="1" t="e">
        <f t="shared" si="8"/>
        <v>#DIV/0!</v>
      </c>
      <c r="AO40" s="1" t="e">
        <f t="shared" si="8"/>
        <v>#DIV/0!</v>
      </c>
      <c r="AP40" s="1" t="e">
        <f t="shared" si="8"/>
        <v>#DIV/0!</v>
      </c>
      <c r="AQ40" s="1" t="e">
        <f t="shared" si="8"/>
        <v>#DIV/0!</v>
      </c>
      <c r="AR40" s="1" t="e">
        <f t="shared" si="8"/>
        <v>#DIV/0!</v>
      </c>
      <c r="AS40" s="1" t="e">
        <f t="shared" si="8"/>
        <v>#DIV/0!</v>
      </c>
      <c r="AT40" s="1" t="e">
        <f t="shared" si="8"/>
        <v>#DIV/0!</v>
      </c>
      <c r="AU40" s="1" t="e">
        <f t="shared" si="8"/>
        <v>#DIV/0!</v>
      </c>
      <c r="AV40" s="1" t="e">
        <f t="shared" si="8"/>
        <v>#DIV/0!</v>
      </c>
      <c r="AW40" s="1" t="e">
        <f t="shared" si="8"/>
        <v>#DIV/0!</v>
      </c>
      <c r="AX40" s="1" t="e">
        <f t="shared" si="8"/>
        <v>#DIV/0!</v>
      </c>
      <c r="AY40" s="1" t="e">
        <f t="shared" si="8"/>
        <v>#DIV/0!</v>
      </c>
      <c r="AZ40" s="1" t="e">
        <f t="shared" si="8"/>
        <v>#DIV/0!</v>
      </c>
      <c r="BA40" s="1" t="e">
        <f t="shared" si="8"/>
        <v>#DIV/0!</v>
      </c>
      <c r="BB40" s="1" t="e">
        <f t="shared" si="8"/>
        <v>#DIV/0!</v>
      </c>
      <c r="BC40" s="1" t="e">
        <f t="shared" si="8"/>
        <v>#DIV/0!</v>
      </c>
      <c r="BD40" s="1" t="e">
        <f t="shared" si="8"/>
        <v>#DIV/0!</v>
      </c>
      <c r="BE40" s="1" t="e">
        <f t="shared" si="8"/>
        <v>#DIV/0!</v>
      </c>
      <c r="BF40" s="1" t="e">
        <f t="shared" si="8"/>
        <v>#DIV/0!</v>
      </c>
      <c r="BG40" s="1" t="e">
        <f t="shared" si="8"/>
        <v>#DIV/0!</v>
      </c>
      <c r="BH40" s="1" t="e">
        <f t="shared" si="8"/>
        <v>#DIV/0!</v>
      </c>
      <c r="BI40" s="1" t="e">
        <f t="shared" si="8"/>
        <v>#DIV/0!</v>
      </c>
      <c r="BJ40" s="1" t="e">
        <f t="shared" si="8"/>
        <v>#DIV/0!</v>
      </c>
      <c r="BK40" s="1" t="e">
        <f t="shared" si="8"/>
        <v>#DIV/0!</v>
      </c>
      <c r="BL40" s="1" t="e">
        <f t="shared" si="8"/>
        <v>#DIV/0!</v>
      </c>
      <c r="BM40" s="1" t="e">
        <f t="shared" si="8"/>
        <v>#DIV/0!</v>
      </c>
      <c r="BN40" s="1" t="e">
        <f t="shared" si="8"/>
        <v>#DIV/0!</v>
      </c>
      <c r="BO40" s="1" t="e">
        <f t="shared" si="8"/>
        <v>#DIV/0!</v>
      </c>
      <c r="BP40" s="1" t="e">
        <f t="shared" ref="BP40:BV43" si="9">+BP9/$C9</f>
        <v>#DIV/0!</v>
      </c>
      <c r="BQ40" s="1" t="e">
        <f t="shared" si="9"/>
        <v>#DIV/0!</v>
      </c>
      <c r="BR40" s="1" t="e">
        <f t="shared" si="9"/>
        <v>#DIV/0!</v>
      </c>
      <c r="BS40" s="1" t="e">
        <f t="shared" si="9"/>
        <v>#DIV/0!</v>
      </c>
      <c r="BT40" s="1" t="e">
        <f t="shared" si="9"/>
        <v>#DIV/0!</v>
      </c>
      <c r="BU40" s="1" t="e">
        <f t="shared" si="9"/>
        <v>#DIV/0!</v>
      </c>
      <c r="BV40" s="1" t="e">
        <f t="shared" si="9"/>
        <v>#DIV/0!</v>
      </c>
    </row>
    <row r="41" spans="1:74" x14ac:dyDescent="0.25">
      <c r="A41" s="1">
        <v>0</v>
      </c>
      <c r="B41" s="1"/>
      <c r="C41" s="1" t="e">
        <f t="shared" ref="C41:R47" si="10">+C10/$C10</f>
        <v>#DIV/0!</v>
      </c>
      <c r="D41" s="1" t="e">
        <f t="shared" si="8"/>
        <v>#DIV/0!</v>
      </c>
      <c r="E41" s="1" t="e">
        <f t="shared" si="8"/>
        <v>#DIV/0!</v>
      </c>
      <c r="F41" s="1" t="e">
        <f t="shared" si="8"/>
        <v>#DIV/0!</v>
      </c>
      <c r="G41" s="1" t="e">
        <f t="shared" si="8"/>
        <v>#DIV/0!</v>
      </c>
      <c r="H41" s="1" t="e">
        <f t="shared" si="8"/>
        <v>#DIV/0!</v>
      </c>
      <c r="I41" s="1" t="e">
        <f t="shared" si="8"/>
        <v>#DIV/0!</v>
      </c>
      <c r="J41" s="1" t="e">
        <f t="shared" si="8"/>
        <v>#DIV/0!</v>
      </c>
      <c r="K41" s="1" t="e">
        <f t="shared" si="8"/>
        <v>#DIV/0!</v>
      </c>
      <c r="L41" s="1" t="e">
        <f t="shared" si="8"/>
        <v>#DIV/0!</v>
      </c>
      <c r="M41" s="1" t="e">
        <f t="shared" si="8"/>
        <v>#DIV/0!</v>
      </c>
      <c r="N41" s="1" t="e">
        <f t="shared" si="8"/>
        <v>#DIV/0!</v>
      </c>
      <c r="O41" s="1" t="e">
        <f t="shared" si="8"/>
        <v>#DIV/0!</v>
      </c>
      <c r="P41" s="1" t="e">
        <f t="shared" si="8"/>
        <v>#DIV/0!</v>
      </c>
      <c r="Q41" s="1" t="e">
        <f t="shared" si="8"/>
        <v>#DIV/0!</v>
      </c>
      <c r="R41" s="1" t="e">
        <f t="shared" si="8"/>
        <v>#DIV/0!</v>
      </c>
      <c r="S41" s="1" t="e">
        <f t="shared" si="8"/>
        <v>#DIV/0!</v>
      </c>
      <c r="T41" s="1" t="e">
        <f t="shared" si="8"/>
        <v>#DIV/0!</v>
      </c>
      <c r="U41" s="1" t="e">
        <f t="shared" si="8"/>
        <v>#DIV/0!</v>
      </c>
      <c r="V41" s="1" t="e">
        <f t="shared" si="8"/>
        <v>#DIV/0!</v>
      </c>
      <c r="W41" s="1" t="e">
        <f t="shared" si="8"/>
        <v>#DIV/0!</v>
      </c>
      <c r="X41" s="1" t="e">
        <f t="shared" si="8"/>
        <v>#DIV/0!</v>
      </c>
      <c r="Y41" s="1" t="e">
        <f t="shared" si="8"/>
        <v>#DIV/0!</v>
      </c>
      <c r="Z41" s="1" t="e">
        <f t="shared" si="8"/>
        <v>#DIV/0!</v>
      </c>
      <c r="AA41" s="1" t="e">
        <f t="shared" si="8"/>
        <v>#DIV/0!</v>
      </c>
      <c r="AB41" s="1" t="e">
        <f t="shared" si="8"/>
        <v>#DIV/0!</v>
      </c>
      <c r="AC41" s="1" t="e">
        <f t="shared" si="8"/>
        <v>#DIV/0!</v>
      </c>
      <c r="AD41" s="1" t="e">
        <f t="shared" si="8"/>
        <v>#DIV/0!</v>
      </c>
      <c r="AE41" s="1" t="e">
        <f t="shared" si="8"/>
        <v>#DIV/0!</v>
      </c>
      <c r="AF41" s="1" t="e">
        <f t="shared" si="8"/>
        <v>#DIV/0!</v>
      </c>
      <c r="AG41" s="1" t="e">
        <f t="shared" si="8"/>
        <v>#DIV/0!</v>
      </c>
      <c r="AH41" s="1" t="e">
        <f t="shared" si="8"/>
        <v>#DIV/0!</v>
      </c>
      <c r="AI41" s="1" t="e">
        <f t="shared" si="8"/>
        <v>#DIV/0!</v>
      </c>
      <c r="AJ41" s="1" t="e">
        <f t="shared" si="8"/>
        <v>#DIV/0!</v>
      </c>
      <c r="AK41" s="1" t="e">
        <f t="shared" si="8"/>
        <v>#DIV/0!</v>
      </c>
      <c r="AL41" s="1" t="e">
        <f t="shared" si="8"/>
        <v>#DIV/0!</v>
      </c>
      <c r="AM41" s="1" t="e">
        <f t="shared" si="8"/>
        <v>#DIV/0!</v>
      </c>
      <c r="AN41" s="1" t="e">
        <f t="shared" si="8"/>
        <v>#DIV/0!</v>
      </c>
      <c r="AO41" s="1" t="e">
        <f t="shared" si="8"/>
        <v>#DIV/0!</v>
      </c>
      <c r="AP41" s="1" t="e">
        <f t="shared" si="8"/>
        <v>#DIV/0!</v>
      </c>
      <c r="AQ41" s="1" t="e">
        <f t="shared" si="8"/>
        <v>#DIV/0!</v>
      </c>
      <c r="AR41" s="1" t="e">
        <f t="shared" si="8"/>
        <v>#DIV/0!</v>
      </c>
      <c r="AS41" s="1" t="e">
        <f t="shared" si="8"/>
        <v>#DIV/0!</v>
      </c>
      <c r="AT41" s="1" t="e">
        <f t="shared" si="8"/>
        <v>#DIV/0!</v>
      </c>
      <c r="AU41" s="1" t="e">
        <f t="shared" si="8"/>
        <v>#DIV/0!</v>
      </c>
      <c r="AV41" s="1" t="e">
        <f t="shared" si="8"/>
        <v>#DIV/0!</v>
      </c>
      <c r="AW41" s="1" t="e">
        <f t="shared" si="8"/>
        <v>#DIV/0!</v>
      </c>
      <c r="AX41" s="1" t="e">
        <f t="shared" si="8"/>
        <v>#DIV/0!</v>
      </c>
      <c r="AY41" s="1" t="e">
        <f t="shared" si="8"/>
        <v>#DIV/0!</v>
      </c>
      <c r="AZ41" s="1" t="e">
        <f t="shared" si="8"/>
        <v>#DIV/0!</v>
      </c>
      <c r="BA41" s="1" t="e">
        <f t="shared" si="8"/>
        <v>#DIV/0!</v>
      </c>
      <c r="BB41" s="1" t="e">
        <f t="shared" si="8"/>
        <v>#DIV/0!</v>
      </c>
      <c r="BC41" s="1" t="e">
        <f t="shared" si="8"/>
        <v>#DIV/0!</v>
      </c>
      <c r="BD41" s="1" t="e">
        <f t="shared" si="8"/>
        <v>#DIV/0!</v>
      </c>
      <c r="BE41" s="1" t="e">
        <f t="shared" si="8"/>
        <v>#DIV/0!</v>
      </c>
      <c r="BF41" s="1" t="e">
        <f t="shared" si="8"/>
        <v>#DIV/0!</v>
      </c>
      <c r="BG41" s="1" t="e">
        <f t="shared" si="8"/>
        <v>#DIV/0!</v>
      </c>
      <c r="BH41" s="1" t="e">
        <f t="shared" si="8"/>
        <v>#DIV/0!</v>
      </c>
      <c r="BI41" s="1" t="e">
        <f t="shared" si="8"/>
        <v>#DIV/0!</v>
      </c>
      <c r="BJ41" s="1" t="e">
        <f t="shared" si="8"/>
        <v>#DIV/0!</v>
      </c>
      <c r="BK41" s="1" t="e">
        <f t="shared" si="8"/>
        <v>#DIV/0!</v>
      </c>
      <c r="BL41" s="1" t="e">
        <f t="shared" si="8"/>
        <v>#DIV/0!</v>
      </c>
      <c r="BM41" s="1" t="e">
        <f t="shared" si="8"/>
        <v>#DIV/0!</v>
      </c>
      <c r="BN41" s="1" t="e">
        <f t="shared" si="8"/>
        <v>#DIV/0!</v>
      </c>
      <c r="BO41" s="1" t="e">
        <f t="shared" si="8"/>
        <v>#DIV/0!</v>
      </c>
      <c r="BP41" s="1" t="e">
        <f t="shared" si="9"/>
        <v>#DIV/0!</v>
      </c>
      <c r="BQ41" s="1" t="e">
        <f t="shared" si="9"/>
        <v>#DIV/0!</v>
      </c>
      <c r="BR41" s="1" t="e">
        <f t="shared" si="9"/>
        <v>#DIV/0!</v>
      </c>
      <c r="BS41" s="1" t="e">
        <f t="shared" si="9"/>
        <v>#DIV/0!</v>
      </c>
      <c r="BT41" s="1" t="e">
        <f t="shared" si="9"/>
        <v>#DIV/0!</v>
      </c>
      <c r="BU41" s="1" t="e">
        <f t="shared" si="9"/>
        <v>#DIV/0!</v>
      </c>
      <c r="BV41" s="1" t="e">
        <f t="shared" si="9"/>
        <v>#DIV/0!</v>
      </c>
    </row>
    <row r="42" spans="1:74" x14ac:dyDescent="0.25">
      <c r="A42" s="1">
        <v>0</v>
      </c>
      <c r="B42" s="1"/>
      <c r="C42" s="1" t="e">
        <f t="shared" si="10"/>
        <v>#DIV/0!</v>
      </c>
      <c r="D42" s="1" t="e">
        <f t="shared" si="8"/>
        <v>#DIV/0!</v>
      </c>
      <c r="E42" s="1" t="e">
        <f t="shared" si="8"/>
        <v>#DIV/0!</v>
      </c>
      <c r="F42" s="1" t="e">
        <f t="shared" si="8"/>
        <v>#DIV/0!</v>
      </c>
      <c r="G42" s="1" t="e">
        <f t="shared" si="8"/>
        <v>#DIV/0!</v>
      </c>
      <c r="H42" s="1" t="e">
        <f t="shared" si="8"/>
        <v>#DIV/0!</v>
      </c>
      <c r="I42" s="1" t="e">
        <f t="shared" si="8"/>
        <v>#DIV/0!</v>
      </c>
      <c r="J42" s="1" t="e">
        <f t="shared" si="8"/>
        <v>#DIV/0!</v>
      </c>
      <c r="K42" s="1" t="e">
        <f t="shared" si="8"/>
        <v>#DIV/0!</v>
      </c>
      <c r="L42" s="1" t="e">
        <f t="shared" si="8"/>
        <v>#DIV/0!</v>
      </c>
      <c r="M42" s="1" t="e">
        <f t="shared" si="8"/>
        <v>#DIV/0!</v>
      </c>
      <c r="N42" s="1" t="e">
        <f t="shared" si="8"/>
        <v>#DIV/0!</v>
      </c>
      <c r="O42" s="1" t="e">
        <f t="shared" si="8"/>
        <v>#DIV/0!</v>
      </c>
      <c r="P42" s="1" t="e">
        <f t="shared" si="8"/>
        <v>#DIV/0!</v>
      </c>
      <c r="Q42" s="1" t="e">
        <f t="shared" si="8"/>
        <v>#DIV/0!</v>
      </c>
      <c r="R42" s="1" t="e">
        <f t="shared" si="8"/>
        <v>#DIV/0!</v>
      </c>
      <c r="S42" s="1" t="e">
        <f t="shared" si="8"/>
        <v>#DIV/0!</v>
      </c>
      <c r="T42" s="1" t="e">
        <f t="shared" si="8"/>
        <v>#DIV/0!</v>
      </c>
      <c r="U42" s="1" t="e">
        <f t="shared" si="8"/>
        <v>#DIV/0!</v>
      </c>
      <c r="V42" s="1" t="e">
        <f t="shared" si="8"/>
        <v>#DIV/0!</v>
      </c>
      <c r="W42" s="1" t="e">
        <f t="shared" si="8"/>
        <v>#DIV/0!</v>
      </c>
      <c r="X42" s="1" t="e">
        <f t="shared" si="8"/>
        <v>#DIV/0!</v>
      </c>
      <c r="Y42" s="1" t="e">
        <f t="shared" si="8"/>
        <v>#DIV/0!</v>
      </c>
      <c r="Z42" s="1" t="e">
        <f t="shared" si="8"/>
        <v>#DIV/0!</v>
      </c>
      <c r="AA42" s="1" t="e">
        <f t="shared" si="8"/>
        <v>#DIV/0!</v>
      </c>
      <c r="AB42" s="1" t="e">
        <f t="shared" si="8"/>
        <v>#DIV/0!</v>
      </c>
      <c r="AC42" s="1" t="e">
        <f t="shared" si="8"/>
        <v>#DIV/0!</v>
      </c>
      <c r="AD42" s="1" t="e">
        <f t="shared" si="8"/>
        <v>#DIV/0!</v>
      </c>
      <c r="AE42" s="1" t="e">
        <f t="shared" si="8"/>
        <v>#DIV/0!</v>
      </c>
      <c r="AF42" s="1" t="e">
        <f t="shared" si="8"/>
        <v>#DIV/0!</v>
      </c>
      <c r="AG42" s="1" t="e">
        <f t="shared" si="8"/>
        <v>#DIV/0!</v>
      </c>
      <c r="AH42" s="1" t="e">
        <f t="shared" si="8"/>
        <v>#DIV/0!</v>
      </c>
      <c r="AI42" s="1" t="e">
        <f t="shared" si="8"/>
        <v>#DIV/0!</v>
      </c>
      <c r="AJ42" s="1" t="e">
        <f t="shared" si="8"/>
        <v>#DIV/0!</v>
      </c>
      <c r="AK42" s="1" t="e">
        <f t="shared" si="8"/>
        <v>#DIV/0!</v>
      </c>
      <c r="AL42" s="1" t="e">
        <f t="shared" si="8"/>
        <v>#DIV/0!</v>
      </c>
      <c r="AM42" s="1" t="e">
        <f t="shared" si="8"/>
        <v>#DIV/0!</v>
      </c>
      <c r="AN42" s="1" t="e">
        <f t="shared" si="8"/>
        <v>#DIV/0!</v>
      </c>
      <c r="AO42" s="1" t="e">
        <f t="shared" si="8"/>
        <v>#DIV/0!</v>
      </c>
      <c r="AP42" s="1" t="e">
        <f t="shared" si="8"/>
        <v>#DIV/0!</v>
      </c>
      <c r="AQ42" s="1" t="e">
        <f t="shared" si="8"/>
        <v>#DIV/0!</v>
      </c>
      <c r="AR42" s="1" t="e">
        <f t="shared" si="8"/>
        <v>#DIV/0!</v>
      </c>
      <c r="AS42" s="1" t="e">
        <f t="shared" si="8"/>
        <v>#DIV/0!</v>
      </c>
      <c r="AT42" s="1" t="e">
        <f t="shared" si="8"/>
        <v>#DIV/0!</v>
      </c>
      <c r="AU42" s="1" t="e">
        <f t="shared" si="8"/>
        <v>#DIV/0!</v>
      </c>
      <c r="AV42" s="1" t="e">
        <f t="shared" si="8"/>
        <v>#DIV/0!</v>
      </c>
      <c r="AW42" s="1" t="e">
        <f t="shared" si="8"/>
        <v>#DIV/0!</v>
      </c>
      <c r="AX42" s="1" t="e">
        <f t="shared" si="8"/>
        <v>#DIV/0!</v>
      </c>
      <c r="AY42" s="1" t="e">
        <f t="shared" si="8"/>
        <v>#DIV/0!</v>
      </c>
      <c r="AZ42" s="1" t="e">
        <f t="shared" si="8"/>
        <v>#DIV/0!</v>
      </c>
      <c r="BA42" s="1" t="e">
        <f t="shared" si="8"/>
        <v>#DIV/0!</v>
      </c>
      <c r="BB42" s="1" t="e">
        <f t="shared" si="8"/>
        <v>#DIV/0!</v>
      </c>
      <c r="BC42" s="1" t="e">
        <f t="shared" si="8"/>
        <v>#DIV/0!</v>
      </c>
      <c r="BD42" s="1" t="e">
        <f t="shared" si="8"/>
        <v>#DIV/0!</v>
      </c>
      <c r="BE42" s="1" t="e">
        <f t="shared" si="8"/>
        <v>#DIV/0!</v>
      </c>
      <c r="BF42" s="1" t="e">
        <f t="shared" si="8"/>
        <v>#DIV/0!</v>
      </c>
      <c r="BG42" s="1" t="e">
        <f t="shared" si="8"/>
        <v>#DIV/0!</v>
      </c>
      <c r="BH42" s="1" t="e">
        <f t="shared" si="8"/>
        <v>#DIV/0!</v>
      </c>
      <c r="BI42" s="1" t="e">
        <f t="shared" si="8"/>
        <v>#DIV/0!</v>
      </c>
      <c r="BJ42" s="1" t="e">
        <f t="shared" si="8"/>
        <v>#DIV/0!</v>
      </c>
      <c r="BK42" s="1" t="e">
        <f t="shared" si="8"/>
        <v>#DIV/0!</v>
      </c>
      <c r="BL42" s="1" t="e">
        <f t="shared" si="8"/>
        <v>#DIV/0!</v>
      </c>
      <c r="BM42" s="1" t="e">
        <f t="shared" si="8"/>
        <v>#DIV/0!</v>
      </c>
      <c r="BN42" s="1" t="e">
        <f t="shared" si="8"/>
        <v>#DIV/0!</v>
      </c>
      <c r="BO42" s="1" t="e">
        <f t="shared" si="8"/>
        <v>#DIV/0!</v>
      </c>
      <c r="BP42" s="1" t="e">
        <f t="shared" si="9"/>
        <v>#DIV/0!</v>
      </c>
      <c r="BQ42" s="1" t="e">
        <f t="shared" si="9"/>
        <v>#DIV/0!</v>
      </c>
      <c r="BR42" s="1" t="e">
        <f t="shared" si="9"/>
        <v>#DIV/0!</v>
      </c>
      <c r="BS42" s="1" t="e">
        <f t="shared" si="9"/>
        <v>#DIV/0!</v>
      </c>
      <c r="BT42" s="1" t="e">
        <f t="shared" si="9"/>
        <v>#DIV/0!</v>
      </c>
      <c r="BU42" s="1" t="e">
        <f t="shared" si="9"/>
        <v>#DIV/0!</v>
      </c>
      <c r="BV42" s="1" t="e">
        <f t="shared" si="9"/>
        <v>#DIV/0!</v>
      </c>
    </row>
    <row r="43" spans="1:74" x14ac:dyDescent="0.25">
      <c r="A43" s="1">
        <v>0</v>
      </c>
      <c r="B43" s="1"/>
      <c r="C43" s="1" t="e">
        <f t="shared" si="10"/>
        <v>#DIV/0!</v>
      </c>
      <c r="D43" s="1" t="e">
        <f t="shared" si="8"/>
        <v>#DIV/0!</v>
      </c>
      <c r="E43" s="1" t="e">
        <f t="shared" si="8"/>
        <v>#DIV/0!</v>
      </c>
      <c r="F43" s="1" t="e">
        <f t="shared" si="8"/>
        <v>#DIV/0!</v>
      </c>
      <c r="G43" s="1" t="e">
        <f t="shared" si="8"/>
        <v>#DIV/0!</v>
      </c>
      <c r="H43" s="1" t="e">
        <f t="shared" si="8"/>
        <v>#DIV/0!</v>
      </c>
      <c r="I43" s="1" t="e">
        <f t="shared" si="8"/>
        <v>#DIV/0!</v>
      </c>
      <c r="J43" s="1" t="e">
        <f t="shared" si="8"/>
        <v>#DIV/0!</v>
      </c>
      <c r="K43" s="1" t="e">
        <f t="shared" si="8"/>
        <v>#DIV/0!</v>
      </c>
      <c r="L43" s="1" t="e">
        <f t="shared" si="8"/>
        <v>#DIV/0!</v>
      </c>
      <c r="M43" s="1" t="e">
        <f t="shared" si="8"/>
        <v>#DIV/0!</v>
      </c>
      <c r="N43" s="1" t="e">
        <f t="shared" si="8"/>
        <v>#DIV/0!</v>
      </c>
      <c r="O43" s="1" t="e">
        <f t="shared" si="8"/>
        <v>#DIV/0!</v>
      </c>
      <c r="P43" s="1" t="e">
        <f t="shared" si="8"/>
        <v>#DIV/0!</v>
      </c>
      <c r="Q43" s="1" t="e">
        <f t="shared" si="8"/>
        <v>#DIV/0!</v>
      </c>
      <c r="R43" s="1" t="e">
        <f t="shared" si="8"/>
        <v>#DIV/0!</v>
      </c>
      <c r="S43" s="1" t="e">
        <f t="shared" si="8"/>
        <v>#DIV/0!</v>
      </c>
      <c r="T43" s="1" t="e">
        <f t="shared" si="8"/>
        <v>#DIV/0!</v>
      </c>
      <c r="U43" s="1" t="e">
        <f t="shared" si="8"/>
        <v>#DIV/0!</v>
      </c>
      <c r="V43" s="1" t="e">
        <f t="shared" si="8"/>
        <v>#DIV/0!</v>
      </c>
      <c r="W43" s="1" t="e">
        <f t="shared" si="8"/>
        <v>#DIV/0!</v>
      </c>
      <c r="X43" s="1" t="e">
        <f t="shared" si="8"/>
        <v>#DIV/0!</v>
      </c>
      <c r="Y43" s="1" t="e">
        <f t="shared" si="8"/>
        <v>#DIV/0!</v>
      </c>
      <c r="Z43" s="1" t="e">
        <f t="shared" si="8"/>
        <v>#DIV/0!</v>
      </c>
      <c r="AA43" s="1" t="e">
        <f t="shared" si="8"/>
        <v>#DIV/0!</v>
      </c>
      <c r="AB43" s="1" t="e">
        <f t="shared" si="8"/>
        <v>#DIV/0!</v>
      </c>
      <c r="AC43" s="1" t="e">
        <f t="shared" si="8"/>
        <v>#DIV/0!</v>
      </c>
      <c r="AD43" s="1" t="e">
        <f t="shared" si="8"/>
        <v>#DIV/0!</v>
      </c>
      <c r="AE43" s="1" t="e">
        <f t="shared" si="8"/>
        <v>#DIV/0!</v>
      </c>
      <c r="AF43" s="1" t="e">
        <f t="shared" si="8"/>
        <v>#DIV/0!</v>
      </c>
      <c r="AG43" s="1" t="e">
        <f t="shared" si="8"/>
        <v>#DIV/0!</v>
      </c>
      <c r="AH43" s="1" t="e">
        <f t="shared" si="8"/>
        <v>#DIV/0!</v>
      </c>
      <c r="AI43" s="1" t="e">
        <f t="shared" si="8"/>
        <v>#DIV/0!</v>
      </c>
      <c r="AJ43" s="1" t="e">
        <f t="shared" si="8"/>
        <v>#DIV/0!</v>
      </c>
      <c r="AK43" s="1" t="e">
        <f t="shared" si="8"/>
        <v>#DIV/0!</v>
      </c>
      <c r="AL43" s="1" t="e">
        <f t="shared" si="8"/>
        <v>#DIV/0!</v>
      </c>
      <c r="AM43" s="1" t="e">
        <f t="shared" si="8"/>
        <v>#DIV/0!</v>
      </c>
      <c r="AN43" s="1" t="e">
        <f t="shared" si="8"/>
        <v>#DIV/0!</v>
      </c>
      <c r="AO43" s="1" t="e">
        <f t="shared" si="8"/>
        <v>#DIV/0!</v>
      </c>
      <c r="AP43" s="1" t="e">
        <f t="shared" si="8"/>
        <v>#DIV/0!</v>
      </c>
      <c r="AQ43" s="1" t="e">
        <f t="shared" si="8"/>
        <v>#DIV/0!</v>
      </c>
      <c r="AR43" s="1" t="e">
        <f t="shared" si="8"/>
        <v>#DIV/0!</v>
      </c>
      <c r="AS43" s="1" t="e">
        <f t="shared" si="8"/>
        <v>#DIV/0!</v>
      </c>
      <c r="AT43" s="1" t="e">
        <f t="shared" si="8"/>
        <v>#DIV/0!</v>
      </c>
      <c r="AU43" s="1" t="e">
        <f t="shared" si="8"/>
        <v>#DIV/0!</v>
      </c>
      <c r="AV43" s="1" t="e">
        <f t="shared" si="8"/>
        <v>#DIV/0!</v>
      </c>
      <c r="AW43" s="1" t="e">
        <f t="shared" si="8"/>
        <v>#DIV/0!</v>
      </c>
      <c r="AX43" s="1" t="e">
        <f t="shared" si="8"/>
        <v>#DIV/0!</v>
      </c>
      <c r="AY43" s="1" t="e">
        <f t="shared" si="8"/>
        <v>#DIV/0!</v>
      </c>
      <c r="AZ43" s="1" t="e">
        <f t="shared" si="8"/>
        <v>#DIV/0!</v>
      </c>
      <c r="BA43" s="1" t="e">
        <f t="shared" si="8"/>
        <v>#DIV/0!</v>
      </c>
      <c r="BB43" s="1" t="e">
        <f t="shared" si="8"/>
        <v>#DIV/0!</v>
      </c>
      <c r="BC43" s="1" t="e">
        <f t="shared" si="8"/>
        <v>#DIV/0!</v>
      </c>
      <c r="BD43" s="1" t="e">
        <f t="shared" si="8"/>
        <v>#DIV/0!</v>
      </c>
      <c r="BE43" s="1" t="e">
        <f t="shared" si="8"/>
        <v>#DIV/0!</v>
      </c>
      <c r="BF43" s="1" t="e">
        <f t="shared" si="8"/>
        <v>#DIV/0!</v>
      </c>
      <c r="BG43" s="1" t="e">
        <f t="shared" si="8"/>
        <v>#DIV/0!</v>
      </c>
      <c r="BH43" s="1" t="e">
        <f t="shared" si="8"/>
        <v>#DIV/0!</v>
      </c>
      <c r="BI43" s="1" t="e">
        <f t="shared" si="8"/>
        <v>#DIV/0!</v>
      </c>
      <c r="BJ43" s="1" t="e">
        <f t="shared" si="8"/>
        <v>#DIV/0!</v>
      </c>
      <c r="BK43" s="1" t="e">
        <f t="shared" si="8"/>
        <v>#DIV/0!</v>
      </c>
      <c r="BL43" s="1" t="e">
        <f t="shared" si="8"/>
        <v>#DIV/0!</v>
      </c>
      <c r="BM43" s="1" t="e">
        <f t="shared" si="8"/>
        <v>#DIV/0!</v>
      </c>
      <c r="BN43" s="1" t="e">
        <f t="shared" si="8"/>
        <v>#DIV/0!</v>
      </c>
      <c r="BO43" s="1" t="e">
        <f t="shared" ref="BO43:BV47" si="11">+BO12/$C12</f>
        <v>#DIV/0!</v>
      </c>
      <c r="BP43" s="1" t="e">
        <f t="shared" si="11"/>
        <v>#DIV/0!</v>
      </c>
      <c r="BQ43" s="1" t="e">
        <f t="shared" si="9"/>
        <v>#DIV/0!</v>
      </c>
      <c r="BR43" s="1" t="e">
        <f t="shared" si="9"/>
        <v>#DIV/0!</v>
      </c>
      <c r="BS43" s="1" t="e">
        <f t="shared" si="9"/>
        <v>#DIV/0!</v>
      </c>
      <c r="BT43" s="1" t="e">
        <f t="shared" si="9"/>
        <v>#DIV/0!</v>
      </c>
      <c r="BU43" s="1" t="e">
        <f t="shared" si="9"/>
        <v>#DIV/0!</v>
      </c>
      <c r="BV43" s="1" t="e">
        <f t="shared" si="9"/>
        <v>#DIV/0!</v>
      </c>
    </row>
    <row r="44" spans="1:74" x14ac:dyDescent="0.25">
      <c r="A44" s="1">
        <v>0</v>
      </c>
      <c r="B44" s="1"/>
      <c r="C44" s="1" t="e">
        <f t="shared" si="10"/>
        <v>#DIV/0!</v>
      </c>
      <c r="D44" s="1" t="e">
        <f t="shared" si="10"/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  <c r="L44" s="1" t="e">
        <f t="shared" si="10"/>
        <v>#DIV/0!</v>
      </c>
      <c r="M44" s="1" t="e">
        <f t="shared" si="10"/>
        <v>#DIV/0!</v>
      </c>
      <c r="N44" s="1" t="e">
        <f t="shared" si="10"/>
        <v>#DIV/0!</v>
      </c>
      <c r="O44" s="1" t="e">
        <f t="shared" si="10"/>
        <v>#DIV/0!</v>
      </c>
      <c r="P44" s="1" t="e">
        <f t="shared" si="10"/>
        <v>#DIV/0!</v>
      </c>
      <c r="Q44" s="1" t="e">
        <f t="shared" si="10"/>
        <v>#DIV/0!</v>
      </c>
      <c r="R44" s="1" t="e">
        <f t="shared" si="10"/>
        <v>#DIV/0!</v>
      </c>
      <c r="S44" s="1" t="e">
        <f t="shared" ref="S44:BP47" si="12">+S13/$C13</f>
        <v>#DIV/0!</v>
      </c>
      <c r="T44" s="1" t="e">
        <f t="shared" si="12"/>
        <v>#DIV/0!</v>
      </c>
      <c r="U44" s="1" t="e">
        <f t="shared" si="12"/>
        <v>#DIV/0!</v>
      </c>
      <c r="V44" s="1" t="e">
        <f t="shared" si="12"/>
        <v>#DIV/0!</v>
      </c>
      <c r="W44" s="1" t="e">
        <f t="shared" si="12"/>
        <v>#DIV/0!</v>
      </c>
      <c r="X44" s="1" t="e">
        <f t="shared" si="12"/>
        <v>#DIV/0!</v>
      </c>
      <c r="Y44" s="1" t="e">
        <f t="shared" si="12"/>
        <v>#DIV/0!</v>
      </c>
      <c r="Z44" s="1" t="e">
        <f t="shared" si="12"/>
        <v>#DIV/0!</v>
      </c>
      <c r="AA44" s="1" t="e">
        <f t="shared" si="12"/>
        <v>#DIV/0!</v>
      </c>
      <c r="AB44" s="1" t="e">
        <f t="shared" si="12"/>
        <v>#DIV/0!</v>
      </c>
      <c r="AC44" s="1" t="e">
        <f t="shared" si="12"/>
        <v>#DIV/0!</v>
      </c>
      <c r="AD44" s="1" t="e">
        <f t="shared" si="12"/>
        <v>#DIV/0!</v>
      </c>
      <c r="AE44" s="1" t="e">
        <f t="shared" si="12"/>
        <v>#DIV/0!</v>
      </c>
      <c r="AF44" s="1" t="e">
        <f t="shared" si="12"/>
        <v>#DIV/0!</v>
      </c>
      <c r="AG44" s="1" t="e">
        <f t="shared" si="12"/>
        <v>#DIV/0!</v>
      </c>
      <c r="AH44" s="1" t="e">
        <f t="shared" si="12"/>
        <v>#DIV/0!</v>
      </c>
      <c r="AI44" s="1" t="e">
        <f t="shared" si="12"/>
        <v>#DIV/0!</v>
      </c>
      <c r="AJ44" s="1" t="e">
        <f t="shared" si="12"/>
        <v>#DIV/0!</v>
      </c>
      <c r="AK44" s="1" t="e">
        <f t="shared" si="12"/>
        <v>#DIV/0!</v>
      </c>
      <c r="AL44" s="1" t="e">
        <f t="shared" si="12"/>
        <v>#DIV/0!</v>
      </c>
      <c r="AM44" s="1" t="e">
        <f t="shared" si="12"/>
        <v>#DIV/0!</v>
      </c>
      <c r="AN44" s="1" t="e">
        <f t="shared" si="12"/>
        <v>#DIV/0!</v>
      </c>
      <c r="AO44" s="1" t="e">
        <f t="shared" si="12"/>
        <v>#DIV/0!</v>
      </c>
      <c r="AP44" s="1" t="e">
        <f t="shared" si="12"/>
        <v>#DIV/0!</v>
      </c>
      <c r="AQ44" s="1" t="e">
        <f t="shared" si="12"/>
        <v>#DIV/0!</v>
      </c>
      <c r="AR44" s="1" t="e">
        <f t="shared" si="12"/>
        <v>#DIV/0!</v>
      </c>
      <c r="AS44" s="1" t="e">
        <f t="shared" si="12"/>
        <v>#DIV/0!</v>
      </c>
      <c r="AT44" s="1" t="e">
        <f t="shared" si="12"/>
        <v>#DIV/0!</v>
      </c>
      <c r="AU44" s="1" t="e">
        <f t="shared" si="12"/>
        <v>#DIV/0!</v>
      </c>
      <c r="AV44" s="1" t="e">
        <f t="shared" si="12"/>
        <v>#DIV/0!</v>
      </c>
      <c r="AW44" s="1" t="e">
        <f t="shared" si="12"/>
        <v>#DIV/0!</v>
      </c>
      <c r="AX44" s="1" t="e">
        <f t="shared" si="12"/>
        <v>#DIV/0!</v>
      </c>
      <c r="AY44" s="1" t="e">
        <f t="shared" si="12"/>
        <v>#DIV/0!</v>
      </c>
      <c r="AZ44" s="1" t="e">
        <f t="shared" si="12"/>
        <v>#DIV/0!</v>
      </c>
      <c r="BA44" s="1" t="e">
        <f t="shared" si="12"/>
        <v>#DIV/0!</v>
      </c>
      <c r="BB44" s="1" t="e">
        <f t="shared" si="12"/>
        <v>#DIV/0!</v>
      </c>
      <c r="BC44" s="1" t="e">
        <f t="shared" si="12"/>
        <v>#DIV/0!</v>
      </c>
      <c r="BD44" s="1" t="e">
        <f t="shared" si="12"/>
        <v>#DIV/0!</v>
      </c>
      <c r="BE44" s="1" t="e">
        <f t="shared" si="12"/>
        <v>#DIV/0!</v>
      </c>
      <c r="BF44" s="1" t="e">
        <f t="shared" si="12"/>
        <v>#DIV/0!</v>
      </c>
      <c r="BG44" s="1" t="e">
        <f t="shared" si="12"/>
        <v>#DIV/0!</v>
      </c>
      <c r="BH44" s="1" t="e">
        <f t="shared" si="12"/>
        <v>#DIV/0!</v>
      </c>
      <c r="BI44" s="1" t="e">
        <f t="shared" si="12"/>
        <v>#DIV/0!</v>
      </c>
      <c r="BJ44" s="1" t="e">
        <f t="shared" si="12"/>
        <v>#DIV/0!</v>
      </c>
      <c r="BK44" s="1" t="e">
        <f t="shared" si="12"/>
        <v>#DIV/0!</v>
      </c>
      <c r="BL44" s="1" t="e">
        <f t="shared" si="12"/>
        <v>#DIV/0!</v>
      </c>
      <c r="BM44" s="1" t="e">
        <f t="shared" si="12"/>
        <v>#DIV/0!</v>
      </c>
      <c r="BN44" s="1" t="e">
        <f t="shared" si="12"/>
        <v>#DIV/0!</v>
      </c>
      <c r="BO44" s="1" t="e">
        <f t="shared" si="12"/>
        <v>#DIV/0!</v>
      </c>
      <c r="BP44" s="1" t="e">
        <f t="shared" si="11"/>
        <v>#DIV/0!</v>
      </c>
      <c r="BQ44" s="1" t="e">
        <f t="shared" si="11"/>
        <v>#DIV/0!</v>
      </c>
      <c r="BR44" s="1" t="e">
        <f t="shared" si="11"/>
        <v>#DIV/0!</v>
      </c>
      <c r="BS44" s="1" t="e">
        <f t="shared" si="11"/>
        <v>#DIV/0!</v>
      </c>
      <c r="BT44" s="1" t="e">
        <f t="shared" si="11"/>
        <v>#DIV/0!</v>
      </c>
      <c r="BU44" s="1" t="e">
        <f t="shared" si="11"/>
        <v>#DIV/0!</v>
      </c>
      <c r="BV44" s="1" t="e">
        <f t="shared" si="11"/>
        <v>#DIV/0!</v>
      </c>
    </row>
    <row r="45" spans="1:74" x14ac:dyDescent="0.25">
      <c r="A45" s="1">
        <v>0</v>
      </c>
      <c r="B45" s="1"/>
      <c r="C45" s="1" t="e">
        <f t="shared" si="10"/>
        <v>#DIV/0!</v>
      </c>
      <c r="D45" s="1" t="e">
        <f t="shared" si="10"/>
        <v>#DIV/0!</v>
      </c>
      <c r="E45" s="1" t="e">
        <f t="shared" si="10"/>
        <v>#DIV/0!</v>
      </c>
      <c r="F45" s="1" t="e">
        <f t="shared" si="10"/>
        <v>#DIV/0!</v>
      </c>
      <c r="G45" s="1" t="e">
        <f t="shared" si="10"/>
        <v>#DIV/0!</v>
      </c>
      <c r="H45" s="1" t="e">
        <f t="shared" si="10"/>
        <v>#DIV/0!</v>
      </c>
      <c r="I45" s="1" t="e">
        <f t="shared" si="10"/>
        <v>#DIV/0!</v>
      </c>
      <c r="J45" s="1" t="e">
        <f t="shared" si="10"/>
        <v>#DIV/0!</v>
      </c>
      <c r="K45" s="1" t="e">
        <f t="shared" si="10"/>
        <v>#DIV/0!</v>
      </c>
      <c r="L45" s="1" t="e">
        <f t="shared" si="10"/>
        <v>#DIV/0!</v>
      </c>
      <c r="M45" s="1" t="e">
        <f t="shared" si="10"/>
        <v>#DIV/0!</v>
      </c>
      <c r="N45" s="1" t="e">
        <f t="shared" si="10"/>
        <v>#DIV/0!</v>
      </c>
      <c r="O45" s="1" t="e">
        <f t="shared" si="10"/>
        <v>#DIV/0!</v>
      </c>
      <c r="P45" s="1" t="e">
        <f t="shared" si="10"/>
        <v>#DIV/0!</v>
      </c>
      <c r="Q45" s="1" t="e">
        <f t="shared" si="10"/>
        <v>#DIV/0!</v>
      </c>
      <c r="R45" s="1" t="e">
        <f t="shared" si="10"/>
        <v>#DIV/0!</v>
      </c>
      <c r="S45" s="1" t="e">
        <f t="shared" si="12"/>
        <v>#DIV/0!</v>
      </c>
      <c r="T45" s="1" t="e">
        <f t="shared" si="12"/>
        <v>#DIV/0!</v>
      </c>
      <c r="U45" s="1" t="e">
        <f t="shared" si="12"/>
        <v>#DIV/0!</v>
      </c>
      <c r="V45" s="1" t="e">
        <f t="shared" si="12"/>
        <v>#DIV/0!</v>
      </c>
      <c r="W45" s="1" t="e">
        <f t="shared" si="12"/>
        <v>#DIV/0!</v>
      </c>
      <c r="X45" s="1" t="e">
        <f t="shared" si="12"/>
        <v>#DIV/0!</v>
      </c>
      <c r="Y45" s="1" t="e">
        <f t="shared" si="12"/>
        <v>#DIV/0!</v>
      </c>
      <c r="Z45" s="1" t="e">
        <f t="shared" si="12"/>
        <v>#DIV/0!</v>
      </c>
      <c r="AA45" s="1" t="e">
        <f t="shared" si="12"/>
        <v>#DIV/0!</v>
      </c>
      <c r="AB45" s="1" t="e">
        <f t="shared" si="12"/>
        <v>#DIV/0!</v>
      </c>
      <c r="AC45" s="1" t="e">
        <f t="shared" si="12"/>
        <v>#DIV/0!</v>
      </c>
      <c r="AD45" s="1" t="e">
        <f t="shared" si="12"/>
        <v>#DIV/0!</v>
      </c>
      <c r="AE45" s="1" t="e">
        <f t="shared" si="12"/>
        <v>#DIV/0!</v>
      </c>
      <c r="AF45" s="1" t="e">
        <f t="shared" si="12"/>
        <v>#DIV/0!</v>
      </c>
      <c r="AG45" s="1" t="e">
        <f t="shared" si="12"/>
        <v>#DIV/0!</v>
      </c>
      <c r="AH45" s="1" t="e">
        <f t="shared" si="12"/>
        <v>#DIV/0!</v>
      </c>
      <c r="AI45" s="1" t="e">
        <f t="shared" si="12"/>
        <v>#DIV/0!</v>
      </c>
      <c r="AJ45" s="1" t="e">
        <f t="shared" si="12"/>
        <v>#DIV/0!</v>
      </c>
      <c r="AK45" s="1" t="e">
        <f t="shared" si="12"/>
        <v>#DIV/0!</v>
      </c>
      <c r="AL45" s="1" t="e">
        <f t="shared" si="12"/>
        <v>#DIV/0!</v>
      </c>
      <c r="AM45" s="1" t="e">
        <f t="shared" si="12"/>
        <v>#DIV/0!</v>
      </c>
      <c r="AN45" s="1" t="e">
        <f t="shared" si="12"/>
        <v>#DIV/0!</v>
      </c>
      <c r="AO45" s="1" t="e">
        <f t="shared" si="12"/>
        <v>#DIV/0!</v>
      </c>
      <c r="AP45" s="1" t="e">
        <f t="shared" si="12"/>
        <v>#DIV/0!</v>
      </c>
      <c r="AQ45" s="1" t="e">
        <f t="shared" si="12"/>
        <v>#DIV/0!</v>
      </c>
      <c r="AR45" s="1" t="e">
        <f t="shared" si="12"/>
        <v>#DIV/0!</v>
      </c>
      <c r="AS45" s="1" t="e">
        <f t="shared" si="12"/>
        <v>#DIV/0!</v>
      </c>
      <c r="AT45" s="1" t="e">
        <f t="shared" si="12"/>
        <v>#DIV/0!</v>
      </c>
      <c r="AU45" s="1" t="e">
        <f t="shared" si="12"/>
        <v>#DIV/0!</v>
      </c>
      <c r="AV45" s="1" t="e">
        <f t="shared" si="12"/>
        <v>#DIV/0!</v>
      </c>
      <c r="AW45" s="1" t="e">
        <f t="shared" si="12"/>
        <v>#DIV/0!</v>
      </c>
      <c r="AX45" s="1" t="e">
        <f t="shared" si="12"/>
        <v>#DIV/0!</v>
      </c>
      <c r="AY45" s="1" t="e">
        <f t="shared" si="12"/>
        <v>#DIV/0!</v>
      </c>
      <c r="AZ45" s="1" t="e">
        <f t="shared" si="12"/>
        <v>#DIV/0!</v>
      </c>
      <c r="BA45" s="1" t="e">
        <f t="shared" si="12"/>
        <v>#DIV/0!</v>
      </c>
      <c r="BB45" s="1" t="e">
        <f t="shared" si="12"/>
        <v>#DIV/0!</v>
      </c>
      <c r="BC45" s="1" t="e">
        <f t="shared" si="12"/>
        <v>#DIV/0!</v>
      </c>
      <c r="BD45" s="1" t="e">
        <f t="shared" si="12"/>
        <v>#DIV/0!</v>
      </c>
      <c r="BE45" s="1" t="e">
        <f t="shared" si="12"/>
        <v>#DIV/0!</v>
      </c>
      <c r="BF45" s="1" t="e">
        <f t="shared" si="12"/>
        <v>#DIV/0!</v>
      </c>
      <c r="BG45" s="1" t="e">
        <f t="shared" si="12"/>
        <v>#DIV/0!</v>
      </c>
      <c r="BH45" s="1" t="e">
        <f t="shared" si="12"/>
        <v>#DIV/0!</v>
      </c>
      <c r="BI45" s="1" t="e">
        <f t="shared" si="12"/>
        <v>#DIV/0!</v>
      </c>
      <c r="BJ45" s="1" t="e">
        <f t="shared" si="12"/>
        <v>#DIV/0!</v>
      </c>
      <c r="BK45" s="1" t="e">
        <f t="shared" si="12"/>
        <v>#DIV/0!</v>
      </c>
      <c r="BL45" s="1" t="e">
        <f t="shared" si="12"/>
        <v>#DIV/0!</v>
      </c>
      <c r="BM45" s="1" t="e">
        <f t="shared" si="12"/>
        <v>#DIV/0!</v>
      </c>
      <c r="BN45" s="1" t="e">
        <f t="shared" si="12"/>
        <v>#DIV/0!</v>
      </c>
      <c r="BO45" s="1" t="e">
        <f t="shared" si="12"/>
        <v>#DIV/0!</v>
      </c>
      <c r="BP45" s="1" t="e">
        <f t="shared" si="12"/>
        <v>#DIV/0!</v>
      </c>
      <c r="BQ45" s="1" t="e">
        <f t="shared" si="11"/>
        <v>#DIV/0!</v>
      </c>
      <c r="BR45" s="1" t="e">
        <f t="shared" si="11"/>
        <v>#DIV/0!</v>
      </c>
      <c r="BS45" s="1" t="e">
        <f t="shared" si="11"/>
        <v>#DIV/0!</v>
      </c>
      <c r="BT45" s="1" t="e">
        <f t="shared" si="11"/>
        <v>#DIV/0!</v>
      </c>
      <c r="BU45" s="1" t="e">
        <f t="shared" si="11"/>
        <v>#DIV/0!</v>
      </c>
      <c r="BV45" s="1" t="e">
        <f t="shared" si="11"/>
        <v>#DIV/0!</v>
      </c>
    </row>
    <row r="46" spans="1:74" x14ac:dyDescent="0.25">
      <c r="A46" s="1">
        <v>0</v>
      </c>
      <c r="B46" s="1"/>
      <c r="C46" s="1" t="e">
        <f t="shared" si="10"/>
        <v>#DIV/0!</v>
      </c>
      <c r="D46" s="1" t="e">
        <f t="shared" si="10"/>
        <v>#DIV/0!</v>
      </c>
      <c r="E46" s="1" t="e">
        <f t="shared" si="10"/>
        <v>#DIV/0!</v>
      </c>
      <c r="F46" s="1" t="e">
        <f t="shared" si="10"/>
        <v>#DIV/0!</v>
      </c>
      <c r="G46" s="1" t="e">
        <f t="shared" si="10"/>
        <v>#DIV/0!</v>
      </c>
      <c r="H46" s="1" t="e">
        <f t="shared" si="10"/>
        <v>#DIV/0!</v>
      </c>
      <c r="I46" s="1" t="e">
        <f t="shared" si="10"/>
        <v>#DIV/0!</v>
      </c>
      <c r="J46" s="1" t="e">
        <f t="shared" si="10"/>
        <v>#DIV/0!</v>
      </c>
      <c r="K46" s="1" t="e">
        <f t="shared" si="10"/>
        <v>#DIV/0!</v>
      </c>
      <c r="L46" s="1" t="e">
        <f t="shared" si="10"/>
        <v>#DIV/0!</v>
      </c>
      <c r="M46" s="1" t="e">
        <f t="shared" si="10"/>
        <v>#DIV/0!</v>
      </c>
      <c r="N46" s="1" t="e">
        <f t="shared" si="10"/>
        <v>#DIV/0!</v>
      </c>
      <c r="O46" s="1" t="e">
        <f t="shared" si="10"/>
        <v>#DIV/0!</v>
      </c>
      <c r="P46" s="1" t="e">
        <f t="shared" si="10"/>
        <v>#DIV/0!</v>
      </c>
      <c r="Q46" s="1" t="e">
        <f t="shared" si="10"/>
        <v>#DIV/0!</v>
      </c>
      <c r="R46" s="1" t="e">
        <f t="shared" si="10"/>
        <v>#DIV/0!</v>
      </c>
      <c r="S46" s="1" t="e">
        <f t="shared" si="12"/>
        <v>#DIV/0!</v>
      </c>
      <c r="T46" s="1" t="e">
        <f t="shared" si="12"/>
        <v>#DIV/0!</v>
      </c>
      <c r="U46" s="1" t="e">
        <f t="shared" si="12"/>
        <v>#DIV/0!</v>
      </c>
      <c r="V46" s="1" t="e">
        <f t="shared" si="12"/>
        <v>#DIV/0!</v>
      </c>
      <c r="W46" s="1" t="e">
        <f t="shared" si="12"/>
        <v>#DIV/0!</v>
      </c>
      <c r="X46" s="1" t="e">
        <f t="shared" si="12"/>
        <v>#DIV/0!</v>
      </c>
      <c r="Y46" s="1" t="e">
        <f t="shared" si="12"/>
        <v>#DIV/0!</v>
      </c>
      <c r="Z46" s="1" t="e">
        <f t="shared" si="12"/>
        <v>#DIV/0!</v>
      </c>
      <c r="AA46" s="1" t="e">
        <f t="shared" si="12"/>
        <v>#DIV/0!</v>
      </c>
      <c r="AB46" s="1" t="e">
        <f t="shared" si="12"/>
        <v>#DIV/0!</v>
      </c>
      <c r="AC46" s="1" t="e">
        <f t="shared" si="12"/>
        <v>#DIV/0!</v>
      </c>
      <c r="AD46" s="1" t="e">
        <f t="shared" si="12"/>
        <v>#DIV/0!</v>
      </c>
      <c r="AE46" s="1" t="e">
        <f t="shared" si="12"/>
        <v>#DIV/0!</v>
      </c>
      <c r="AF46" s="1" t="e">
        <f t="shared" si="12"/>
        <v>#DIV/0!</v>
      </c>
      <c r="AG46" s="1" t="e">
        <f t="shared" si="12"/>
        <v>#DIV/0!</v>
      </c>
      <c r="AH46" s="1" t="e">
        <f t="shared" si="12"/>
        <v>#DIV/0!</v>
      </c>
      <c r="AI46" s="1" t="e">
        <f t="shared" si="12"/>
        <v>#DIV/0!</v>
      </c>
      <c r="AJ46" s="1" t="e">
        <f t="shared" si="12"/>
        <v>#DIV/0!</v>
      </c>
      <c r="AK46" s="1" t="e">
        <f t="shared" si="12"/>
        <v>#DIV/0!</v>
      </c>
      <c r="AL46" s="1" t="e">
        <f t="shared" si="12"/>
        <v>#DIV/0!</v>
      </c>
      <c r="AM46" s="1" t="e">
        <f t="shared" si="12"/>
        <v>#DIV/0!</v>
      </c>
      <c r="AN46" s="1" t="e">
        <f t="shared" si="12"/>
        <v>#DIV/0!</v>
      </c>
      <c r="AO46" s="1" t="e">
        <f t="shared" si="12"/>
        <v>#DIV/0!</v>
      </c>
      <c r="AP46" s="1" t="e">
        <f t="shared" si="12"/>
        <v>#DIV/0!</v>
      </c>
      <c r="AQ46" s="1" t="e">
        <f t="shared" si="12"/>
        <v>#DIV/0!</v>
      </c>
      <c r="AR46" s="1" t="e">
        <f t="shared" si="12"/>
        <v>#DIV/0!</v>
      </c>
      <c r="AS46" s="1" t="e">
        <f t="shared" si="12"/>
        <v>#DIV/0!</v>
      </c>
      <c r="AT46" s="1" t="e">
        <f t="shared" si="12"/>
        <v>#DIV/0!</v>
      </c>
      <c r="AU46" s="1" t="e">
        <f t="shared" si="12"/>
        <v>#DIV/0!</v>
      </c>
      <c r="AV46" s="1" t="e">
        <f t="shared" si="12"/>
        <v>#DIV/0!</v>
      </c>
      <c r="AW46" s="1" t="e">
        <f t="shared" si="12"/>
        <v>#DIV/0!</v>
      </c>
      <c r="AX46" s="1" t="e">
        <f t="shared" si="12"/>
        <v>#DIV/0!</v>
      </c>
      <c r="AY46" s="1" t="e">
        <f t="shared" si="12"/>
        <v>#DIV/0!</v>
      </c>
      <c r="AZ46" s="1" t="e">
        <f t="shared" si="12"/>
        <v>#DIV/0!</v>
      </c>
      <c r="BA46" s="1" t="e">
        <f t="shared" si="12"/>
        <v>#DIV/0!</v>
      </c>
      <c r="BB46" s="1" t="e">
        <f t="shared" si="12"/>
        <v>#DIV/0!</v>
      </c>
      <c r="BC46" s="1" t="e">
        <f t="shared" si="12"/>
        <v>#DIV/0!</v>
      </c>
      <c r="BD46" s="1" t="e">
        <f t="shared" si="12"/>
        <v>#DIV/0!</v>
      </c>
      <c r="BE46" s="1" t="e">
        <f t="shared" si="12"/>
        <v>#DIV/0!</v>
      </c>
      <c r="BF46" s="1" t="e">
        <f t="shared" si="12"/>
        <v>#DIV/0!</v>
      </c>
      <c r="BG46" s="1" t="e">
        <f t="shared" si="12"/>
        <v>#DIV/0!</v>
      </c>
      <c r="BH46" s="1" t="e">
        <f t="shared" si="12"/>
        <v>#DIV/0!</v>
      </c>
      <c r="BI46" s="1" t="e">
        <f t="shared" si="12"/>
        <v>#DIV/0!</v>
      </c>
      <c r="BJ46" s="1" t="e">
        <f t="shared" si="12"/>
        <v>#DIV/0!</v>
      </c>
      <c r="BK46" s="1" t="e">
        <f t="shared" si="12"/>
        <v>#DIV/0!</v>
      </c>
      <c r="BL46" s="1" t="e">
        <f t="shared" si="12"/>
        <v>#DIV/0!</v>
      </c>
      <c r="BM46" s="1" t="e">
        <f t="shared" si="12"/>
        <v>#DIV/0!</v>
      </c>
      <c r="BN46" s="1" t="e">
        <f t="shared" si="12"/>
        <v>#DIV/0!</v>
      </c>
      <c r="BO46" s="1" t="e">
        <f t="shared" si="12"/>
        <v>#DIV/0!</v>
      </c>
      <c r="BP46" s="1" t="e">
        <f t="shared" si="12"/>
        <v>#DIV/0!</v>
      </c>
      <c r="BQ46" s="1" t="e">
        <f t="shared" si="11"/>
        <v>#DIV/0!</v>
      </c>
      <c r="BR46" s="1" t="e">
        <f t="shared" si="11"/>
        <v>#DIV/0!</v>
      </c>
      <c r="BS46" s="1" t="e">
        <f t="shared" si="11"/>
        <v>#DIV/0!</v>
      </c>
      <c r="BT46" s="1" t="e">
        <f t="shared" si="11"/>
        <v>#DIV/0!</v>
      </c>
      <c r="BU46" s="1" t="e">
        <f t="shared" si="11"/>
        <v>#DIV/0!</v>
      </c>
      <c r="BV46" s="1" t="e">
        <f t="shared" si="11"/>
        <v>#DIV/0!</v>
      </c>
    </row>
    <row r="47" spans="1:74" x14ac:dyDescent="0.25">
      <c r="A47" s="1">
        <v>0</v>
      </c>
      <c r="B47" s="1"/>
      <c r="C47" s="1" t="e">
        <f t="shared" si="10"/>
        <v>#DIV/0!</v>
      </c>
      <c r="D47" s="1" t="e">
        <f t="shared" si="10"/>
        <v>#DIV/0!</v>
      </c>
      <c r="E47" s="1" t="e">
        <f t="shared" si="10"/>
        <v>#DIV/0!</v>
      </c>
      <c r="F47" s="1" t="e">
        <f t="shared" si="10"/>
        <v>#DIV/0!</v>
      </c>
      <c r="G47" s="1" t="e">
        <f t="shared" si="10"/>
        <v>#DIV/0!</v>
      </c>
      <c r="H47" s="1" t="e">
        <f t="shared" si="10"/>
        <v>#DIV/0!</v>
      </c>
      <c r="I47" s="1" t="e">
        <f t="shared" si="10"/>
        <v>#DIV/0!</v>
      </c>
      <c r="J47" s="1" t="e">
        <f t="shared" si="10"/>
        <v>#DIV/0!</v>
      </c>
      <c r="K47" s="1" t="e">
        <f t="shared" si="10"/>
        <v>#DIV/0!</v>
      </c>
      <c r="L47" s="1" t="e">
        <f t="shared" si="10"/>
        <v>#DIV/0!</v>
      </c>
      <c r="M47" s="1" t="e">
        <f t="shared" si="10"/>
        <v>#DIV/0!</v>
      </c>
      <c r="N47" s="1" t="e">
        <f t="shared" si="10"/>
        <v>#DIV/0!</v>
      </c>
      <c r="O47" s="1" t="e">
        <f t="shared" si="10"/>
        <v>#DIV/0!</v>
      </c>
      <c r="P47" s="1" t="e">
        <f t="shared" si="10"/>
        <v>#DIV/0!</v>
      </c>
      <c r="Q47" s="1" t="e">
        <f t="shared" si="10"/>
        <v>#DIV/0!</v>
      </c>
      <c r="R47" s="1" t="e">
        <f t="shared" si="10"/>
        <v>#DIV/0!</v>
      </c>
      <c r="S47" s="1" t="e">
        <f t="shared" si="12"/>
        <v>#DIV/0!</v>
      </c>
      <c r="T47" s="1" t="e">
        <f t="shared" si="12"/>
        <v>#DIV/0!</v>
      </c>
      <c r="U47" s="1" t="e">
        <f t="shared" si="12"/>
        <v>#DIV/0!</v>
      </c>
      <c r="V47" s="1" t="e">
        <f t="shared" si="12"/>
        <v>#DIV/0!</v>
      </c>
      <c r="W47" s="1" t="e">
        <f t="shared" si="12"/>
        <v>#DIV/0!</v>
      </c>
      <c r="X47" s="1" t="e">
        <f t="shared" si="12"/>
        <v>#DIV/0!</v>
      </c>
      <c r="Y47" s="1" t="e">
        <f t="shared" si="12"/>
        <v>#DIV/0!</v>
      </c>
      <c r="Z47" s="1" t="e">
        <f t="shared" si="12"/>
        <v>#DIV/0!</v>
      </c>
      <c r="AA47" s="1" t="e">
        <f t="shared" si="12"/>
        <v>#DIV/0!</v>
      </c>
      <c r="AB47" s="1" t="e">
        <f t="shared" si="12"/>
        <v>#DIV/0!</v>
      </c>
      <c r="AC47" s="1" t="e">
        <f t="shared" si="12"/>
        <v>#DIV/0!</v>
      </c>
      <c r="AD47" s="1" t="e">
        <f t="shared" si="12"/>
        <v>#DIV/0!</v>
      </c>
      <c r="AE47" s="1" t="e">
        <f t="shared" si="12"/>
        <v>#DIV/0!</v>
      </c>
      <c r="AF47" s="1" t="e">
        <f t="shared" si="12"/>
        <v>#DIV/0!</v>
      </c>
      <c r="AG47" s="1" t="e">
        <f t="shared" si="12"/>
        <v>#DIV/0!</v>
      </c>
      <c r="AH47" s="1" t="e">
        <f t="shared" si="12"/>
        <v>#DIV/0!</v>
      </c>
      <c r="AI47" s="1" t="e">
        <f t="shared" si="12"/>
        <v>#DIV/0!</v>
      </c>
      <c r="AJ47" s="1" t="e">
        <f t="shared" si="12"/>
        <v>#DIV/0!</v>
      </c>
      <c r="AK47" s="1" t="e">
        <f t="shared" si="12"/>
        <v>#DIV/0!</v>
      </c>
      <c r="AL47" s="1" t="e">
        <f t="shared" si="12"/>
        <v>#DIV/0!</v>
      </c>
      <c r="AM47" s="1" t="e">
        <f t="shared" si="12"/>
        <v>#DIV/0!</v>
      </c>
      <c r="AN47" s="1" t="e">
        <f t="shared" si="12"/>
        <v>#DIV/0!</v>
      </c>
      <c r="AO47" s="1" t="e">
        <f t="shared" si="12"/>
        <v>#DIV/0!</v>
      </c>
      <c r="AP47" s="1" t="e">
        <f t="shared" si="12"/>
        <v>#DIV/0!</v>
      </c>
      <c r="AQ47" s="1" t="e">
        <f t="shared" si="12"/>
        <v>#DIV/0!</v>
      </c>
      <c r="AR47" s="1" t="e">
        <f t="shared" si="12"/>
        <v>#DIV/0!</v>
      </c>
      <c r="AS47" s="1" t="e">
        <f t="shared" si="12"/>
        <v>#DIV/0!</v>
      </c>
      <c r="AT47" s="1" t="e">
        <f t="shared" si="12"/>
        <v>#DIV/0!</v>
      </c>
      <c r="AU47" s="1" t="e">
        <f t="shared" si="12"/>
        <v>#DIV/0!</v>
      </c>
      <c r="AV47" s="1" t="e">
        <f t="shared" si="12"/>
        <v>#DIV/0!</v>
      </c>
      <c r="AW47" s="1" t="e">
        <f t="shared" si="12"/>
        <v>#DIV/0!</v>
      </c>
      <c r="AX47" s="1" t="e">
        <f t="shared" si="12"/>
        <v>#DIV/0!</v>
      </c>
      <c r="AY47" s="1" t="e">
        <f t="shared" si="12"/>
        <v>#DIV/0!</v>
      </c>
      <c r="AZ47" s="1" t="e">
        <f t="shared" si="12"/>
        <v>#DIV/0!</v>
      </c>
      <c r="BA47" s="1" t="e">
        <f t="shared" si="12"/>
        <v>#DIV/0!</v>
      </c>
      <c r="BB47" s="1" t="e">
        <f t="shared" si="12"/>
        <v>#DIV/0!</v>
      </c>
      <c r="BC47" s="1" t="e">
        <f t="shared" si="12"/>
        <v>#DIV/0!</v>
      </c>
      <c r="BD47" s="1" t="e">
        <f t="shared" si="12"/>
        <v>#DIV/0!</v>
      </c>
      <c r="BE47" s="1" t="e">
        <f t="shared" si="12"/>
        <v>#DIV/0!</v>
      </c>
      <c r="BF47" s="1" t="e">
        <f t="shared" si="12"/>
        <v>#DIV/0!</v>
      </c>
      <c r="BG47" s="1" t="e">
        <f t="shared" si="12"/>
        <v>#DIV/0!</v>
      </c>
      <c r="BH47" s="1" t="e">
        <f t="shared" si="12"/>
        <v>#DIV/0!</v>
      </c>
      <c r="BI47" s="1" t="e">
        <f t="shared" si="12"/>
        <v>#DIV/0!</v>
      </c>
      <c r="BJ47" s="1" t="e">
        <f t="shared" si="12"/>
        <v>#DIV/0!</v>
      </c>
      <c r="BK47" s="1" t="e">
        <f t="shared" si="12"/>
        <v>#DIV/0!</v>
      </c>
      <c r="BL47" s="1" t="e">
        <f t="shared" si="12"/>
        <v>#DIV/0!</v>
      </c>
      <c r="BM47" s="1" t="e">
        <f t="shared" si="12"/>
        <v>#DIV/0!</v>
      </c>
      <c r="BN47" s="1" t="e">
        <f t="shared" si="12"/>
        <v>#DIV/0!</v>
      </c>
      <c r="BO47" s="1" t="e">
        <f t="shared" si="12"/>
        <v>#DIV/0!</v>
      </c>
      <c r="BP47" s="1" t="e">
        <f t="shared" si="12"/>
        <v>#DIV/0!</v>
      </c>
      <c r="BQ47" s="1" t="e">
        <f t="shared" si="11"/>
        <v>#DIV/0!</v>
      </c>
      <c r="BR47" s="1" t="e">
        <f t="shared" si="11"/>
        <v>#DIV/0!</v>
      </c>
      <c r="BS47" s="1" t="e">
        <f t="shared" si="11"/>
        <v>#DIV/0!</v>
      </c>
      <c r="BT47" s="1" t="e">
        <f t="shared" si="11"/>
        <v>#DIV/0!</v>
      </c>
      <c r="BU47" s="1" t="e">
        <f t="shared" si="11"/>
        <v>#DIV/0!</v>
      </c>
      <c r="BV47" s="1" t="e">
        <f t="shared" si="11"/>
        <v>#DIV/0!</v>
      </c>
    </row>
    <row r="48" spans="1:7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38.25" x14ac:dyDescent="0.25">
      <c r="A52" s="1" t="s">
        <v>0</v>
      </c>
      <c r="B52" s="1"/>
      <c r="C52" s="2" t="s">
        <v>1</v>
      </c>
      <c r="D52" s="2" t="s">
        <v>1</v>
      </c>
      <c r="E52" s="2" t="s">
        <v>1</v>
      </c>
      <c r="F52" s="2" t="s">
        <v>1</v>
      </c>
      <c r="G52" s="2" t="s">
        <v>1</v>
      </c>
      <c r="H52" s="2" t="s">
        <v>1</v>
      </c>
      <c r="I52" s="2" t="s">
        <v>1</v>
      </c>
      <c r="J52" s="2" t="s">
        <v>1</v>
      </c>
      <c r="K52" s="2" t="s">
        <v>1</v>
      </c>
      <c r="L52" s="2" t="s">
        <v>1</v>
      </c>
      <c r="M52" s="2" t="s">
        <v>1</v>
      </c>
      <c r="N52" s="2" t="s">
        <v>1</v>
      </c>
      <c r="O52" s="2" t="s">
        <v>1</v>
      </c>
      <c r="P52" s="2" t="s">
        <v>1</v>
      </c>
      <c r="Q52" s="2" t="s">
        <v>1</v>
      </c>
      <c r="R52" s="2" t="s">
        <v>1</v>
      </c>
      <c r="S52" s="2" t="s">
        <v>1</v>
      </c>
      <c r="T52" s="2" t="s">
        <v>1</v>
      </c>
      <c r="U52" s="2" t="s">
        <v>1</v>
      </c>
      <c r="V52" s="2" t="s">
        <v>1</v>
      </c>
      <c r="W52" s="2" t="s">
        <v>1</v>
      </c>
      <c r="X52" s="2" t="s">
        <v>1</v>
      </c>
      <c r="Y52" s="2" t="s">
        <v>1</v>
      </c>
      <c r="Z52" s="2" t="s">
        <v>1</v>
      </c>
      <c r="AA52" s="2" t="s">
        <v>1</v>
      </c>
      <c r="AB52" s="2" t="s">
        <v>1</v>
      </c>
      <c r="AC52" s="2" t="s">
        <v>1</v>
      </c>
      <c r="AD52" s="2" t="s">
        <v>1</v>
      </c>
      <c r="AE52" s="2" t="s">
        <v>1</v>
      </c>
      <c r="AF52" s="2" t="s">
        <v>1</v>
      </c>
      <c r="AG52" s="2" t="s">
        <v>1</v>
      </c>
      <c r="AH52" s="2" t="s">
        <v>1</v>
      </c>
      <c r="AI52" s="2" t="s">
        <v>1</v>
      </c>
      <c r="AJ52" s="2" t="s">
        <v>1</v>
      </c>
      <c r="AK52" s="2" t="s">
        <v>1</v>
      </c>
      <c r="AL52" s="2" t="s">
        <v>1</v>
      </c>
      <c r="AM52" s="2" t="s">
        <v>1</v>
      </c>
      <c r="AN52" s="2" t="s">
        <v>1</v>
      </c>
      <c r="AO52" s="2" t="s">
        <v>1</v>
      </c>
      <c r="AP52" s="2" t="s">
        <v>1</v>
      </c>
      <c r="AQ52" s="2" t="s">
        <v>1</v>
      </c>
      <c r="AR52" s="2" t="s">
        <v>1</v>
      </c>
      <c r="AS52" s="2" t="s">
        <v>1</v>
      </c>
      <c r="AT52" s="2" t="s">
        <v>1</v>
      </c>
      <c r="AU52" s="2" t="s">
        <v>1</v>
      </c>
      <c r="AV52" s="2" t="s">
        <v>1</v>
      </c>
      <c r="AW52" s="2" t="s">
        <v>1</v>
      </c>
      <c r="AX52" s="2" t="s">
        <v>1</v>
      </c>
      <c r="AY52" s="2" t="s">
        <v>1</v>
      </c>
      <c r="AZ52" s="2" t="s">
        <v>1</v>
      </c>
      <c r="BA52" s="2" t="s">
        <v>1</v>
      </c>
      <c r="BB52" s="2" t="s">
        <v>1</v>
      </c>
      <c r="BC52" s="2" t="s">
        <v>1</v>
      </c>
      <c r="BD52" s="2" t="s">
        <v>1</v>
      </c>
      <c r="BE52" s="2" t="s">
        <v>1</v>
      </c>
      <c r="BF52" s="2" t="s">
        <v>1</v>
      </c>
      <c r="BG52" s="2" t="s">
        <v>1</v>
      </c>
      <c r="BH52" s="2" t="s">
        <v>1</v>
      </c>
      <c r="BI52" s="2" t="s">
        <v>1</v>
      </c>
      <c r="BJ52" s="2" t="s">
        <v>1</v>
      </c>
      <c r="BK52" s="2" t="s">
        <v>1</v>
      </c>
      <c r="BL52" s="2" t="s">
        <v>1</v>
      </c>
      <c r="BM52" s="2" t="s">
        <v>1</v>
      </c>
      <c r="BN52" s="2" t="s">
        <v>1</v>
      </c>
      <c r="BO52" s="2" t="s">
        <v>1</v>
      </c>
      <c r="BP52" s="2" t="s">
        <v>1</v>
      </c>
      <c r="BQ52" s="2" t="s">
        <v>1</v>
      </c>
      <c r="BR52" s="2" t="s">
        <v>1</v>
      </c>
      <c r="BS52" s="2" t="s">
        <v>1</v>
      </c>
      <c r="BT52" s="2" t="s">
        <v>1</v>
      </c>
      <c r="BU52" s="2" t="s">
        <v>1</v>
      </c>
      <c r="BV52" s="2" t="s">
        <v>1</v>
      </c>
    </row>
    <row r="53" spans="1:74" x14ac:dyDescent="0.25">
      <c r="A53" s="1">
        <v>0</v>
      </c>
      <c r="B53" s="1"/>
      <c r="C53" s="1" t="e">
        <f t="shared" ref="C53:BN56" si="13">+C22/$C22</f>
        <v>#DIV/0!</v>
      </c>
      <c r="D53" s="1" t="e">
        <f t="shared" si="13"/>
        <v>#DIV/0!</v>
      </c>
      <c r="E53" s="1" t="e">
        <f t="shared" si="13"/>
        <v>#DIV/0!</v>
      </c>
      <c r="F53" s="1" t="e">
        <f t="shared" si="13"/>
        <v>#DIV/0!</v>
      </c>
      <c r="G53" s="1" t="e">
        <f t="shared" si="13"/>
        <v>#DIV/0!</v>
      </c>
      <c r="H53" s="1" t="e">
        <f t="shared" si="13"/>
        <v>#DIV/0!</v>
      </c>
      <c r="I53" s="1" t="e">
        <f t="shared" si="13"/>
        <v>#DIV/0!</v>
      </c>
      <c r="J53" s="1" t="e">
        <f t="shared" si="13"/>
        <v>#DIV/0!</v>
      </c>
      <c r="K53" s="1" t="e">
        <f t="shared" si="13"/>
        <v>#DIV/0!</v>
      </c>
      <c r="L53" s="1" t="e">
        <f t="shared" si="13"/>
        <v>#DIV/0!</v>
      </c>
      <c r="M53" s="1" t="e">
        <f t="shared" si="13"/>
        <v>#DIV/0!</v>
      </c>
      <c r="N53" s="1" t="e">
        <f t="shared" si="13"/>
        <v>#DIV/0!</v>
      </c>
      <c r="O53" s="1" t="e">
        <f t="shared" si="13"/>
        <v>#DIV/0!</v>
      </c>
      <c r="P53" s="1" t="e">
        <f t="shared" si="13"/>
        <v>#DIV/0!</v>
      </c>
      <c r="Q53" s="1" t="e">
        <f t="shared" si="13"/>
        <v>#DIV/0!</v>
      </c>
      <c r="R53" s="1" t="e">
        <f t="shared" si="13"/>
        <v>#DIV/0!</v>
      </c>
      <c r="S53" s="1" t="e">
        <f t="shared" si="13"/>
        <v>#DIV/0!</v>
      </c>
      <c r="T53" s="1" t="e">
        <f t="shared" si="13"/>
        <v>#DIV/0!</v>
      </c>
      <c r="U53" s="1" t="e">
        <f t="shared" si="13"/>
        <v>#DIV/0!</v>
      </c>
      <c r="V53" s="1" t="e">
        <f t="shared" si="13"/>
        <v>#DIV/0!</v>
      </c>
      <c r="W53" s="1" t="e">
        <f t="shared" si="13"/>
        <v>#DIV/0!</v>
      </c>
      <c r="X53" s="1" t="e">
        <f t="shared" si="13"/>
        <v>#DIV/0!</v>
      </c>
      <c r="Y53" s="1" t="e">
        <f t="shared" si="13"/>
        <v>#DIV/0!</v>
      </c>
      <c r="Z53" s="1" t="e">
        <f t="shared" si="13"/>
        <v>#DIV/0!</v>
      </c>
      <c r="AA53" s="1" t="e">
        <f t="shared" si="13"/>
        <v>#DIV/0!</v>
      </c>
      <c r="AB53" s="1" t="e">
        <f t="shared" si="13"/>
        <v>#DIV/0!</v>
      </c>
      <c r="AC53" s="1" t="e">
        <f t="shared" si="13"/>
        <v>#DIV/0!</v>
      </c>
      <c r="AD53" s="1" t="e">
        <f t="shared" si="13"/>
        <v>#DIV/0!</v>
      </c>
      <c r="AE53" s="1" t="e">
        <f t="shared" si="13"/>
        <v>#DIV/0!</v>
      </c>
      <c r="AF53" s="1" t="e">
        <f t="shared" si="13"/>
        <v>#DIV/0!</v>
      </c>
      <c r="AG53" s="1" t="e">
        <f t="shared" si="13"/>
        <v>#DIV/0!</v>
      </c>
      <c r="AH53" s="1" t="e">
        <f t="shared" si="13"/>
        <v>#DIV/0!</v>
      </c>
      <c r="AI53" s="1" t="e">
        <f t="shared" si="13"/>
        <v>#DIV/0!</v>
      </c>
      <c r="AJ53" s="1" t="e">
        <f t="shared" si="13"/>
        <v>#DIV/0!</v>
      </c>
      <c r="AK53" s="1" t="e">
        <f t="shared" si="13"/>
        <v>#DIV/0!</v>
      </c>
      <c r="AL53" s="1" t="e">
        <f t="shared" si="13"/>
        <v>#DIV/0!</v>
      </c>
      <c r="AM53" s="1" t="e">
        <f t="shared" si="13"/>
        <v>#DIV/0!</v>
      </c>
      <c r="AN53" s="1" t="e">
        <f t="shared" si="13"/>
        <v>#DIV/0!</v>
      </c>
      <c r="AO53" s="1" t="e">
        <f t="shared" si="13"/>
        <v>#DIV/0!</v>
      </c>
      <c r="AP53" s="1" t="e">
        <f t="shared" si="13"/>
        <v>#DIV/0!</v>
      </c>
      <c r="AQ53" s="1" t="e">
        <f t="shared" si="13"/>
        <v>#DIV/0!</v>
      </c>
      <c r="AR53" s="1" t="e">
        <f t="shared" si="13"/>
        <v>#DIV/0!</v>
      </c>
      <c r="AS53" s="1" t="e">
        <f t="shared" si="13"/>
        <v>#DIV/0!</v>
      </c>
      <c r="AT53" s="1" t="e">
        <f t="shared" si="13"/>
        <v>#DIV/0!</v>
      </c>
      <c r="AU53" s="1" t="e">
        <f t="shared" si="13"/>
        <v>#DIV/0!</v>
      </c>
      <c r="AV53" s="1" t="e">
        <f t="shared" si="13"/>
        <v>#DIV/0!</v>
      </c>
      <c r="AW53" s="1" t="e">
        <f t="shared" si="13"/>
        <v>#DIV/0!</v>
      </c>
      <c r="AX53" s="1" t="e">
        <f t="shared" si="13"/>
        <v>#DIV/0!</v>
      </c>
      <c r="AY53" s="1" t="e">
        <f t="shared" si="13"/>
        <v>#DIV/0!</v>
      </c>
      <c r="AZ53" s="1" t="e">
        <f t="shared" si="13"/>
        <v>#DIV/0!</v>
      </c>
      <c r="BA53" s="1" t="e">
        <f t="shared" si="13"/>
        <v>#DIV/0!</v>
      </c>
      <c r="BB53" s="1" t="e">
        <f t="shared" si="13"/>
        <v>#DIV/0!</v>
      </c>
      <c r="BC53" s="1" t="e">
        <f t="shared" si="13"/>
        <v>#DIV/0!</v>
      </c>
      <c r="BD53" s="1" t="e">
        <f t="shared" si="13"/>
        <v>#DIV/0!</v>
      </c>
      <c r="BE53" s="1" t="e">
        <f t="shared" si="13"/>
        <v>#DIV/0!</v>
      </c>
      <c r="BF53" s="1" t="e">
        <f t="shared" si="13"/>
        <v>#DIV/0!</v>
      </c>
      <c r="BG53" s="1" t="e">
        <f t="shared" si="13"/>
        <v>#DIV/0!</v>
      </c>
      <c r="BH53" s="1" t="e">
        <f t="shared" si="13"/>
        <v>#DIV/0!</v>
      </c>
      <c r="BI53" s="1" t="e">
        <f t="shared" si="13"/>
        <v>#DIV/0!</v>
      </c>
      <c r="BJ53" s="1" t="e">
        <f t="shared" si="13"/>
        <v>#DIV/0!</v>
      </c>
      <c r="BK53" s="1" t="e">
        <f t="shared" si="13"/>
        <v>#DIV/0!</v>
      </c>
      <c r="BL53" s="1" t="e">
        <f t="shared" si="13"/>
        <v>#DIV/0!</v>
      </c>
      <c r="BM53" s="1" t="e">
        <f t="shared" si="13"/>
        <v>#DIV/0!</v>
      </c>
      <c r="BN53" s="1" t="e">
        <f t="shared" si="13"/>
        <v>#DIV/0!</v>
      </c>
      <c r="BO53" s="1" t="e">
        <f t="shared" ref="BO53:BV60" si="14">+BO22/$C22</f>
        <v>#DIV/0!</v>
      </c>
      <c r="BP53" s="1" t="e">
        <f t="shared" si="14"/>
        <v>#DIV/0!</v>
      </c>
      <c r="BQ53" s="1" t="e">
        <f t="shared" si="14"/>
        <v>#DIV/0!</v>
      </c>
      <c r="BR53" s="1" t="e">
        <f t="shared" si="14"/>
        <v>#DIV/0!</v>
      </c>
      <c r="BS53" s="1" t="e">
        <f t="shared" si="14"/>
        <v>#DIV/0!</v>
      </c>
      <c r="BT53" s="1" t="e">
        <f t="shared" si="14"/>
        <v>#DIV/0!</v>
      </c>
      <c r="BU53" s="1" t="e">
        <f t="shared" si="14"/>
        <v>#DIV/0!</v>
      </c>
      <c r="BV53" s="1" t="e">
        <f t="shared" si="14"/>
        <v>#DIV/0!</v>
      </c>
    </row>
    <row r="54" spans="1:74" x14ac:dyDescent="0.25">
      <c r="A54" s="1">
        <v>0</v>
      </c>
      <c r="B54" s="1"/>
      <c r="C54" s="1" t="e">
        <f t="shared" si="13"/>
        <v>#DIV/0!</v>
      </c>
      <c r="D54" s="1" t="e">
        <f t="shared" si="13"/>
        <v>#DIV/0!</v>
      </c>
      <c r="E54" s="1" t="e">
        <f t="shared" si="13"/>
        <v>#DIV/0!</v>
      </c>
      <c r="F54" s="1" t="e">
        <f t="shared" si="13"/>
        <v>#DIV/0!</v>
      </c>
      <c r="G54" s="1" t="e">
        <f t="shared" si="13"/>
        <v>#DIV/0!</v>
      </c>
      <c r="H54" s="1" t="e">
        <f t="shared" si="13"/>
        <v>#DIV/0!</v>
      </c>
      <c r="I54" s="1" t="e">
        <f t="shared" si="13"/>
        <v>#DIV/0!</v>
      </c>
      <c r="J54" s="1" t="e">
        <f t="shared" si="13"/>
        <v>#DIV/0!</v>
      </c>
      <c r="K54" s="1" t="e">
        <f t="shared" si="13"/>
        <v>#DIV/0!</v>
      </c>
      <c r="L54" s="1" t="e">
        <f t="shared" si="13"/>
        <v>#DIV/0!</v>
      </c>
      <c r="M54" s="1" t="e">
        <f t="shared" si="13"/>
        <v>#DIV/0!</v>
      </c>
      <c r="N54" s="1" t="e">
        <f t="shared" si="13"/>
        <v>#DIV/0!</v>
      </c>
      <c r="O54" s="1" t="e">
        <f t="shared" si="13"/>
        <v>#DIV/0!</v>
      </c>
      <c r="P54" s="1" t="e">
        <f t="shared" si="13"/>
        <v>#DIV/0!</v>
      </c>
      <c r="Q54" s="1" t="e">
        <f t="shared" si="13"/>
        <v>#DIV/0!</v>
      </c>
      <c r="R54" s="1" t="e">
        <f t="shared" si="13"/>
        <v>#DIV/0!</v>
      </c>
      <c r="S54" s="1" t="e">
        <f t="shared" si="13"/>
        <v>#DIV/0!</v>
      </c>
      <c r="T54" s="1" t="e">
        <f t="shared" si="13"/>
        <v>#DIV/0!</v>
      </c>
      <c r="U54" s="1" t="e">
        <f t="shared" si="13"/>
        <v>#DIV/0!</v>
      </c>
      <c r="V54" s="1" t="e">
        <f t="shared" si="13"/>
        <v>#DIV/0!</v>
      </c>
      <c r="W54" s="1" t="e">
        <f t="shared" si="13"/>
        <v>#DIV/0!</v>
      </c>
      <c r="X54" s="1" t="e">
        <f t="shared" si="13"/>
        <v>#DIV/0!</v>
      </c>
      <c r="Y54" s="1" t="e">
        <f t="shared" si="13"/>
        <v>#DIV/0!</v>
      </c>
      <c r="Z54" s="1" t="e">
        <f t="shared" si="13"/>
        <v>#DIV/0!</v>
      </c>
      <c r="AA54" s="1" t="e">
        <f t="shared" si="13"/>
        <v>#DIV/0!</v>
      </c>
      <c r="AB54" s="1" t="e">
        <f t="shared" si="13"/>
        <v>#DIV/0!</v>
      </c>
      <c r="AC54" s="1" t="e">
        <f t="shared" si="13"/>
        <v>#DIV/0!</v>
      </c>
      <c r="AD54" s="1" t="e">
        <f t="shared" si="13"/>
        <v>#DIV/0!</v>
      </c>
      <c r="AE54" s="1" t="e">
        <f t="shared" si="13"/>
        <v>#DIV/0!</v>
      </c>
      <c r="AF54" s="1" t="e">
        <f t="shared" si="13"/>
        <v>#DIV/0!</v>
      </c>
      <c r="AG54" s="1" t="e">
        <f t="shared" si="13"/>
        <v>#DIV/0!</v>
      </c>
      <c r="AH54" s="1" t="e">
        <f t="shared" si="13"/>
        <v>#DIV/0!</v>
      </c>
      <c r="AI54" s="1" t="e">
        <f t="shared" si="13"/>
        <v>#DIV/0!</v>
      </c>
      <c r="AJ54" s="1" t="e">
        <f t="shared" si="13"/>
        <v>#DIV/0!</v>
      </c>
      <c r="AK54" s="1" t="e">
        <f t="shared" si="13"/>
        <v>#DIV/0!</v>
      </c>
      <c r="AL54" s="1" t="e">
        <f t="shared" si="13"/>
        <v>#DIV/0!</v>
      </c>
      <c r="AM54" s="1" t="e">
        <f t="shared" si="13"/>
        <v>#DIV/0!</v>
      </c>
      <c r="AN54" s="1" t="e">
        <f t="shared" si="13"/>
        <v>#DIV/0!</v>
      </c>
      <c r="AO54" s="1" t="e">
        <f t="shared" si="13"/>
        <v>#DIV/0!</v>
      </c>
      <c r="AP54" s="1" t="e">
        <f t="shared" si="13"/>
        <v>#DIV/0!</v>
      </c>
      <c r="AQ54" s="1" t="e">
        <f t="shared" si="13"/>
        <v>#DIV/0!</v>
      </c>
      <c r="AR54" s="1" t="e">
        <f t="shared" si="13"/>
        <v>#DIV/0!</v>
      </c>
      <c r="AS54" s="1" t="e">
        <f t="shared" si="13"/>
        <v>#DIV/0!</v>
      </c>
      <c r="AT54" s="1" t="e">
        <f t="shared" si="13"/>
        <v>#DIV/0!</v>
      </c>
      <c r="AU54" s="1" t="e">
        <f t="shared" si="13"/>
        <v>#DIV/0!</v>
      </c>
      <c r="AV54" s="1" t="e">
        <f t="shared" si="13"/>
        <v>#DIV/0!</v>
      </c>
      <c r="AW54" s="1" t="e">
        <f t="shared" si="13"/>
        <v>#DIV/0!</v>
      </c>
      <c r="AX54" s="1" t="e">
        <f t="shared" si="13"/>
        <v>#DIV/0!</v>
      </c>
      <c r="AY54" s="1" t="e">
        <f t="shared" si="13"/>
        <v>#DIV/0!</v>
      </c>
      <c r="AZ54" s="1" t="e">
        <f t="shared" si="13"/>
        <v>#DIV/0!</v>
      </c>
      <c r="BA54" s="1" t="e">
        <f t="shared" si="13"/>
        <v>#DIV/0!</v>
      </c>
      <c r="BB54" s="1" t="e">
        <f t="shared" si="13"/>
        <v>#DIV/0!</v>
      </c>
      <c r="BC54" s="1" t="e">
        <f t="shared" si="13"/>
        <v>#DIV/0!</v>
      </c>
      <c r="BD54" s="1" t="e">
        <f t="shared" si="13"/>
        <v>#DIV/0!</v>
      </c>
      <c r="BE54" s="1" t="e">
        <f t="shared" si="13"/>
        <v>#DIV/0!</v>
      </c>
      <c r="BF54" s="1" t="e">
        <f t="shared" si="13"/>
        <v>#DIV/0!</v>
      </c>
      <c r="BG54" s="1" t="e">
        <f t="shared" si="13"/>
        <v>#DIV/0!</v>
      </c>
      <c r="BH54" s="1" t="e">
        <f t="shared" si="13"/>
        <v>#DIV/0!</v>
      </c>
      <c r="BI54" s="1" t="e">
        <f t="shared" si="13"/>
        <v>#DIV/0!</v>
      </c>
      <c r="BJ54" s="1" t="e">
        <f t="shared" si="13"/>
        <v>#DIV/0!</v>
      </c>
      <c r="BK54" s="1" t="e">
        <f t="shared" si="13"/>
        <v>#DIV/0!</v>
      </c>
      <c r="BL54" s="1" t="e">
        <f t="shared" si="13"/>
        <v>#DIV/0!</v>
      </c>
      <c r="BM54" s="1" t="e">
        <f t="shared" si="13"/>
        <v>#DIV/0!</v>
      </c>
      <c r="BN54" s="1" t="e">
        <f t="shared" si="13"/>
        <v>#DIV/0!</v>
      </c>
      <c r="BO54" s="1" t="e">
        <f t="shared" si="14"/>
        <v>#DIV/0!</v>
      </c>
      <c r="BP54" s="1" t="e">
        <f t="shared" si="14"/>
        <v>#DIV/0!</v>
      </c>
      <c r="BQ54" s="1" t="e">
        <f t="shared" si="14"/>
        <v>#DIV/0!</v>
      </c>
      <c r="BR54" s="1" t="e">
        <f t="shared" si="14"/>
        <v>#DIV/0!</v>
      </c>
      <c r="BS54" s="1" t="e">
        <f t="shared" si="14"/>
        <v>#DIV/0!</v>
      </c>
      <c r="BT54" s="1" t="e">
        <f t="shared" si="14"/>
        <v>#DIV/0!</v>
      </c>
      <c r="BU54" s="1" t="e">
        <f t="shared" si="14"/>
        <v>#DIV/0!</v>
      </c>
      <c r="BV54" s="1" t="e">
        <f t="shared" si="14"/>
        <v>#DIV/0!</v>
      </c>
    </row>
    <row r="55" spans="1:74" x14ac:dyDescent="0.25">
      <c r="A55" s="1">
        <v>0</v>
      </c>
      <c r="B55" s="1"/>
      <c r="C55" s="1" t="e">
        <f t="shared" si="13"/>
        <v>#DIV/0!</v>
      </c>
      <c r="D55" s="1" t="e">
        <f t="shared" si="13"/>
        <v>#DIV/0!</v>
      </c>
      <c r="E55" s="1" t="e">
        <f t="shared" si="13"/>
        <v>#DIV/0!</v>
      </c>
      <c r="F55" s="1" t="e">
        <f t="shared" si="13"/>
        <v>#DIV/0!</v>
      </c>
      <c r="G55" s="1" t="e">
        <f t="shared" si="13"/>
        <v>#DIV/0!</v>
      </c>
      <c r="H55" s="1" t="e">
        <f t="shared" si="13"/>
        <v>#DIV/0!</v>
      </c>
      <c r="I55" s="1" t="e">
        <f t="shared" si="13"/>
        <v>#DIV/0!</v>
      </c>
      <c r="J55" s="1" t="e">
        <f t="shared" si="13"/>
        <v>#DIV/0!</v>
      </c>
      <c r="K55" s="1" t="e">
        <f t="shared" si="13"/>
        <v>#DIV/0!</v>
      </c>
      <c r="L55" s="1" t="e">
        <f t="shared" si="13"/>
        <v>#DIV/0!</v>
      </c>
      <c r="M55" s="1" t="e">
        <f t="shared" si="13"/>
        <v>#DIV/0!</v>
      </c>
      <c r="N55" s="1" t="e">
        <f t="shared" si="13"/>
        <v>#DIV/0!</v>
      </c>
      <c r="O55" s="1" t="e">
        <f t="shared" si="13"/>
        <v>#DIV/0!</v>
      </c>
      <c r="P55" s="1" t="e">
        <f t="shared" si="13"/>
        <v>#DIV/0!</v>
      </c>
      <c r="Q55" s="1" t="e">
        <f t="shared" si="13"/>
        <v>#DIV/0!</v>
      </c>
      <c r="R55" s="1" t="e">
        <f t="shared" si="13"/>
        <v>#DIV/0!</v>
      </c>
      <c r="S55" s="1" t="e">
        <f t="shared" si="13"/>
        <v>#DIV/0!</v>
      </c>
      <c r="T55" s="1" t="e">
        <f t="shared" si="13"/>
        <v>#DIV/0!</v>
      </c>
      <c r="U55" s="1" t="e">
        <f t="shared" si="13"/>
        <v>#DIV/0!</v>
      </c>
      <c r="V55" s="1" t="e">
        <f t="shared" si="13"/>
        <v>#DIV/0!</v>
      </c>
      <c r="W55" s="1" t="e">
        <f t="shared" si="13"/>
        <v>#DIV/0!</v>
      </c>
      <c r="X55" s="1" t="e">
        <f t="shared" si="13"/>
        <v>#DIV/0!</v>
      </c>
      <c r="Y55" s="1" t="e">
        <f t="shared" si="13"/>
        <v>#DIV/0!</v>
      </c>
      <c r="Z55" s="1" t="e">
        <f t="shared" si="13"/>
        <v>#DIV/0!</v>
      </c>
      <c r="AA55" s="1" t="e">
        <f t="shared" si="13"/>
        <v>#DIV/0!</v>
      </c>
      <c r="AB55" s="1" t="e">
        <f t="shared" si="13"/>
        <v>#DIV/0!</v>
      </c>
      <c r="AC55" s="1" t="e">
        <f t="shared" si="13"/>
        <v>#DIV/0!</v>
      </c>
      <c r="AD55" s="1" t="e">
        <f t="shared" si="13"/>
        <v>#DIV/0!</v>
      </c>
      <c r="AE55" s="1" t="e">
        <f t="shared" si="13"/>
        <v>#DIV/0!</v>
      </c>
      <c r="AF55" s="1" t="e">
        <f t="shared" si="13"/>
        <v>#DIV/0!</v>
      </c>
      <c r="AG55" s="1" t="e">
        <f t="shared" si="13"/>
        <v>#DIV/0!</v>
      </c>
      <c r="AH55" s="1" t="e">
        <f t="shared" si="13"/>
        <v>#DIV/0!</v>
      </c>
      <c r="AI55" s="1" t="e">
        <f t="shared" si="13"/>
        <v>#DIV/0!</v>
      </c>
      <c r="AJ55" s="1" t="e">
        <f t="shared" si="13"/>
        <v>#DIV/0!</v>
      </c>
      <c r="AK55" s="1" t="e">
        <f t="shared" si="13"/>
        <v>#DIV/0!</v>
      </c>
      <c r="AL55" s="1" t="e">
        <f t="shared" si="13"/>
        <v>#DIV/0!</v>
      </c>
      <c r="AM55" s="1" t="e">
        <f t="shared" si="13"/>
        <v>#DIV/0!</v>
      </c>
      <c r="AN55" s="1" t="e">
        <f t="shared" si="13"/>
        <v>#DIV/0!</v>
      </c>
      <c r="AO55" s="1" t="e">
        <f t="shared" si="13"/>
        <v>#DIV/0!</v>
      </c>
      <c r="AP55" s="1" t="e">
        <f t="shared" si="13"/>
        <v>#DIV/0!</v>
      </c>
      <c r="AQ55" s="1" t="e">
        <f t="shared" si="13"/>
        <v>#DIV/0!</v>
      </c>
      <c r="AR55" s="1" t="e">
        <f t="shared" si="13"/>
        <v>#DIV/0!</v>
      </c>
      <c r="AS55" s="1" t="e">
        <f t="shared" si="13"/>
        <v>#DIV/0!</v>
      </c>
      <c r="AT55" s="1" t="e">
        <f t="shared" si="13"/>
        <v>#DIV/0!</v>
      </c>
      <c r="AU55" s="1" t="e">
        <f t="shared" si="13"/>
        <v>#DIV/0!</v>
      </c>
      <c r="AV55" s="1" t="e">
        <f t="shared" si="13"/>
        <v>#DIV/0!</v>
      </c>
      <c r="AW55" s="1" t="e">
        <f t="shared" si="13"/>
        <v>#DIV/0!</v>
      </c>
      <c r="AX55" s="1" t="e">
        <f t="shared" si="13"/>
        <v>#DIV/0!</v>
      </c>
      <c r="AY55" s="1" t="e">
        <f t="shared" si="13"/>
        <v>#DIV/0!</v>
      </c>
      <c r="AZ55" s="1" t="e">
        <f t="shared" si="13"/>
        <v>#DIV/0!</v>
      </c>
      <c r="BA55" s="1" t="e">
        <f t="shared" si="13"/>
        <v>#DIV/0!</v>
      </c>
      <c r="BB55" s="1" t="e">
        <f t="shared" si="13"/>
        <v>#DIV/0!</v>
      </c>
      <c r="BC55" s="1" t="e">
        <f t="shared" si="13"/>
        <v>#DIV/0!</v>
      </c>
      <c r="BD55" s="1" t="e">
        <f t="shared" si="13"/>
        <v>#DIV/0!</v>
      </c>
      <c r="BE55" s="1" t="e">
        <f t="shared" si="13"/>
        <v>#DIV/0!</v>
      </c>
      <c r="BF55" s="1" t="e">
        <f t="shared" si="13"/>
        <v>#DIV/0!</v>
      </c>
      <c r="BG55" s="1" t="e">
        <f t="shared" si="13"/>
        <v>#DIV/0!</v>
      </c>
      <c r="BH55" s="1" t="e">
        <f t="shared" si="13"/>
        <v>#DIV/0!</v>
      </c>
      <c r="BI55" s="1" t="e">
        <f t="shared" si="13"/>
        <v>#DIV/0!</v>
      </c>
      <c r="BJ55" s="1" t="e">
        <f t="shared" si="13"/>
        <v>#DIV/0!</v>
      </c>
      <c r="BK55" s="1" t="e">
        <f t="shared" si="13"/>
        <v>#DIV/0!</v>
      </c>
      <c r="BL55" s="1" t="e">
        <f t="shared" si="13"/>
        <v>#DIV/0!</v>
      </c>
      <c r="BM55" s="1" t="e">
        <f t="shared" si="13"/>
        <v>#DIV/0!</v>
      </c>
      <c r="BN55" s="1" t="e">
        <f t="shared" si="13"/>
        <v>#DIV/0!</v>
      </c>
      <c r="BO55" s="1" t="e">
        <f t="shared" si="14"/>
        <v>#DIV/0!</v>
      </c>
      <c r="BP55" s="1" t="e">
        <f t="shared" si="14"/>
        <v>#DIV/0!</v>
      </c>
      <c r="BQ55" s="1" t="e">
        <f t="shared" si="14"/>
        <v>#DIV/0!</v>
      </c>
      <c r="BR55" s="1" t="e">
        <f t="shared" si="14"/>
        <v>#DIV/0!</v>
      </c>
      <c r="BS55" s="1" t="e">
        <f t="shared" si="14"/>
        <v>#DIV/0!</v>
      </c>
      <c r="BT55" s="1" t="e">
        <f t="shared" si="14"/>
        <v>#DIV/0!</v>
      </c>
      <c r="BU55" s="1" t="e">
        <f t="shared" si="14"/>
        <v>#DIV/0!</v>
      </c>
      <c r="BV55" s="1" t="e">
        <f t="shared" si="14"/>
        <v>#DIV/0!</v>
      </c>
    </row>
    <row r="56" spans="1:74" x14ac:dyDescent="0.25">
      <c r="A56" s="1">
        <v>0</v>
      </c>
      <c r="B56" s="1"/>
      <c r="C56" s="1" t="e">
        <f t="shared" si="13"/>
        <v>#DIV/0!</v>
      </c>
      <c r="D56" s="1" t="e">
        <f t="shared" si="13"/>
        <v>#DIV/0!</v>
      </c>
      <c r="E56" s="1" t="e">
        <f t="shared" si="13"/>
        <v>#DIV/0!</v>
      </c>
      <c r="F56" s="1" t="e">
        <f t="shared" si="13"/>
        <v>#DIV/0!</v>
      </c>
      <c r="G56" s="1" t="e">
        <f t="shared" si="13"/>
        <v>#DIV/0!</v>
      </c>
      <c r="H56" s="1" t="e">
        <f t="shared" si="13"/>
        <v>#DIV/0!</v>
      </c>
      <c r="I56" s="1" t="e">
        <f t="shared" si="13"/>
        <v>#DIV/0!</v>
      </c>
      <c r="J56" s="1" t="e">
        <f t="shared" si="13"/>
        <v>#DIV/0!</v>
      </c>
      <c r="K56" s="1" t="e">
        <f t="shared" si="13"/>
        <v>#DIV/0!</v>
      </c>
      <c r="L56" s="1" t="e">
        <f t="shared" si="13"/>
        <v>#DIV/0!</v>
      </c>
      <c r="M56" s="1" t="e">
        <f t="shared" si="13"/>
        <v>#DIV/0!</v>
      </c>
      <c r="N56" s="1" t="e">
        <f t="shared" si="13"/>
        <v>#DIV/0!</v>
      </c>
      <c r="O56" s="1" t="e">
        <f t="shared" si="13"/>
        <v>#DIV/0!</v>
      </c>
      <c r="P56" s="1" t="e">
        <f t="shared" si="13"/>
        <v>#DIV/0!</v>
      </c>
      <c r="Q56" s="1" t="e">
        <f t="shared" si="13"/>
        <v>#DIV/0!</v>
      </c>
      <c r="R56" s="1" t="e">
        <f t="shared" si="13"/>
        <v>#DIV/0!</v>
      </c>
      <c r="S56" s="1" t="e">
        <f t="shared" si="13"/>
        <v>#DIV/0!</v>
      </c>
      <c r="T56" s="1" t="e">
        <f t="shared" si="13"/>
        <v>#DIV/0!</v>
      </c>
      <c r="U56" s="1" t="e">
        <f t="shared" si="13"/>
        <v>#DIV/0!</v>
      </c>
      <c r="V56" s="1" t="e">
        <f t="shared" si="13"/>
        <v>#DIV/0!</v>
      </c>
      <c r="W56" s="1" t="e">
        <f t="shared" si="13"/>
        <v>#DIV/0!</v>
      </c>
      <c r="X56" s="1" t="e">
        <f t="shared" si="13"/>
        <v>#DIV/0!</v>
      </c>
      <c r="Y56" s="1" t="e">
        <f t="shared" si="13"/>
        <v>#DIV/0!</v>
      </c>
      <c r="Z56" s="1" t="e">
        <f t="shared" si="13"/>
        <v>#DIV/0!</v>
      </c>
      <c r="AA56" s="1" t="e">
        <f t="shared" si="13"/>
        <v>#DIV/0!</v>
      </c>
      <c r="AB56" s="1" t="e">
        <f t="shared" si="13"/>
        <v>#DIV/0!</v>
      </c>
      <c r="AC56" s="1" t="e">
        <f t="shared" si="13"/>
        <v>#DIV/0!</v>
      </c>
      <c r="AD56" s="1" t="e">
        <f t="shared" si="13"/>
        <v>#DIV/0!</v>
      </c>
      <c r="AE56" s="1" t="e">
        <f t="shared" si="13"/>
        <v>#DIV/0!</v>
      </c>
      <c r="AF56" s="1" t="e">
        <f t="shared" si="13"/>
        <v>#DIV/0!</v>
      </c>
      <c r="AG56" s="1" t="e">
        <f t="shared" si="13"/>
        <v>#DIV/0!</v>
      </c>
      <c r="AH56" s="1" t="e">
        <f t="shared" si="13"/>
        <v>#DIV/0!</v>
      </c>
      <c r="AI56" s="1" t="e">
        <f t="shared" si="13"/>
        <v>#DIV/0!</v>
      </c>
      <c r="AJ56" s="1" t="e">
        <f t="shared" si="13"/>
        <v>#DIV/0!</v>
      </c>
      <c r="AK56" s="1" t="e">
        <f t="shared" si="13"/>
        <v>#DIV/0!</v>
      </c>
      <c r="AL56" s="1" t="e">
        <f t="shared" si="13"/>
        <v>#DIV/0!</v>
      </c>
      <c r="AM56" s="1" t="e">
        <f t="shared" si="13"/>
        <v>#DIV/0!</v>
      </c>
      <c r="AN56" s="1" t="e">
        <f t="shared" si="13"/>
        <v>#DIV/0!</v>
      </c>
      <c r="AO56" s="1" t="e">
        <f t="shared" si="13"/>
        <v>#DIV/0!</v>
      </c>
      <c r="AP56" s="1" t="e">
        <f t="shared" si="13"/>
        <v>#DIV/0!</v>
      </c>
      <c r="AQ56" s="1" t="e">
        <f t="shared" si="13"/>
        <v>#DIV/0!</v>
      </c>
      <c r="AR56" s="1" t="e">
        <f t="shared" si="13"/>
        <v>#DIV/0!</v>
      </c>
      <c r="AS56" s="1" t="e">
        <f t="shared" si="13"/>
        <v>#DIV/0!</v>
      </c>
      <c r="AT56" s="1" t="e">
        <f t="shared" si="13"/>
        <v>#DIV/0!</v>
      </c>
      <c r="AU56" s="1" t="e">
        <f t="shared" si="13"/>
        <v>#DIV/0!</v>
      </c>
      <c r="AV56" s="1" t="e">
        <f t="shared" si="13"/>
        <v>#DIV/0!</v>
      </c>
      <c r="AW56" s="1" t="e">
        <f t="shared" si="13"/>
        <v>#DIV/0!</v>
      </c>
      <c r="AX56" s="1" t="e">
        <f t="shared" si="13"/>
        <v>#DIV/0!</v>
      </c>
      <c r="AY56" s="1" t="e">
        <f t="shared" si="13"/>
        <v>#DIV/0!</v>
      </c>
      <c r="AZ56" s="1" t="e">
        <f t="shared" si="13"/>
        <v>#DIV/0!</v>
      </c>
      <c r="BA56" s="1" t="e">
        <f t="shared" si="13"/>
        <v>#DIV/0!</v>
      </c>
      <c r="BB56" s="1" t="e">
        <f t="shared" si="13"/>
        <v>#DIV/0!</v>
      </c>
      <c r="BC56" s="1" t="e">
        <f t="shared" si="13"/>
        <v>#DIV/0!</v>
      </c>
      <c r="BD56" s="1" t="e">
        <f t="shared" si="13"/>
        <v>#DIV/0!</v>
      </c>
      <c r="BE56" s="1" t="e">
        <f t="shared" si="13"/>
        <v>#DIV/0!</v>
      </c>
      <c r="BF56" s="1" t="e">
        <f t="shared" si="13"/>
        <v>#DIV/0!</v>
      </c>
      <c r="BG56" s="1" t="e">
        <f t="shared" si="13"/>
        <v>#DIV/0!</v>
      </c>
      <c r="BH56" s="1" t="e">
        <f t="shared" si="13"/>
        <v>#DIV/0!</v>
      </c>
      <c r="BI56" s="1" t="e">
        <f t="shared" si="13"/>
        <v>#DIV/0!</v>
      </c>
      <c r="BJ56" s="1" t="e">
        <f t="shared" si="13"/>
        <v>#DIV/0!</v>
      </c>
      <c r="BK56" s="1" t="e">
        <f t="shared" si="13"/>
        <v>#DIV/0!</v>
      </c>
      <c r="BL56" s="1" t="e">
        <f t="shared" si="13"/>
        <v>#DIV/0!</v>
      </c>
      <c r="BM56" s="1" t="e">
        <f t="shared" si="13"/>
        <v>#DIV/0!</v>
      </c>
      <c r="BN56" s="1" t="e">
        <f t="shared" ref="BN56:BP59" si="15">+BN25/$C25</f>
        <v>#DIV/0!</v>
      </c>
      <c r="BO56" s="1" t="e">
        <f t="shared" si="15"/>
        <v>#DIV/0!</v>
      </c>
      <c r="BP56" s="1" t="e">
        <f t="shared" si="15"/>
        <v>#DIV/0!</v>
      </c>
      <c r="BQ56" s="1" t="e">
        <f t="shared" si="14"/>
        <v>#DIV/0!</v>
      </c>
      <c r="BR56" s="1" t="e">
        <f t="shared" si="14"/>
        <v>#DIV/0!</v>
      </c>
      <c r="BS56" s="1" t="e">
        <f t="shared" si="14"/>
        <v>#DIV/0!</v>
      </c>
      <c r="BT56" s="1" t="e">
        <f t="shared" si="14"/>
        <v>#DIV/0!</v>
      </c>
      <c r="BU56" s="1" t="e">
        <f t="shared" si="14"/>
        <v>#DIV/0!</v>
      </c>
      <c r="BV56" s="1" t="e">
        <f t="shared" si="14"/>
        <v>#DIV/0!</v>
      </c>
    </row>
    <row r="57" spans="1:74" x14ac:dyDescent="0.25">
      <c r="A57" s="1">
        <v>0</v>
      </c>
      <c r="B57" s="1"/>
      <c r="C57" s="1" t="e">
        <f t="shared" ref="C57:BN60" si="16">+C26/$C26</f>
        <v>#DIV/0!</v>
      </c>
      <c r="D57" s="1" t="e">
        <f t="shared" si="16"/>
        <v>#DIV/0!</v>
      </c>
      <c r="E57" s="1" t="e">
        <f t="shared" si="16"/>
        <v>#DIV/0!</v>
      </c>
      <c r="F57" s="1" t="e">
        <f t="shared" si="16"/>
        <v>#DIV/0!</v>
      </c>
      <c r="G57" s="1" t="e">
        <f t="shared" si="16"/>
        <v>#DIV/0!</v>
      </c>
      <c r="H57" s="1" t="e">
        <f t="shared" si="16"/>
        <v>#DIV/0!</v>
      </c>
      <c r="I57" s="1" t="e">
        <f t="shared" si="16"/>
        <v>#DIV/0!</v>
      </c>
      <c r="J57" s="1" t="e">
        <f t="shared" si="16"/>
        <v>#DIV/0!</v>
      </c>
      <c r="K57" s="1" t="e">
        <f t="shared" si="16"/>
        <v>#DIV/0!</v>
      </c>
      <c r="L57" s="1" t="e">
        <f t="shared" si="16"/>
        <v>#DIV/0!</v>
      </c>
      <c r="M57" s="1" t="e">
        <f t="shared" si="16"/>
        <v>#DIV/0!</v>
      </c>
      <c r="N57" s="1" t="e">
        <f t="shared" si="16"/>
        <v>#DIV/0!</v>
      </c>
      <c r="O57" s="1" t="e">
        <f t="shared" si="16"/>
        <v>#DIV/0!</v>
      </c>
      <c r="P57" s="1" t="e">
        <f t="shared" si="16"/>
        <v>#DIV/0!</v>
      </c>
      <c r="Q57" s="1" t="e">
        <f t="shared" si="16"/>
        <v>#DIV/0!</v>
      </c>
      <c r="R57" s="1" t="e">
        <f t="shared" si="16"/>
        <v>#DIV/0!</v>
      </c>
      <c r="S57" s="1" t="e">
        <f t="shared" si="16"/>
        <v>#DIV/0!</v>
      </c>
      <c r="T57" s="1" t="e">
        <f t="shared" si="16"/>
        <v>#DIV/0!</v>
      </c>
      <c r="U57" s="1" t="e">
        <f t="shared" si="16"/>
        <v>#DIV/0!</v>
      </c>
      <c r="V57" s="1" t="e">
        <f t="shared" si="16"/>
        <v>#DIV/0!</v>
      </c>
      <c r="W57" s="1" t="e">
        <f t="shared" si="16"/>
        <v>#DIV/0!</v>
      </c>
      <c r="X57" s="1" t="e">
        <f t="shared" si="16"/>
        <v>#DIV/0!</v>
      </c>
      <c r="Y57" s="1" t="e">
        <f t="shared" si="16"/>
        <v>#DIV/0!</v>
      </c>
      <c r="Z57" s="1" t="e">
        <f t="shared" si="16"/>
        <v>#DIV/0!</v>
      </c>
      <c r="AA57" s="1" t="e">
        <f t="shared" si="16"/>
        <v>#DIV/0!</v>
      </c>
      <c r="AB57" s="1" t="e">
        <f t="shared" si="16"/>
        <v>#DIV/0!</v>
      </c>
      <c r="AC57" s="1" t="e">
        <f t="shared" si="16"/>
        <v>#DIV/0!</v>
      </c>
      <c r="AD57" s="1" t="e">
        <f t="shared" si="16"/>
        <v>#DIV/0!</v>
      </c>
      <c r="AE57" s="1" t="e">
        <f t="shared" si="16"/>
        <v>#DIV/0!</v>
      </c>
      <c r="AF57" s="1" t="e">
        <f t="shared" si="16"/>
        <v>#DIV/0!</v>
      </c>
      <c r="AG57" s="1" t="e">
        <f t="shared" si="16"/>
        <v>#DIV/0!</v>
      </c>
      <c r="AH57" s="1" t="e">
        <f t="shared" si="16"/>
        <v>#DIV/0!</v>
      </c>
      <c r="AI57" s="1" t="e">
        <f t="shared" si="16"/>
        <v>#DIV/0!</v>
      </c>
      <c r="AJ57" s="1" t="e">
        <f t="shared" si="16"/>
        <v>#DIV/0!</v>
      </c>
      <c r="AK57" s="1" t="e">
        <f t="shared" si="16"/>
        <v>#DIV/0!</v>
      </c>
      <c r="AL57" s="1" t="e">
        <f t="shared" si="16"/>
        <v>#DIV/0!</v>
      </c>
      <c r="AM57" s="1" t="e">
        <f t="shared" si="16"/>
        <v>#DIV/0!</v>
      </c>
      <c r="AN57" s="1" t="e">
        <f t="shared" si="16"/>
        <v>#DIV/0!</v>
      </c>
      <c r="AO57" s="1" t="e">
        <f t="shared" si="16"/>
        <v>#DIV/0!</v>
      </c>
      <c r="AP57" s="1" t="e">
        <f t="shared" si="16"/>
        <v>#DIV/0!</v>
      </c>
      <c r="AQ57" s="1" t="e">
        <f t="shared" si="16"/>
        <v>#DIV/0!</v>
      </c>
      <c r="AR57" s="1" t="e">
        <f t="shared" si="16"/>
        <v>#DIV/0!</v>
      </c>
      <c r="AS57" s="1" t="e">
        <f t="shared" si="16"/>
        <v>#DIV/0!</v>
      </c>
      <c r="AT57" s="1" t="e">
        <f t="shared" si="16"/>
        <v>#DIV/0!</v>
      </c>
      <c r="AU57" s="1" t="e">
        <f t="shared" si="16"/>
        <v>#DIV/0!</v>
      </c>
      <c r="AV57" s="1" t="e">
        <f t="shared" si="16"/>
        <v>#DIV/0!</v>
      </c>
      <c r="AW57" s="1" t="e">
        <f t="shared" si="16"/>
        <v>#DIV/0!</v>
      </c>
      <c r="AX57" s="1" t="e">
        <f t="shared" si="16"/>
        <v>#DIV/0!</v>
      </c>
      <c r="AY57" s="1" t="e">
        <f t="shared" si="16"/>
        <v>#DIV/0!</v>
      </c>
      <c r="AZ57" s="1" t="e">
        <f t="shared" si="16"/>
        <v>#DIV/0!</v>
      </c>
      <c r="BA57" s="1" t="e">
        <f t="shared" si="16"/>
        <v>#DIV/0!</v>
      </c>
      <c r="BB57" s="1" t="e">
        <f t="shared" si="16"/>
        <v>#DIV/0!</v>
      </c>
      <c r="BC57" s="1" t="e">
        <f t="shared" si="16"/>
        <v>#DIV/0!</v>
      </c>
      <c r="BD57" s="1" t="e">
        <f t="shared" si="16"/>
        <v>#DIV/0!</v>
      </c>
      <c r="BE57" s="1" t="e">
        <f t="shared" si="16"/>
        <v>#DIV/0!</v>
      </c>
      <c r="BF57" s="1" t="e">
        <f t="shared" si="16"/>
        <v>#DIV/0!</v>
      </c>
      <c r="BG57" s="1" t="e">
        <f t="shared" si="16"/>
        <v>#DIV/0!</v>
      </c>
      <c r="BH57" s="1" t="e">
        <f t="shared" si="16"/>
        <v>#DIV/0!</v>
      </c>
      <c r="BI57" s="1" t="e">
        <f t="shared" si="16"/>
        <v>#DIV/0!</v>
      </c>
      <c r="BJ57" s="1" t="e">
        <f t="shared" si="16"/>
        <v>#DIV/0!</v>
      </c>
      <c r="BK57" s="1" t="e">
        <f t="shared" si="16"/>
        <v>#DIV/0!</v>
      </c>
      <c r="BL57" s="1" t="e">
        <f t="shared" si="16"/>
        <v>#DIV/0!</v>
      </c>
      <c r="BM57" s="1" t="e">
        <f t="shared" si="16"/>
        <v>#DIV/0!</v>
      </c>
      <c r="BN57" s="1" t="e">
        <f t="shared" si="16"/>
        <v>#DIV/0!</v>
      </c>
      <c r="BO57" s="1" t="e">
        <f t="shared" si="15"/>
        <v>#DIV/0!</v>
      </c>
      <c r="BP57" s="1" t="e">
        <f t="shared" si="15"/>
        <v>#DIV/0!</v>
      </c>
      <c r="BQ57" s="1" t="e">
        <f t="shared" si="14"/>
        <v>#DIV/0!</v>
      </c>
      <c r="BR57" s="1" t="e">
        <f t="shared" si="14"/>
        <v>#DIV/0!</v>
      </c>
      <c r="BS57" s="1" t="e">
        <f t="shared" si="14"/>
        <v>#DIV/0!</v>
      </c>
      <c r="BT57" s="1" t="e">
        <f t="shared" si="14"/>
        <v>#DIV/0!</v>
      </c>
      <c r="BU57" s="1" t="e">
        <f t="shared" si="14"/>
        <v>#DIV/0!</v>
      </c>
      <c r="BV57" s="1" t="e">
        <f t="shared" si="14"/>
        <v>#DIV/0!</v>
      </c>
    </row>
    <row r="58" spans="1:74" x14ac:dyDescent="0.25">
      <c r="A58" s="1">
        <v>0</v>
      </c>
      <c r="B58" s="1"/>
      <c r="C58" s="1" t="e">
        <f t="shared" si="16"/>
        <v>#DIV/0!</v>
      </c>
      <c r="D58" s="1" t="e">
        <f t="shared" si="16"/>
        <v>#DIV/0!</v>
      </c>
      <c r="E58" s="1" t="e">
        <f t="shared" si="16"/>
        <v>#DIV/0!</v>
      </c>
      <c r="F58" s="1" t="e">
        <f t="shared" si="16"/>
        <v>#DIV/0!</v>
      </c>
      <c r="G58" s="1" t="e">
        <f t="shared" si="16"/>
        <v>#DIV/0!</v>
      </c>
      <c r="H58" s="1" t="e">
        <f t="shared" si="16"/>
        <v>#DIV/0!</v>
      </c>
      <c r="I58" s="1" t="e">
        <f t="shared" si="16"/>
        <v>#DIV/0!</v>
      </c>
      <c r="J58" s="1" t="e">
        <f t="shared" si="16"/>
        <v>#DIV/0!</v>
      </c>
      <c r="K58" s="1" t="e">
        <f t="shared" si="16"/>
        <v>#DIV/0!</v>
      </c>
      <c r="L58" s="1" t="e">
        <f t="shared" si="16"/>
        <v>#DIV/0!</v>
      </c>
      <c r="M58" s="1" t="e">
        <f t="shared" si="16"/>
        <v>#DIV/0!</v>
      </c>
      <c r="N58" s="1" t="e">
        <f t="shared" si="16"/>
        <v>#DIV/0!</v>
      </c>
      <c r="O58" s="1" t="e">
        <f t="shared" si="16"/>
        <v>#DIV/0!</v>
      </c>
      <c r="P58" s="1" t="e">
        <f t="shared" si="16"/>
        <v>#DIV/0!</v>
      </c>
      <c r="Q58" s="1" t="e">
        <f t="shared" si="16"/>
        <v>#DIV/0!</v>
      </c>
      <c r="R58" s="1" t="e">
        <f t="shared" si="16"/>
        <v>#DIV/0!</v>
      </c>
      <c r="S58" s="1" t="e">
        <f t="shared" si="16"/>
        <v>#DIV/0!</v>
      </c>
      <c r="T58" s="1" t="e">
        <f t="shared" si="16"/>
        <v>#DIV/0!</v>
      </c>
      <c r="U58" s="1" t="e">
        <f t="shared" si="16"/>
        <v>#DIV/0!</v>
      </c>
      <c r="V58" s="1" t="e">
        <f t="shared" si="16"/>
        <v>#DIV/0!</v>
      </c>
      <c r="W58" s="1" t="e">
        <f t="shared" si="16"/>
        <v>#DIV/0!</v>
      </c>
      <c r="X58" s="1" t="e">
        <f t="shared" si="16"/>
        <v>#DIV/0!</v>
      </c>
      <c r="Y58" s="1" t="e">
        <f t="shared" si="16"/>
        <v>#DIV/0!</v>
      </c>
      <c r="Z58" s="1" t="e">
        <f t="shared" si="16"/>
        <v>#DIV/0!</v>
      </c>
      <c r="AA58" s="1" t="e">
        <f t="shared" si="16"/>
        <v>#DIV/0!</v>
      </c>
      <c r="AB58" s="1" t="e">
        <f t="shared" si="16"/>
        <v>#DIV/0!</v>
      </c>
      <c r="AC58" s="1" t="e">
        <f t="shared" si="16"/>
        <v>#DIV/0!</v>
      </c>
      <c r="AD58" s="1" t="e">
        <f t="shared" si="16"/>
        <v>#DIV/0!</v>
      </c>
      <c r="AE58" s="1" t="e">
        <f t="shared" si="16"/>
        <v>#DIV/0!</v>
      </c>
      <c r="AF58" s="1" t="e">
        <f t="shared" si="16"/>
        <v>#DIV/0!</v>
      </c>
      <c r="AG58" s="1" t="e">
        <f t="shared" si="16"/>
        <v>#DIV/0!</v>
      </c>
      <c r="AH58" s="1" t="e">
        <f t="shared" si="16"/>
        <v>#DIV/0!</v>
      </c>
      <c r="AI58" s="1" t="e">
        <f t="shared" si="16"/>
        <v>#DIV/0!</v>
      </c>
      <c r="AJ58" s="1" t="e">
        <f t="shared" si="16"/>
        <v>#DIV/0!</v>
      </c>
      <c r="AK58" s="1" t="e">
        <f t="shared" si="16"/>
        <v>#DIV/0!</v>
      </c>
      <c r="AL58" s="1" t="e">
        <f t="shared" si="16"/>
        <v>#DIV/0!</v>
      </c>
      <c r="AM58" s="1" t="e">
        <f t="shared" si="16"/>
        <v>#DIV/0!</v>
      </c>
      <c r="AN58" s="1" t="e">
        <f t="shared" si="16"/>
        <v>#DIV/0!</v>
      </c>
      <c r="AO58" s="1" t="e">
        <f t="shared" si="16"/>
        <v>#DIV/0!</v>
      </c>
      <c r="AP58" s="1" t="e">
        <f t="shared" si="16"/>
        <v>#DIV/0!</v>
      </c>
      <c r="AQ58" s="1" t="e">
        <f t="shared" si="16"/>
        <v>#DIV/0!</v>
      </c>
      <c r="AR58" s="1" t="e">
        <f t="shared" si="16"/>
        <v>#DIV/0!</v>
      </c>
      <c r="AS58" s="1" t="e">
        <f t="shared" si="16"/>
        <v>#DIV/0!</v>
      </c>
      <c r="AT58" s="1" t="e">
        <f t="shared" si="16"/>
        <v>#DIV/0!</v>
      </c>
      <c r="AU58" s="1" t="e">
        <f t="shared" si="16"/>
        <v>#DIV/0!</v>
      </c>
      <c r="AV58" s="1" t="e">
        <f t="shared" si="16"/>
        <v>#DIV/0!</v>
      </c>
      <c r="AW58" s="1" t="e">
        <f t="shared" si="16"/>
        <v>#DIV/0!</v>
      </c>
      <c r="AX58" s="1" t="e">
        <f t="shared" si="16"/>
        <v>#DIV/0!</v>
      </c>
      <c r="AY58" s="1" t="e">
        <f t="shared" si="16"/>
        <v>#DIV/0!</v>
      </c>
      <c r="AZ58" s="1" t="e">
        <f t="shared" si="16"/>
        <v>#DIV/0!</v>
      </c>
      <c r="BA58" s="1" t="e">
        <f t="shared" si="16"/>
        <v>#DIV/0!</v>
      </c>
      <c r="BB58" s="1" t="e">
        <f t="shared" si="16"/>
        <v>#DIV/0!</v>
      </c>
      <c r="BC58" s="1" t="e">
        <f t="shared" si="16"/>
        <v>#DIV/0!</v>
      </c>
      <c r="BD58" s="1" t="e">
        <f t="shared" si="16"/>
        <v>#DIV/0!</v>
      </c>
      <c r="BE58" s="1" t="e">
        <f t="shared" si="16"/>
        <v>#DIV/0!</v>
      </c>
      <c r="BF58" s="1" t="e">
        <f t="shared" si="16"/>
        <v>#DIV/0!</v>
      </c>
      <c r="BG58" s="1" t="e">
        <f t="shared" si="16"/>
        <v>#DIV/0!</v>
      </c>
      <c r="BH58" s="1" t="e">
        <f t="shared" si="16"/>
        <v>#DIV/0!</v>
      </c>
      <c r="BI58" s="1" t="e">
        <f t="shared" si="16"/>
        <v>#DIV/0!</v>
      </c>
      <c r="BJ58" s="1" t="e">
        <f t="shared" si="16"/>
        <v>#DIV/0!</v>
      </c>
      <c r="BK58" s="1" t="e">
        <f t="shared" si="16"/>
        <v>#DIV/0!</v>
      </c>
      <c r="BL58" s="1" t="e">
        <f t="shared" si="16"/>
        <v>#DIV/0!</v>
      </c>
      <c r="BM58" s="1" t="e">
        <f t="shared" si="16"/>
        <v>#DIV/0!</v>
      </c>
      <c r="BN58" s="1" t="e">
        <f t="shared" si="16"/>
        <v>#DIV/0!</v>
      </c>
      <c r="BO58" s="1" t="e">
        <f t="shared" si="15"/>
        <v>#DIV/0!</v>
      </c>
      <c r="BP58" s="1" t="e">
        <f t="shared" si="15"/>
        <v>#DIV/0!</v>
      </c>
      <c r="BQ58" s="1" t="e">
        <f t="shared" si="14"/>
        <v>#DIV/0!</v>
      </c>
      <c r="BR58" s="1" t="e">
        <f t="shared" si="14"/>
        <v>#DIV/0!</v>
      </c>
      <c r="BS58" s="1" t="e">
        <f t="shared" si="14"/>
        <v>#DIV/0!</v>
      </c>
      <c r="BT58" s="1" t="e">
        <f t="shared" si="14"/>
        <v>#DIV/0!</v>
      </c>
      <c r="BU58" s="1" t="e">
        <f t="shared" si="14"/>
        <v>#DIV/0!</v>
      </c>
      <c r="BV58" s="1" t="e">
        <f t="shared" si="14"/>
        <v>#DIV/0!</v>
      </c>
    </row>
    <row r="59" spans="1:74" x14ac:dyDescent="0.25">
      <c r="A59" s="1">
        <v>0</v>
      </c>
      <c r="B59" s="1"/>
      <c r="C59" s="1" t="e">
        <f t="shared" si="16"/>
        <v>#DIV/0!</v>
      </c>
      <c r="D59" s="1" t="e">
        <f t="shared" si="16"/>
        <v>#DIV/0!</v>
      </c>
      <c r="E59" s="1" t="e">
        <f t="shared" si="16"/>
        <v>#DIV/0!</v>
      </c>
      <c r="F59" s="1" t="e">
        <f t="shared" si="16"/>
        <v>#DIV/0!</v>
      </c>
      <c r="G59" s="1" t="e">
        <f t="shared" si="16"/>
        <v>#DIV/0!</v>
      </c>
      <c r="H59" s="1" t="e">
        <f t="shared" si="16"/>
        <v>#DIV/0!</v>
      </c>
      <c r="I59" s="1" t="e">
        <f t="shared" si="16"/>
        <v>#DIV/0!</v>
      </c>
      <c r="J59" s="1" t="e">
        <f t="shared" si="16"/>
        <v>#DIV/0!</v>
      </c>
      <c r="K59" s="1" t="e">
        <f t="shared" si="16"/>
        <v>#DIV/0!</v>
      </c>
      <c r="L59" s="1" t="e">
        <f t="shared" si="16"/>
        <v>#DIV/0!</v>
      </c>
      <c r="M59" s="1" t="e">
        <f t="shared" si="16"/>
        <v>#DIV/0!</v>
      </c>
      <c r="N59" s="1" t="e">
        <f t="shared" si="16"/>
        <v>#DIV/0!</v>
      </c>
      <c r="O59" s="1" t="e">
        <f t="shared" si="16"/>
        <v>#DIV/0!</v>
      </c>
      <c r="P59" s="1" t="e">
        <f t="shared" si="16"/>
        <v>#DIV/0!</v>
      </c>
      <c r="Q59" s="1" t="e">
        <f t="shared" si="16"/>
        <v>#DIV/0!</v>
      </c>
      <c r="R59" s="1" t="e">
        <f t="shared" si="16"/>
        <v>#DIV/0!</v>
      </c>
      <c r="S59" s="1" t="e">
        <f t="shared" si="16"/>
        <v>#DIV/0!</v>
      </c>
      <c r="T59" s="1" t="e">
        <f t="shared" si="16"/>
        <v>#DIV/0!</v>
      </c>
      <c r="U59" s="1" t="e">
        <f t="shared" si="16"/>
        <v>#DIV/0!</v>
      </c>
      <c r="V59" s="1" t="e">
        <f t="shared" si="16"/>
        <v>#DIV/0!</v>
      </c>
      <c r="W59" s="1" t="e">
        <f t="shared" si="16"/>
        <v>#DIV/0!</v>
      </c>
      <c r="X59" s="1" t="e">
        <f t="shared" si="16"/>
        <v>#DIV/0!</v>
      </c>
      <c r="Y59" s="1" t="e">
        <f t="shared" si="16"/>
        <v>#DIV/0!</v>
      </c>
      <c r="Z59" s="1" t="e">
        <f t="shared" si="16"/>
        <v>#DIV/0!</v>
      </c>
      <c r="AA59" s="1" t="e">
        <f t="shared" si="16"/>
        <v>#DIV/0!</v>
      </c>
      <c r="AB59" s="1" t="e">
        <f t="shared" si="16"/>
        <v>#DIV/0!</v>
      </c>
      <c r="AC59" s="1" t="e">
        <f t="shared" si="16"/>
        <v>#DIV/0!</v>
      </c>
      <c r="AD59" s="1" t="e">
        <f t="shared" si="16"/>
        <v>#DIV/0!</v>
      </c>
      <c r="AE59" s="1" t="e">
        <f t="shared" si="16"/>
        <v>#DIV/0!</v>
      </c>
      <c r="AF59" s="1" t="e">
        <f t="shared" si="16"/>
        <v>#DIV/0!</v>
      </c>
      <c r="AG59" s="1" t="e">
        <f t="shared" si="16"/>
        <v>#DIV/0!</v>
      </c>
      <c r="AH59" s="1" t="e">
        <f t="shared" si="16"/>
        <v>#DIV/0!</v>
      </c>
      <c r="AI59" s="1" t="e">
        <f t="shared" si="16"/>
        <v>#DIV/0!</v>
      </c>
      <c r="AJ59" s="1" t="e">
        <f t="shared" si="16"/>
        <v>#DIV/0!</v>
      </c>
      <c r="AK59" s="1" t="e">
        <f t="shared" si="16"/>
        <v>#DIV/0!</v>
      </c>
      <c r="AL59" s="1" t="e">
        <f t="shared" si="16"/>
        <v>#DIV/0!</v>
      </c>
      <c r="AM59" s="1" t="e">
        <f t="shared" si="16"/>
        <v>#DIV/0!</v>
      </c>
      <c r="AN59" s="1" t="e">
        <f t="shared" si="16"/>
        <v>#DIV/0!</v>
      </c>
      <c r="AO59" s="1" t="e">
        <f t="shared" si="16"/>
        <v>#DIV/0!</v>
      </c>
      <c r="AP59" s="1" t="e">
        <f t="shared" si="16"/>
        <v>#DIV/0!</v>
      </c>
      <c r="AQ59" s="1" t="e">
        <f t="shared" si="16"/>
        <v>#DIV/0!</v>
      </c>
      <c r="AR59" s="1" t="e">
        <f t="shared" si="16"/>
        <v>#DIV/0!</v>
      </c>
      <c r="AS59" s="1" t="e">
        <f t="shared" si="16"/>
        <v>#DIV/0!</v>
      </c>
      <c r="AT59" s="1" t="e">
        <f t="shared" si="16"/>
        <v>#DIV/0!</v>
      </c>
      <c r="AU59" s="1" t="e">
        <f t="shared" si="16"/>
        <v>#DIV/0!</v>
      </c>
      <c r="AV59" s="1" t="e">
        <f t="shared" si="16"/>
        <v>#DIV/0!</v>
      </c>
      <c r="AW59" s="1" t="e">
        <f t="shared" si="16"/>
        <v>#DIV/0!</v>
      </c>
      <c r="AX59" s="1" t="e">
        <f t="shared" si="16"/>
        <v>#DIV/0!</v>
      </c>
      <c r="AY59" s="1" t="e">
        <f t="shared" si="16"/>
        <v>#DIV/0!</v>
      </c>
      <c r="AZ59" s="1" t="e">
        <f t="shared" si="16"/>
        <v>#DIV/0!</v>
      </c>
      <c r="BA59" s="1" t="e">
        <f t="shared" si="16"/>
        <v>#DIV/0!</v>
      </c>
      <c r="BB59" s="1" t="e">
        <f t="shared" si="16"/>
        <v>#DIV/0!</v>
      </c>
      <c r="BC59" s="1" t="e">
        <f t="shared" si="16"/>
        <v>#DIV/0!</v>
      </c>
      <c r="BD59" s="1" t="e">
        <f t="shared" si="16"/>
        <v>#DIV/0!</v>
      </c>
      <c r="BE59" s="1" t="e">
        <f t="shared" si="16"/>
        <v>#DIV/0!</v>
      </c>
      <c r="BF59" s="1" t="e">
        <f t="shared" si="16"/>
        <v>#DIV/0!</v>
      </c>
      <c r="BG59" s="1" t="e">
        <f t="shared" si="16"/>
        <v>#DIV/0!</v>
      </c>
      <c r="BH59" s="1" t="e">
        <f t="shared" si="16"/>
        <v>#DIV/0!</v>
      </c>
      <c r="BI59" s="1" t="e">
        <f t="shared" si="16"/>
        <v>#DIV/0!</v>
      </c>
      <c r="BJ59" s="1" t="e">
        <f t="shared" si="16"/>
        <v>#DIV/0!</v>
      </c>
      <c r="BK59" s="1" t="e">
        <f t="shared" si="16"/>
        <v>#DIV/0!</v>
      </c>
      <c r="BL59" s="1" t="e">
        <f t="shared" si="16"/>
        <v>#DIV/0!</v>
      </c>
      <c r="BM59" s="1" t="e">
        <f t="shared" si="16"/>
        <v>#DIV/0!</v>
      </c>
      <c r="BN59" s="1" t="e">
        <f t="shared" si="16"/>
        <v>#DIV/0!</v>
      </c>
      <c r="BO59" s="1" t="e">
        <f t="shared" si="15"/>
        <v>#DIV/0!</v>
      </c>
      <c r="BP59" s="1" t="e">
        <f t="shared" si="15"/>
        <v>#DIV/0!</v>
      </c>
      <c r="BQ59" s="1" t="e">
        <f t="shared" si="14"/>
        <v>#DIV/0!</v>
      </c>
      <c r="BR59" s="1" t="e">
        <f t="shared" si="14"/>
        <v>#DIV/0!</v>
      </c>
      <c r="BS59" s="1" t="e">
        <f t="shared" si="14"/>
        <v>#DIV/0!</v>
      </c>
      <c r="BT59" s="1" t="e">
        <f t="shared" si="14"/>
        <v>#DIV/0!</v>
      </c>
      <c r="BU59" s="1" t="e">
        <f t="shared" si="14"/>
        <v>#DIV/0!</v>
      </c>
      <c r="BV59" s="1" t="e">
        <f t="shared" si="14"/>
        <v>#DIV/0!</v>
      </c>
    </row>
    <row r="60" spans="1:74" x14ac:dyDescent="0.25">
      <c r="A60" s="1">
        <v>0</v>
      </c>
      <c r="B60" s="1"/>
      <c r="C60" s="1" t="e">
        <f t="shared" si="16"/>
        <v>#DIV/0!</v>
      </c>
      <c r="D60" s="1" t="e">
        <f t="shared" si="16"/>
        <v>#DIV/0!</v>
      </c>
      <c r="E60" s="1" t="e">
        <f t="shared" si="16"/>
        <v>#DIV/0!</v>
      </c>
      <c r="F60" s="1" t="e">
        <f t="shared" si="16"/>
        <v>#DIV/0!</v>
      </c>
      <c r="G60" s="1" t="e">
        <f t="shared" si="16"/>
        <v>#DIV/0!</v>
      </c>
      <c r="H60" s="1" t="e">
        <f t="shared" si="16"/>
        <v>#DIV/0!</v>
      </c>
      <c r="I60" s="1" t="e">
        <f t="shared" si="16"/>
        <v>#DIV/0!</v>
      </c>
      <c r="J60" s="1" t="e">
        <f t="shared" si="16"/>
        <v>#DIV/0!</v>
      </c>
      <c r="K60" s="1" t="e">
        <f t="shared" si="16"/>
        <v>#DIV/0!</v>
      </c>
      <c r="L60" s="1" t="e">
        <f t="shared" si="16"/>
        <v>#DIV/0!</v>
      </c>
      <c r="M60" s="1" t="e">
        <f t="shared" si="16"/>
        <v>#DIV/0!</v>
      </c>
      <c r="N60" s="1" t="e">
        <f t="shared" si="16"/>
        <v>#DIV/0!</v>
      </c>
      <c r="O60" s="1" t="e">
        <f t="shared" si="16"/>
        <v>#DIV/0!</v>
      </c>
      <c r="P60" s="1" t="e">
        <f t="shared" si="16"/>
        <v>#DIV/0!</v>
      </c>
      <c r="Q60" s="1" t="e">
        <f t="shared" si="16"/>
        <v>#DIV/0!</v>
      </c>
      <c r="R60" s="1" t="e">
        <f t="shared" si="16"/>
        <v>#DIV/0!</v>
      </c>
      <c r="S60" s="1" t="e">
        <f t="shared" si="16"/>
        <v>#DIV/0!</v>
      </c>
      <c r="T60" s="1" t="e">
        <f t="shared" si="16"/>
        <v>#DIV/0!</v>
      </c>
      <c r="U60" s="1" t="e">
        <f t="shared" si="16"/>
        <v>#DIV/0!</v>
      </c>
      <c r="V60" s="1" t="e">
        <f t="shared" si="16"/>
        <v>#DIV/0!</v>
      </c>
      <c r="W60" s="1" t="e">
        <f t="shared" si="16"/>
        <v>#DIV/0!</v>
      </c>
      <c r="X60" s="1" t="e">
        <f t="shared" si="16"/>
        <v>#DIV/0!</v>
      </c>
      <c r="Y60" s="1" t="e">
        <f t="shared" si="16"/>
        <v>#DIV/0!</v>
      </c>
      <c r="Z60" s="1" t="e">
        <f t="shared" si="16"/>
        <v>#DIV/0!</v>
      </c>
      <c r="AA60" s="1" t="e">
        <f t="shared" si="16"/>
        <v>#DIV/0!</v>
      </c>
      <c r="AB60" s="1" t="e">
        <f t="shared" si="16"/>
        <v>#DIV/0!</v>
      </c>
      <c r="AC60" s="1" t="e">
        <f t="shared" si="16"/>
        <v>#DIV/0!</v>
      </c>
      <c r="AD60" s="1" t="e">
        <f t="shared" si="16"/>
        <v>#DIV/0!</v>
      </c>
      <c r="AE60" s="1" t="e">
        <f t="shared" si="16"/>
        <v>#DIV/0!</v>
      </c>
      <c r="AF60" s="1" t="e">
        <f t="shared" si="16"/>
        <v>#DIV/0!</v>
      </c>
      <c r="AG60" s="1" t="e">
        <f t="shared" si="16"/>
        <v>#DIV/0!</v>
      </c>
      <c r="AH60" s="1" t="e">
        <f t="shared" si="16"/>
        <v>#DIV/0!</v>
      </c>
      <c r="AI60" s="1" t="e">
        <f t="shared" si="16"/>
        <v>#DIV/0!</v>
      </c>
      <c r="AJ60" s="1" t="e">
        <f t="shared" si="16"/>
        <v>#DIV/0!</v>
      </c>
      <c r="AK60" s="1" t="e">
        <f t="shared" si="16"/>
        <v>#DIV/0!</v>
      </c>
      <c r="AL60" s="1" t="e">
        <f t="shared" si="16"/>
        <v>#DIV/0!</v>
      </c>
      <c r="AM60" s="1" t="e">
        <f t="shared" si="16"/>
        <v>#DIV/0!</v>
      </c>
      <c r="AN60" s="1" t="e">
        <f t="shared" si="16"/>
        <v>#DIV/0!</v>
      </c>
      <c r="AO60" s="1" t="e">
        <f t="shared" si="16"/>
        <v>#DIV/0!</v>
      </c>
      <c r="AP60" s="1" t="e">
        <f t="shared" si="16"/>
        <v>#DIV/0!</v>
      </c>
      <c r="AQ60" s="1" t="e">
        <f t="shared" si="16"/>
        <v>#DIV/0!</v>
      </c>
      <c r="AR60" s="1" t="e">
        <f t="shared" si="16"/>
        <v>#DIV/0!</v>
      </c>
      <c r="AS60" s="1" t="e">
        <f t="shared" si="16"/>
        <v>#DIV/0!</v>
      </c>
      <c r="AT60" s="1" t="e">
        <f t="shared" si="16"/>
        <v>#DIV/0!</v>
      </c>
      <c r="AU60" s="1" t="e">
        <f t="shared" si="16"/>
        <v>#DIV/0!</v>
      </c>
      <c r="AV60" s="1" t="e">
        <f t="shared" si="16"/>
        <v>#DIV/0!</v>
      </c>
      <c r="AW60" s="1" t="e">
        <f t="shared" si="16"/>
        <v>#DIV/0!</v>
      </c>
      <c r="AX60" s="1" t="e">
        <f t="shared" si="16"/>
        <v>#DIV/0!</v>
      </c>
      <c r="AY60" s="1" t="e">
        <f t="shared" si="16"/>
        <v>#DIV/0!</v>
      </c>
      <c r="AZ60" s="1" t="e">
        <f t="shared" si="16"/>
        <v>#DIV/0!</v>
      </c>
      <c r="BA60" s="1" t="e">
        <f t="shared" si="16"/>
        <v>#DIV/0!</v>
      </c>
      <c r="BB60" s="1" t="e">
        <f t="shared" si="16"/>
        <v>#DIV/0!</v>
      </c>
      <c r="BC60" s="1" t="e">
        <f t="shared" si="16"/>
        <v>#DIV/0!</v>
      </c>
      <c r="BD60" s="1" t="e">
        <f t="shared" si="16"/>
        <v>#DIV/0!</v>
      </c>
      <c r="BE60" s="1" t="e">
        <f t="shared" si="16"/>
        <v>#DIV/0!</v>
      </c>
      <c r="BF60" s="1" t="e">
        <f t="shared" si="16"/>
        <v>#DIV/0!</v>
      </c>
      <c r="BG60" s="1" t="e">
        <f t="shared" si="16"/>
        <v>#DIV/0!</v>
      </c>
      <c r="BH60" s="1" t="e">
        <f t="shared" si="16"/>
        <v>#DIV/0!</v>
      </c>
      <c r="BI60" s="1" t="e">
        <f t="shared" si="16"/>
        <v>#DIV/0!</v>
      </c>
      <c r="BJ60" s="1" t="e">
        <f t="shared" si="16"/>
        <v>#DIV/0!</v>
      </c>
      <c r="BK60" s="1" t="e">
        <f t="shared" si="16"/>
        <v>#DIV/0!</v>
      </c>
      <c r="BL60" s="1" t="e">
        <f t="shared" si="16"/>
        <v>#DIV/0!</v>
      </c>
      <c r="BM60" s="1" t="e">
        <f t="shared" si="16"/>
        <v>#DIV/0!</v>
      </c>
      <c r="BN60" s="1" t="e">
        <f t="shared" ref="BN60:BP60" si="17">+BN29/$C29</f>
        <v>#DIV/0!</v>
      </c>
      <c r="BO60" s="1" t="e">
        <f t="shared" si="17"/>
        <v>#DIV/0!</v>
      </c>
      <c r="BP60" s="1" t="e">
        <f t="shared" si="17"/>
        <v>#DIV/0!</v>
      </c>
      <c r="BQ60" s="1" t="e">
        <f t="shared" si="14"/>
        <v>#DIV/0!</v>
      </c>
      <c r="BR60" s="1" t="e">
        <f t="shared" si="14"/>
        <v>#DIV/0!</v>
      </c>
      <c r="BS60" s="1" t="e">
        <f t="shared" si="14"/>
        <v>#DIV/0!</v>
      </c>
      <c r="BT60" s="1" t="e">
        <f t="shared" si="14"/>
        <v>#DIV/0!</v>
      </c>
      <c r="BU60" s="1" t="e">
        <f t="shared" si="14"/>
        <v>#DIV/0!</v>
      </c>
      <c r="BV60" s="1" t="e">
        <f t="shared" si="14"/>
        <v>#DIV/0!</v>
      </c>
    </row>
    <row r="61" spans="1:7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7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</row>
    <row r="63" spans="1:7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</row>
    <row r="64" spans="1:74" x14ac:dyDescent="0.25">
      <c r="A64" s="10">
        <f>+A33</f>
        <v>43220</v>
      </c>
      <c r="B64" s="1"/>
      <c r="C64" s="6" t="str">
        <f>+C36</f>
        <v>Month End</v>
      </c>
      <c r="D64" s="6" t="str">
        <f t="shared" ref="D64:BO65" si="18">+D36</f>
        <v>Month End</v>
      </c>
      <c r="E64" s="6" t="str">
        <f t="shared" si="18"/>
        <v>Month End</v>
      </c>
      <c r="F64" s="6" t="str">
        <f t="shared" si="18"/>
        <v>Month End</v>
      </c>
      <c r="G64" s="6" t="str">
        <f t="shared" si="18"/>
        <v>Month End</v>
      </c>
      <c r="H64" s="6" t="str">
        <f t="shared" si="18"/>
        <v>Month End</v>
      </c>
      <c r="I64" s="6" t="str">
        <f t="shared" si="18"/>
        <v>Month End</v>
      </c>
      <c r="J64" s="6" t="str">
        <f t="shared" si="18"/>
        <v>Month End</v>
      </c>
      <c r="K64" s="6" t="str">
        <f t="shared" si="18"/>
        <v>Month End</v>
      </c>
      <c r="L64" s="6" t="str">
        <f t="shared" si="18"/>
        <v>Month End</v>
      </c>
      <c r="M64" s="6" t="str">
        <f t="shared" si="18"/>
        <v>Month End</v>
      </c>
      <c r="N64" s="6" t="str">
        <f t="shared" si="18"/>
        <v>Month End</v>
      </c>
      <c r="O64" s="6" t="str">
        <f t="shared" si="18"/>
        <v>Month End</v>
      </c>
      <c r="P64" s="6" t="str">
        <f t="shared" si="18"/>
        <v>Month End</v>
      </c>
      <c r="Q64" s="6" t="str">
        <f t="shared" si="18"/>
        <v>Month End</v>
      </c>
      <c r="R64" s="6" t="str">
        <f t="shared" si="18"/>
        <v>Month End</v>
      </c>
      <c r="S64" s="6" t="str">
        <f t="shared" si="18"/>
        <v>Month End</v>
      </c>
      <c r="T64" s="6" t="str">
        <f t="shared" si="18"/>
        <v>Month End</v>
      </c>
      <c r="U64" s="6" t="str">
        <f t="shared" si="18"/>
        <v>Month End</v>
      </c>
      <c r="V64" s="6" t="str">
        <f t="shared" si="18"/>
        <v>Month End</v>
      </c>
      <c r="W64" s="6" t="str">
        <f t="shared" si="18"/>
        <v>Month End</v>
      </c>
      <c r="X64" s="6" t="str">
        <f t="shared" si="18"/>
        <v>Month End</v>
      </c>
      <c r="Y64" s="6" t="str">
        <f t="shared" si="18"/>
        <v>Month End</v>
      </c>
      <c r="Z64" s="6" t="str">
        <f t="shared" si="18"/>
        <v>Month End</v>
      </c>
      <c r="AA64" s="6" t="str">
        <f t="shared" si="18"/>
        <v>Month End</v>
      </c>
      <c r="AB64" s="6" t="str">
        <f t="shared" si="18"/>
        <v>Month End</v>
      </c>
      <c r="AC64" s="6" t="str">
        <f t="shared" si="18"/>
        <v>Month End</v>
      </c>
      <c r="AD64" s="6" t="str">
        <f t="shared" si="18"/>
        <v>Month End</v>
      </c>
      <c r="AE64" s="6" t="str">
        <f t="shared" si="18"/>
        <v>Month End</v>
      </c>
      <c r="AF64" s="6" t="str">
        <f t="shared" si="18"/>
        <v>Month End</v>
      </c>
      <c r="AG64" s="6" t="str">
        <f t="shared" si="18"/>
        <v>Month End</v>
      </c>
      <c r="AH64" s="6" t="str">
        <f t="shared" si="18"/>
        <v>Month End</v>
      </c>
      <c r="AI64" s="6" t="str">
        <f t="shared" si="18"/>
        <v>Month End</v>
      </c>
      <c r="AJ64" s="6" t="str">
        <f t="shared" si="18"/>
        <v>Month End</v>
      </c>
      <c r="AK64" s="6" t="str">
        <f t="shared" si="18"/>
        <v>Month End</v>
      </c>
      <c r="AL64" s="6" t="str">
        <f t="shared" si="18"/>
        <v>Month End</v>
      </c>
      <c r="AM64" s="6" t="str">
        <f t="shared" si="18"/>
        <v>Month End</v>
      </c>
      <c r="AN64" s="6" t="str">
        <f t="shared" si="18"/>
        <v>Month End</v>
      </c>
      <c r="AO64" s="6" t="str">
        <f t="shared" si="18"/>
        <v>Month End</v>
      </c>
      <c r="AP64" s="6" t="str">
        <f t="shared" si="18"/>
        <v>Month End</v>
      </c>
      <c r="AQ64" s="6" t="str">
        <f t="shared" si="18"/>
        <v>Month End</v>
      </c>
      <c r="AR64" s="6" t="str">
        <f t="shared" si="18"/>
        <v>Month End</v>
      </c>
      <c r="AS64" s="6" t="str">
        <f t="shared" si="18"/>
        <v>Month End</v>
      </c>
      <c r="AT64" s="6" t="str">
        <f t="shared" si="18"/>
        <v>Month End</v>
      </c>
      <c r="AU64" s="6" t="str">
        <f t="shared" si="18"/>
        <v>Month End</v>
      </c>
      <c r="AV64" s="6" t="str">
        <f t="shared" si="18"/>
        <v>Month End</v>
      </c>
      <c r="AW64" s="6" t="str">
        <f t="shared" si="18"/>
        <v>Month End</v>
      </c>
      <c r="AX64" s="6" t="str">
        <f t="shared" si="18"/>
        <v>Month End</v>
      </c>
      <c r="AY64" s="6" t="str">
        <f t="shared" si="18"/>
        <v>Month End</v>
      </c>
      <c r="AZ64" s="6" t="str">
        <f t="shared" si="18"/>
        <v>Month End</v>
      </c>
      <c r="BA64" s="6" t="str">
        <f t="shared" si="18"/>
        <v>Month End</v>
      </c>
      <c r="BB64" s="6" t="str">
        <f t="shared" si="18"/>
        <v>Month End</v>
      </c>
      <c r="BC64" s="6" t="str">
        <f t="shared" si="18"/>
        <v>Month End</v>
      </c>
      <c r="BD64" s="6" t="str">
        <f t="shared" si="18"/>
        <v>Month End</v>
      </c>
      <c r="BE64" s="6" t="str">
        <f t="shared" si="18"/>
        <v>Month End</v>
      </c>
      <c r="BF64" s="6" t="str">
        <f t="shared" si="18"/>
        <v>Month End</v>
      </c>
      <c r="BG64" s="6" t="str">
        <f t="shared" si="18"/>
        <v>Month End</v>
      </c>
      <c r="BH64" s="6" t="str">
        <f t="shared" si="18"/>
        <v>Month End</v>
      </c>
      <c r="BI64" s="6" t="str">
        <f t="shared" si="18"/>
        <v>Month End</v>
      </c>
      <c r="BJ64" s="6" t="str">
        <f t="shared" si="18"/>
        <v>Month End</v>
      </c>
      <c r="BK64" s="6" t="str">
        <f t="shared" si="18"/>
        <v>Month End</v>
      </c>
      <c r="BL64" s="6" t="str">
        <f t="shared" si="18"/>
        <v>Month End</v>
      </c>
      <c r="BM64" s="6" t="str">
        <f t="shared" si="18"/>
        <v>Month End</v>
      </c>
      <c r="BN64" s="6" t="str">
        <f t="shared" si="18"/>
        <v>Month End</v>
      </c>
      <c r="BO64" s="6" t="str">
        <f t="shared" si="18"/>
        <v>Month End</v>
      </c>
      <c r="BP64" s="6" t="str">
        <f t="shared" ref="BP64:BV65" si="19">+BP36</f>
        <v>Month End</v>
      </c>
      <c r="BQ64" s="6" t="str">
        <f t="shared" si="19"/>
        <v>Month End</v>
      </c>
      <c r="BR64" s="6" t="str">
        <f t="shared" si="19"/>
        <v>Month End</v>
      </c>
      <c r="BS64" s="6" t="str">
        <f t="shared" si="19"/>
        <v>Month End</v>
      </c>
      <c r="BT64" s="6" t="str">
        <f t="shared" si="19"/>
        <v>Month End</v>
      </c>
      <c r="BU64" s="6" t="str">
        <f t="shared" si="19"/>
        <v>Month End</v>
      </c>
      <c r="BV64" s="6" t="str">
        <f t="shared" si="19"/>
        <v>Month End</v>
      </c>
    </row>
    <row r="65" spans="1:74" x14ac:dyDescent="0.25">
      <c r="A65" s="1"/>
      <c r="B65" s="1"/>
      <c r="C65" s="11">
        <f>+C37</f>
        <v>43220</v>
      </c>
      <c r="D65" s="11">
        <f t="shared" si="18"/>
        <v>43190</v>
      </c>
      <c r="E65" s="11">
        <f t="shared" si="18"/>
        <v>43159</v>
      </c>
      <c r="F65" s="11">
        <f t="shared" si="18"/>
        <v>43131</v>
      </c>
      <c r="G65" s="11">
        <f t="shared" si="18"/>
        <v>43100</v>
      </c>
      <c r="H65" s="11">
        <f t="shared" si="18"/>
        <v>43069</v>
      </c>
      <c r="I65" s="11">
        <f t="shared" si="18"/>
        <v>43039</v>
      </c>
      <c r="J65" s="11">
        <f t="shared" si="18"/>
        <v>43008</v>
      </c>
      <c r="K65" s="11">
        <f t="shared" si="18"/>
        <v>42978</v>
      </c>
      <c r="L65" s="11">
        <f t="shared" si="18"/>
        <v>42947</v>
      </c>
      <c r="M65" s="11">
        <f t="shared" si="18"/>
        <v>42916</v>
      </c>
      <c r="N65" s="11">
        <f t="shared" si="18"/>
        <v>42886</v>
      </c>
      <c r="O65" s="11">
        <f t="shared" si="18"/>
        <v>42855</v>
      </c>
      <c r="P65" s="11">
        <f t="shared" si="18"/>
        <v>42825</v>
      </c>
      <c r="Q65" s="11">
        <f t="shared" si="18"/>
        <v>42794</v>
      </c>
      <c r="R65" s="11">
        <f t="shared" si="18"/>
        <v>42766</v>
      </c>
      <c r="S65" s="11">
        <f t="shared" si="18"/>
        <v>42735</v>
      </c>
      <c r="T65" s="11">
        <f t="shared" si="18"/>
        <v>42704</v>
      </c>
      <c r="U65" s="11">
        <f t="shared" si="18"/>
        <v>42674</v>
      </c>
      <c r="V65" s="11">
        <f t="shared" si="18"/>
        <v>42643</v>
      </c>
      <c r="W65" s="11">
        <f t="shared" si="18"/>
        <v>42613</v>
      </c>
      <c r="X65" s="11">
        <f t="shared" si="18"/>
        <v>42582</v>
      </c>
      <c r="Y65" s="11">
        <f t="shared" si="18"/>
        <v>42551</v>
      </c>
      <c r="Z65" s="11">
        <f t="shared" si="18"/>
        <v>42521</v>
      </c>
      <c r="AA65" s="11">
        <f t="shared" si="18"/>
        <v>42490</v>
      </c>
      <c r="AB65" s="11">
        <f t="shared" si="18"/>
        <v>42460</v>
      </c>
      <c r="AC65" s="11">
        <f t="shared" si="18"/>
        <v>42429</v>
      </c>
      <c r="AD65" s="11">
        <f t="shared" si="18"/>
        <v>42400</v>
      </c>
      <c r="AE65" s="11">
        <f t="shared" si="18"/>
        <v>42369</v>
      </c>
      <c r="AF65" s="11">
        <f t="shared" si="18"/>
        <v>42338</v>
      </c>
      <c r="AG65" s="11">
        <f t="shared" si="18"/>
        <v>42308</v>
      </c>
      <c r="AH65" s="11">
        <f t="shared" si="18"/>
        <v>42277</v>
      </c>
      <c r="AI65" s="11">
        <f t="shared" si="18"/>
        <v>42247</v>
      </c>
      <c r="AJ65" s="11">
        <f t="shared" si="18"/>
        <v>42216</v>
      </c>
      <c r="AK65" s="11">
        <f t="shared" si="18"/>
        <v>42185</v>
      </c>
      <c r="AL65" s="11">
        <f t="shared" si="18"/>
        <v>42155</v>
      </c>
      <c r="AM65" s="11">
        <f t="shared" si="18"/>
        <v>42124</v>
      </c>
      <c r="AN65" s="11">
        <f t="shared" si="18"/>
        <v>42094</v>
      </c>
      <c r="AO65" s="11">
        <f t="shared" si="18"/>
        <v>42063</v>
      </c>
      <c r="AP65" s="11">
        <f t="shared" si="18"/>
        <v>42035</v>
      </c>
      <c r="AQ65" s="11">
        <f t="shared" si="18"/>
        <v>42004</v>
      </c>
      <c r="AR65" s="11">
        <f t="shared" si="18"/>
        <v>41973</v>
      </c>
      <c r="AS65" s="11">
        <f t="shared" si="18"/>
        <v>41943</v>
      </c>
      <c r="AT65" s="11">
        <f t="shared" si="18"/>
        <v>41912</v>
      </c>
      <c r="AU65" s="11">
        <f t="shared" si="18"/>
        <v>41882</v>
      </c>
      <c r="AV65" s="11">
        <f t="shared" si="18"/>
        <v>41851</v>
      </c>
      <c r="AW65" s="11">
        <f t="shared" si="18"/>
        <v>41820</v>
      </c>
      <c r="AX65" s="11">
        <f t="shared" si="18"/>
        <v>41790</v>
      </c>
      <c r="AY65" s="11">
        <f t="shared" si="18"/>
        <v>41759</v>
      </c>
      <c r="AZ65" s="11">
        <f t="shared" si="18"/>
        <v>41729</v>
      </c>
      <c r="BA65" s="11">
        <f t="shared" si="18"/>
        <v>41698</v>
      </c>
      <c r="BB65" s="11">
        <f t="shared" si="18"/>
        <v>41670</v>
      </c>
      <c r="BC65" s="11">
        <f t="shared" si="18"/>
        <v>41639</v>
      </c>
      <c r="BD65" s="11">
        <f t="shared" si="18"/>
        <v>41608</v>
      </c>
      <c r="BE65" s="11">
        <f t="shared" si="18"/>
        <v>41578</v>
      </c>
      <c r="BF65" s="11">
        <f t="shared" si="18"/>
        <v>41547</v>
      </c>
      <c r="BG65" s="11">
        <f t="shared" si="18"/>
        <v>41517</v>
      </c>
      <c r="BH65" s="11">
        <f t="shared" si="18"/>
        <v>41486</v>
      </c>
      <c r="BI65" s="11">
        <f t="shared" si="18"/>
        <v>41455</v>
      </c>
      <c r="BJ65" s="11">
        <f t="shared" si="18"/>
        <v>41425</v>
      </c>
      <c r="BK65" s="11">
        <f t="shared" si="18"/>
        <v>41394</v>
      </c>
      <c r="BL65" s="11">
        <f t="shared" si="18"/>
        <v>41364</v>
      </c>
      <c r="BM65" s="11">
        <f t="shared" si="18"/>
        <v>41333</v>
      </c>
      <c r="BN65" s="11">
        <f t="shared" si="18"/>
        <v>41305</v>
      </c>
      <c r="BO65" s="11">
        <f t="shared" si="18"/>
        <v>41274</v>
      </c>
      <c r="BP65" s="11">
        <f t="shared" si="19"/>
        <v>41243</v>
      </c>
      <c r="BQ65" s="11">
        <f t="shared" si="19"/>
        <v>41213</v>
      </c>
      <c r="BR65" s="11">
        <f t="shared" si="19"/>
        <v>41182</v>
      </c>
      <c r="BS65" s="11">
        <f t="shared" si="19"/>
        <v>41152</v>
      </c>
      <c r="BT65" s="11">
        <f t="shared" si="19"/>
        <v>41121</v>
      </c>
      <c r="BU65" s="11">
        <f t="shared" si="19"/>
        <v>41090</v>
      </c>
      <c r="BV65" s="11">
        <f t="shared" si="19"/>
        <v>41060</v>
      </c>
    </row>
    <row r="66" spans="1:74" x14ac:dyDescent="0.25">
      <c r="A66" s="1" t="str">
        <f>+C39</f>
        <v>Enterprise value to Net PPE</v>
      </c>
      <c r="B66" s="1"/>
      <c r="C66" s="13" t="e">
        <f>MEDIAN(C40:C48)</f>
        <v>#DIV/0!</v>
      </c>
      <c r="D66" s="13" t="e">
        <f t="shared" ref="D66:BO66" si="20">MEDIAN(D40:D48)</f>
        <v>#DIV/0!</v>
      </c>
      <c r="E66" s="13" t="e">
        <f t="shared" si="20"/>
        <v>#DIV/0!</v>
      </c>
      <c r="F66" s="13" t="e">
        <f t="shared" si="20"/>
        <v>#DIV/0!</v>
      </c>
      <c r="G66" s="13" t="e">
        <f t="shared" si="20"/>
        <v>#DIV/0!</v>
      </c>
      <c r="H66" s="13" t="e">
        <f t="shared" si="20"/>
        <v>#DIV/0!</v>
      </c>
      <c r="I66" s="13" t="e">
        <f t="shared" si="20"/>
        <v>#DIV/0!</v>
      </c>
      <c r="J66" s="13" t="e">
        <f t="shared" si="20"/>
        <v>#DIV/0!</v>
      </c>
      <c r="K66" s="13" t="e">
        <f t="shared" si="20"/>
        <v>#DIV/0!</v>
      </c>
      <c r="L66" s="13" t="e">
        <f t="shared" si="20"/>
        <v>#DIV/0!</v>
      </c>
      <c r="M66" s="13" t="e">
        <f t="shared" si="20"/>
        <v>#DIV/0!</v>
      </c>
      <c r="N66" s="13" t="e">
        <f t="shared" si="20"/>
        <v>#DIV/0!</v>
      </c>
      <c r="O66" s="13" t="e">
        <f t="shared" si="20"/>
        <v>#DIV/0!</v>
      </c>
      <c r="P66" s="13" t="e">
        <f t="shared" si="20"/>
        <v>#DIV/0!</v>
      </c>
      <c r="Q66" s="13" t="e">
        <f t="shared" si="20"/>
        <v>#DIV/0!</v>
      </c>
      <c r="R66" s="13" t="e">
        <f t="shared" si="20"/>
        <v>#DIV/0!</v>
      </c>
      <c r="S66" s="13" t="e">
        <f t="shared" si="20"/>
        <v>#DIV/0!</v>
      </c>
      <c r="T66" s="13" t="e">
        <f t="shared" si="20"/>
        <v>#DIV/0!</v>
      </c>
      <c r="U66" s="13" t="e">
        <f t="shared" si="20"/>
        <v>#DIV/0!</v>
      </c>
      <c r="V66" s="13" t="e">
        <f t="shared" si="20"/>
        <v>#DIV/0!</v>
      </c>
      <c r="W66" s="13" t="e">
        <f t="shared" si="20"/>
        <v>#DIV/0!</v>
      </c>
      <c r="X66" s="13" t="e">
        <f t="shared" si="20"/>
        <v>#DIV/0!</v>
      </c>
      <c r="Y66" s="13" t="e">
        <f t="shared" si="20"/>
        <v>#DIV/0!</v>
      </c>
      <c r="Z66" s="13" t="e">
        <f t="shared" si="20"/>
        <v>#DIV/0!</v>
      </c>
      <c r="AA66" s="13" t="e">
        <f t="shared" si="20"/>
        <v>#DIV/0!</v>
      </c>
      <c r="AB66" s="13" t="e">
        <f t="shared" si="20"/>
        <v>#DIV/0!</v>
      </c>
      <c r="AC66" s="13" t="e">
        <f t="shared" si="20"/>
        <v>#DIV/0!</v>
      </c>
      <c r="AD66" s="13" t="e">
        <f t="shared" si="20"/>
        <v>#DIV/0!</v>
      </c>
      <c r="AE66" s="13" t="e">
        <f t="shared" si="20"/>
        <v>#DIV/0!</v>
      </c>
      <c r="AF66" s="13" t="e">
        <f t="shared" si="20"/>
        <v>#DIV/0!</v>
      </c>
      <c r="AG66" s="13" t="e">
        <f t="shared" si="20"/>
        <v>#DIV/0!</v>
      </c>
      <c r="AH66" s="13" t="e">
        <f t="shared" si="20"/>
        <v>#DIV/0!</v>
      </c>
      <c r="AI66" s="13" t="e">
        <f t="shared" si="20"/>
        <v>#DIV/0!</v>
      </c>
      <c r="AJ66" s="13" t="e">
        <f t="shared" si="20"/>
        <v>#DIV/0!</v>
      </c>
      <c r="AK66" s="13" t="e">
        <f t="shared" si="20"/>
        <v>#DIV/0!</v>
      </c>
      <c r="AL66" s="13" t="e">
        <f t="shared" si="20"/>
        <v>#DIV/0!</v>
      </c>
      <c r="AM66" s="13" t="e">
        <f t="shared" si="20"/>
        <v>#DIV/0!</v>
      </c>
      <c r="AN66" s="13" t="e">
        <f t="shared" si="20"/>
        <v>#DIV/0!</v>
      </c>
      <c r="AO66" s="13" t="e">
        <f t="shared" si="20"/>
        <v>#DIV/0!</v>
      </c>
      <c r="AP66" s="13" t="e">
        <f t="shared" si="20"/>
        <v>#DIV/0!</v>
      </c>
      <c r="AQ66" s="13" t="e">
        <f t="shared" si="20"/>
        <v>#DIV/0!</v>
      </c>
      <c r="AR66" s="13" t="e">
        <f t="shared" si="20"/>
        <v>#DIV/0!</v>
      </c>
      <c r="AS66" s="13" t="e">
        <f t="shared" si="20"/>
        <v>#DIV/0!</v>
      </c>
      <c r="AT66" s="13" t="e">
        <f t="shared" si="20"/>
        <v>#DIV/0!</v>
      </c>
      <c r="AU66" s="13" t="e">
        <f t="shared" si="20"/>
        <v>#DIV/0!</v>
      </c>
      <c r="AV66" s="13" t="e">
        <f t="shared" si="20"/>
        <v>#DIV/0!</v>
      </c>
      <c r="AW66" s="13" t="e">
        <f t="shared" si="20"/>
        <v>#DIV/0!</v>
      </c>
      <c r="AX66" s="13" t="e">
        <f t="shared" si="20"/>
        <v>#DIV/0!</v>
      </c>
      <c r="AY66" s="13" t="e">
        <f t="shared" si="20"/>
        <v>#DIV/0!</v>
      </c>
      <c r="AZ66" s="13" t="e">
        <f t="shared" si="20"/>
        <v>#DIV/0!</v>
      </c>
      <c r="BA66" s="13" t="e">
        <f t="shared" si="20"/>
        <v>#DIV/0!</v>
      </c>
      <c r="BB66" s="13" t="e">
        <f t="shared" si="20"/>
        <v>#DIV/0!</v>
      </c>
      <c r="BC66" s="13" t="e">
        <f t="shared" si="20"/>
        <v>#DIV/0!</v>
      </c>
      <c r="BD66" s="13" t="e">
        <f t="shared" si="20"/>
        <v>#DIV/0!</v>
      </c>
      <c r="BE66" s="13" t="e">
        <f t="shared" si="20"/>
        <v>#DIV/0!</v>
      </c>
      <c r="BF66" s="13" t="e">
        <f t="shared" si="20"/>
        <v>#DIV/0!</v>
      </c>
      <c r="BG66" s="13" t="e">
        <f t="shared" si="20"/>
        <v>#DIV/0!</v>
      </c>
      <c r="BH66" s="13" t="e">
        <f t="shared" si="20"/>
        <v>#DIV/0!</v>
      </c>
      <c r="BI66" s="13" t="e">
        <f t="shared" si="20"/>
        <v>#DIV/0!</v>
      </c>
      <c r="BJ66" s="13" t="e">
        <f t="shared" si="20"/>
        <v>#DIV/0!</v>
      </c>
      <c r="BK66" s="13" t="e">
        <f t="shared" si="20"/>
        <v>#DIV/0!</v>
      </c>
      <c r="BL66" s="13" t="e">
        <f t="shared" si="20"/>
        <v>#DIV/0!</v>
      </c>
      <c r="BM66" s="13" t="e">
        <f t="shared" si="20"/>
        <v>#DIV/0!</v>
      </c>
      <c r="BN66" s="13" t="e">
        <f t="shared" si="20"/>
        <v>#DIV/0!</v>
      </c>
      <c r="BO66" s="13" t="e">
        <f t="shared" si="20"/>
        <v>#DIV/0!</v>
      </c>
      <c r="BP66" s="13" t="e">
        <f t="shared" ref="BP66:BV66" si="21">MEDIAN(BP40:BP48)</f>
        <v>#DIV/0!</v>
      </c>
      <c r="BQ66" s="13" t="e">
        <f t="shared" si="21"/>
        <v>#DIV/0!</v>
      </c>
      <c r="BR66" s="13" t="e">
        <f t="shared" si="21"/>
        <v>#DIV/0!</v>
      </c>
      <c r="BS66" s="13" t="e">
        <f t="shared" si="21"/>
        <v>#DIV/0!</v>
      </c>
      <c r="BT66" s="13" t="e">
        <f t="shared" si="21"/>
        <v>#DIV/0!</v>
      </c>
      <c r="BU66" s="13" t="e">
        <f t="shared" si="21"/>
        <v>#DIV/0!</v>
      </c>
      <c r="BV66" s="13" t="e">
        <f t="shared" si="21"/>
        <v>#DIV/0!</v>
      </c>
    </row>
    <row r="67" spans="1:74" x14ac:dyDescent="0.25">
      <c r="A67" s="1" t="str">
        <f>+C52</f>
        <v>Enterprise value to Inv Cap</v>
      </c>
      <c r="B67" s="1"/>
      <c r="C67" s="13" t="e">
        <f>MEDIAN(C53:C61)</f>
        <v>#DIV/0!</v>
      </c>
      <c r="D67" s="13" t="e">
        <f t="shared" ref="D67:BO67" si="22">MEDIAN(D53:D61)</f>
        <v>#DIV/0!</v>
      </c>
      <c r="E67" s="13" t="e">
        <f t="shared" si="22"/>
        <v>#DIV/0!</v>
      </c>
      <c r="F67" s="13" t="e">
        <f t="shared" si="22"/>
        <v>#DIV/0!</v>
      </c>
      <c r="G67" s="13" t="e">
        <f t="shared" si="22"/>
        <v>#DIV/0!</v>
      </c>
      <c r="H67" s="13" t="e">
        <f t="shared" si="22"/>
        <v>#DIV/0!</v>
      </c>
      <c r="I67" s="13" t="e">
        <f t="shared" si="22"/>
        <v>#DIV/0!</v>
      </c>
      <c r="J67" s="13" t="e">
        <f t="shared" si="22"/>
        <v>#DIV/0!</v>
      </c>
      <c r="K67" s="13" t="e">
        <f t="shared" si="22"/>
        <v>#DIV/0!</v>
      </c>
      <c r="L67" s="13" t="e">
        <f t="shared" si="22"/>
        <v>#DIV/0!</v>
      </c>
      <c r="M67" s="13" t="e">
        <f t="shared" si="22"/>
        <v>#DIV/0!</v>
      </c>
      <c r="N67" s="13" t="e">
        <f t="shared" si="22"/>
        <v>#DIV/0!</v>
      </c>
      <c r="O67" s="13" t="e">
        <f t="shared" si="22"/>
        <v>#DIV/0!</v>
      </c>
      <c r="P67" s="13" t="e">
        <f t="shared" si="22"/>
        <v>#DIV/0!</v>
      </c>
      <c r="Q67" s="13" t="e">
        <f t="shared" si="22"/>
        <v>#DIV/0!</v>
      </c>
      <c r="R67" s="13" t="e">
        <f t="shared" si="22"/>
        <v>#DIV/0!</v>
      </c>
      <c r="S67" s="13" t="e">
        <f t="shared" si="22"/>
        <v>#DIV/0!</v>
      </c>
      <c r="T67" s="13" t="e">
        <f t="shared" si="22"/>
        <v>#DIV/0!</v>
      </c>
      <c r="U67" s="13" t="e">
        <f t="shared" si="22"/>
        <v>#DIV/0!</v>
      </c>
      <c r="V67" s="13" t="e">
        <f t="shared" si="22"/>
        <v>#DIV/0!</v>
      </c>
      <c r="W67" s="13" t="e">
        <f t="shared" si="22"/>
        <v>#DIV/0!</v>
      </c>
      <c r="X67" s="13" t="e">
        <f t="shared" si="22"/>
        <v>#DIV/0!</v>
      </c>
      <c r="Y67" s="13" t="e">
        <f t="shared" si="22"/>
        <v>#DIV/0!</v>
      </c>
      <c r="Z67" s="13" t="e">
        <f t="shared" si="22"/>
        <v>#DIV/0!</v>
      </c>
      <c r="AA67" s="13" t="e">
        <f t="shared" si="22"/>
        <v>#DIV/0!</v>
      </c>
      <c r="AB67" s="13" t="e">
        <f t="shared" si="22"/>
        <v>#DIV/0!</v>
      </c>
      <c r="AC67" s="13" t="e">
        <f t="shared" si="22"/>
        <v>#DIV/0!</v>
      </c>
      <c r="AD67" s="13" t="e">
        <f t="shared" si="22"/>
        <v>#DIV/0!</v>
      </c>
      <c r="AE67" s="13" t="e">
        <f t="shared" si="22"/>
        <v>#DIV/0!</v>
      </c>
      <c r="AF67" s="13" t="e">
        <f t="shared" si="22"/>
        <v>#DIV/0!</v>
      </c>
      <c r="AG67" s="13" t="e">
        <f t="shared" si="22"/>
        <v>#DIV/0!</v>
      </c>
      <c r="AH67" s="13" t="e">
        <f t="shared" si="22"/>
        <v>#DIV/0!</v>
      </c>
      <c r="AI67" s="13" t="e">
        <f t="shared" si="22"/>
        <v>#DIV/0!</v>
      </c>
      <c r="AJ67" s="13" t="e">
        <f t="shared" si="22"/>
        <v>#DIV/0!</v>
      </c>
      <c r="AK67" s="13" t="e">
        <f t="shared" si="22"/>
        <v>#DIV/0!</v>
      </c>
      <c r="AL67" s="13" t="e">
        <f t="shared" si="22"/>
        <v>#DIV/0!</v>
      </c>
      <c r="AM67" s="13" t="e">
        <f t="shared" si="22"/>
        <v>#DIV/0!</v>
      </c>
      <c r="AN67" s="13" t="e">
        <f t="shared" si="22"/>
        <v>#DIV/0!</v>
      </c>
      <c r="AO67" s="13" t="e">
        <f t="shared" si="22"/>
        <v>#DIV/0!</v>
      </c>
      <c r="AP67" s="13" t="e">
        <f t="shared" si="22"/>
        <v>#DIV/0!</v>
      </c>
      <c r="AQ67" s="13" t="e">
        <f t="shared" si="22"/>
        <v>#DIV/0!</v>
      </c>
      <c r="AR67" s="13" t="e">
        <f t="shared" si="22"/>
        <v>#DIV/0!</v>
      </c>
      <c r="AS67" s="13" t="e">
        <f t="shared" si="22"/>
        <v>#DIV/0!</v>
      </c>
      <c r="AT67" s="13" t="e">
        <f t="shared" si="22"/>
        <v>#DIV/0!</v>
      </c>
      <c r="AU67" s="13" t="e">
        <f t="shared" si="22"/>
        <v>#DIV/0!</v>
      </c>
      <c r="AV67" s="13" t="e">
        <f t="shared" si="22"/>
        <v>#DIV/0!</v>
      </c>
      <c r="AW67" s="13" t="e">
        <f t="shared" si="22"/>
        <v>#DIV/0!</v>
      </c>
      <c r="AX67" s="13" t="e">
        <f t="shared" si="22"/>
        <v>#DIV/0!</v>
      </c>
      <c r="AY67" s="13" t="e">
        <f t="shared" si="22"/>
        <v>#DIV/0!</v>
      </c>
      <c r="AZ67" s="13" t="e">
        <f t="shared" si="22"/>
        <v>#DIV/0!</v>
      </c>
      <c r="BA67" s="13" t="e">
        <f t="shared" si="22"/>
        <v>#DIV/0!</v>
      </c>
      <c r="BB67" s="13" t="e">
        <f t="shared" si="22"/>
        <v>#DIV/0!</v>
      </c>
      <c r="BC67" s="13" t="e">
        <f t="shared" si="22"/>
        <v>#DIV/0!</v>
      </c>
      <c r="BD67" s="13" t="e">
        <f t="shared" si="22"/>
        <v>#DIV/0!</v>
      </c>
      <c r="BE67" s="13" t="e">
        <f t="shared" si="22"/>
        <v>#DIV/0!</v>
      </c>
      <c r="BF67" s="13" t="e">
        <f t="shared" si="22"/>
        <v>#DIV/0!</v>
      </c>
      <c r="BG67" s="13" t="e">
        <f t="shared" si="22"/>
        <v>#DIV/0!</v>
      </c>
      <c r="BH67" s="13" t="e">
        <f t="shared" si="22"/>
        <v>#DIV/0!</v>
      </c>
      <c r="BI67" s="13" t="e">
        <f t="shared" si="22"/>
        <v>#DIV/0!</v>
      </c>
      <c r="BJ67" s="13" t="e">
        <f t="shared" si="22"/>
        <v>#DIV/0!</v>
      </c>
      <c r="BK67" s="13" t="e">
        <f t="shared" si="22"/>
        <v>#DIV/0!</v>
      </c>
      <c r="BL67" s="13" t="e">
        <f t="shared" si="22"/>
        <v>#DIV/0!</v>
      </c>
      <c r="BM67" s="13" t="e">
        <f t="shared" si="22"/>
        <v>#DIV/0!</v>
      </c>
      <c r="BN67" s="13" t="e">
        <f t="shared" si="22"/>
        <v>#DIV/0!</v>
      </c>
      <c r="BO67" s="13" t="e">
        <f t="shared" si="22"/>
        <v>#DIV/0!</v>
      </c>
      <c r="BP67" s="13" t="e">
        <f t="shared" ref="BP67:BV67" si="23">MEDIAN(BP53:BP61)</f>
        <v>#DIV/0!</v>
      </c>
      <c r="BQ67" s="13" t="e">
        <f t="shared" si="23"/>
        <v>#DIV/0!</v>
      </c>
      <c r="BR67" s="13" t="e">
        <f t="shared" si="23"/>
        <v>#DIV/0!</v>
      </c>
      <c r="BS67" s="13" t="e">
        <f t="shared" si="23"/>
        <v>#DIV/0!</v>
      </c>
      <c r="BT67" s="13" t="e">
        <f t="shared" si="23"/>
        <v>#DIV/0!</v>
      </c>
      <c r="BU67" s="13" t="e">
        <f t="shared" si="23"/>
        <v>#DIV/0!</v>
      </c>
      <c r="BV67" s="13" t="e">
        <f t="shared" si="23"/>
        <v>#DIV/0!</v>
      </c>
    </row>
    <row r="68" spans="1:74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</sheetData>
  <pageMargins left="0.7" right="0.7" top="0.75" bottom="0.75" header="0.3" footer="0.3"/>
  <pageSetup scale="6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4"/>
  <sheetViews>
    <sheetView showGridLines="0" tabSelected="1" topLeftCell="C62" zoomScaleNormal="100" workbookViewId="0">
      <selection activeCell="P79" sqref="P79"/>
    </sheetView>
  </sheetViews>
  <sheetFormatPr defaultColWidth="12.7109375" defaultRowHeight="15" x14ac:dyDescent="0.25"/>
  <cols>
    <col min="1" max="1" width="15.28515625" style="1" customWidth="1"/>
    <col min="2" max="16384" width="12.7109375" style="1"/>
  </cols>
  <sheetData>
    <row r="1" spans="1:74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x14ac:dyDescent="0.25">
      <c r="A2" s="9">
        <v>43220</v>
      </c>
      <c r="B2" s="3"/>
      <c r="C2" s="3"/>
      <c r="D2" s="3"/>
    </row>
    <row r="3" spans="1:74" x14ac:dyDescent="0.25">
      <c r="A3" s="3"/>
      <c r="C3" s="4" t="s">
        <v>3</v>
      </c>
      <c r="D3" s="3"/>
      <c r="E3" s="3"/>
    </row>
    <row r="4" spans="1:74" x14ac:dyDescent="0.25">
      <c r="A4" s="3"/>
      <c r="C4" s="5" t="s">
        <v>4</v>
      </c>
      <c r="D4" s="3"/>
      <c r="E4" s="3"/>
    </row>
    <row r="5" spans="1:74" x14ac:dyDescent="0.25">
      <c r="A5" s="3"/>
      <c r="C5" s="6" t="s">
        <v>5</v>
      </c>
      <c r="D5" s="6" t="s">
        <v>5</v>
      </c>
      <c r="E5" s="6" t="s">
        <v>5</v>
      </c>
      <c r="F5" s="6" t="s">
        <v>5</v>
      </c>
      <c r="G5" s="6" t="s">
        <v>5</v>
      </c>
      <c r="H5" s="6" t="s">
        <v>5</v>
      </c>
      <c r="I5" s="6" t="s">
        <v>5</v>
      </c>
      <c r="J5" s="6" t="s">
        <v>5</v>
      </c>
      <c r="K5" s="6" t="s">
        <v>5</v>
      </c>
      <c r="L5" s="6" t="s">
        <v>5</v>
      </c>
      <c r="M5" s="6" t="s">
        <v>5</v>
      </c>
      <c r="N5" s="6" t="s">
        <v>5</v>
      </c>
      <c r="O5" s="6" t="s">
        <v>5</v>
      </c>
      <c r="P5" s="6" t="s">
        <v>5</v>
      </c>
      <c r="Q5" s="6" t="s">
        <v>5</v>
      </c>
      <c r="R5" s="6" t="s">
        <v>5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5</v>
      </c>
      <c r="Y5" s="6" t="s">
        <v>5</v>
      </c>
      <c r="Z5" s="6" t="s">
        <v>5</v>
      </c>
      <c r="AA5" s="6" t="s">
        <v>5</v>
      </c>
      <c r="AB5" s="6" t="s">
        <v>5</v>
      </c>
      <c r="AC5" s="6" t="s">
        <v>5</v>
      </c>
      <c r="AD5" s="6" t="s">
        <v>5</v>
      </c>
      <c r="AE5" s="6" t="s">
        <v>5</v>
      </c>
      <c r="AF5" s="6" t="s">
        <v>5</v>
      </c>
      <c r="AG5" s="6" t="s">
        <v>5</v>
      </c>
      <c r="AH5" s="6" t="s">
        <v>5</v>
      </c>
      <c r="AI5" s="6" t="s">
        <v>5</v>
      </c>
      <c r="AJ5" s="6" t="s">
        <v>5</v>
      </c>
      <c r="AK5" s="6" t="s">
        <v>5</v>
      </c>
      <c r="AL5" s="6" t="s">
        <v>5</v>
      </c>
      <c r="AM5" s="6" t="s">
        <v>5</v>
      </c>
      <c r="AN5" s="6" t="s">
        <v>5</v>
      </c>
      <c r="AO5" s="6" t="s">
        <v>5</v>
      </c>
      <c r="AP5" s="6" t="s">
        <v>5</v>
      </c>
      <c r="AQ5" s="6" t="s">
        <v>5</v>
      </c>
      <c r="AR5" s="6" t="s">
        <v>5</v>
      </c>
      <c r="AS5" s="6" t="s">
        <v>5</v>
      </c>
      <c r="AT5" s="6" t="s">
        <v>5</v>
      </c>
      <c r="AU5" s="6" t="s">
        <v>5</v>
      </c>
      <c r="AV5" s="6" t="s">
        <v>5</v>
      </c>
      <c r="AW5" s="6" t="s">
        <v>5</v>
      </c>
      <c r="AX5" s="6" t="s">
        <v>5</v>
      </c>
      <c r="AY5" s="6" t="s">
        <v>5</v>
      </c>
      <c r="AZ5" s="6" t="s">
        <v>5</v>
      </c>
      <c r="BA5" s="6" t="s">
        <v>5</v>
      </c>
      <c r="BB5" s="6" t="s">
        <v>5</v>
      </c>
      <c r="BC5" s="6" t="s">
        <v>5</v>
      </c>
      <c r="BD5" s="6" t="s">
        <v>5</v>
      </c>
      <c r="BE5" s="6" t="s">
        <v>5</v>
      </c>
      <c r="BF5" s="6" t="s">
        <v>5</v>
      </c>
      <c r="BG5" s="6" t="s">
        <v>5</v>
      </c>
      <c r="BH5" s="6" t="s">
        <v>5</v>
      </c>
      <c r="BI5" s="6" t="s">
        <v>5</v>
      </c>
      <c r="BJ5" s="6" t="s">
        <v>5</v>
      </c>
      <c r="BK5" s="6" t="s">
        <v>5</v>
      </c>
      <c r="BL5" s="6" t="s">
        <v>5</v>
      </c>
      <c r="BM5" s="6" t="s">
        <v>5</v>
      </c>
      <c r="BN5" s="6" t="s">
        <v>5</v>
      </c>
      <c r="BO5" s="6" t="s">
        <v>5</v>
      </c>
      <c r="BP5" s="6" t="s">
        <v>5</v>
      </c>
      <c r="BQ5" s="6" t="s">
        <v>5</v>
      </c>
      <c r="BR5" s="6" t="s">
        <v>5</v>
      </c>
      <c r="BS5" s="6" t="s">
        <v>5</v>
      </c>
      <c r="BT5" s="6" t="s">
        <v>5</v>
      </c>
      <c r="BU5" s="6" t="s">
        <v>5</v>
      </c>
      <c r="BV5" s="6" t="s">
        <v>5</v>
      </c>
    </row>
    <row r="6" spans="1:74" x14ac:dyDescent="0.25">
      <c r="A6" s="3"/>
      <c r="C6" s="7">
        <v>43220</v>
      </c>
      <c r="D6" s="7">
        <v>43190</v>
      </c>
      <c r="E6" s="7">
        <v>43159</v>
      </c>
      <c r="F6" s="7">
        <v>43131</v>
      </c>
      <c r="G6" s="7">
        <v>43100</v>
      </c>
      <c r="H6" s="7">
        <v>43069</v>
      </c>
      <c r="I6" s="7">
        <v>43039</v>
      </c>
      <c r="J6" s="7">
        <v>43008</v>
      </c>
      <c r="K6" s="7">
        <v>42978</v>
      </c>
      <c r="L6" s="7">
        <v>42947</v>
      </c>
      <c r="M6" s="7">
        <v>42916</v>
      </c>
      <c r="N6" s="7">
        <v>42886</v>
      </c>
      <c r="O6" s="7">
        <v>42855</v>
      </c>
      <c r="P6" s="7">
        <v>42825</v>
      </c>
      <c r="Q6" s="7">
        <v>42794</v>
      </c>
      <c r="R6" s="7">
        <v>42766</v>
      </c>
      <c r="S6" s="7">
        <v>42735</v>
      </c>
      <c r="T6" s="7">
        <v>42704</v>
      </c>
      <c r="U6" s="7">
        <v>42674</v>
      </c>
      <c r="V6" s="7">
        <v>42643</v>
      </c>
      <c r="W6" s="7">
        <v>42613</v>
      </c>
      <c r="X6" s="7">
        <v>42582</v>
      </c>
      <c r="Y6" s="7">
        <v>42551</v>
      </c>
      <c r="Z6" s="7">
        <v>42521</v>
      </c>
      <c r="AA6" s="7">
        <v>42490</v>
      </c>
      <c r="AB6" s="7">
        <v>42460</v>
      </c>
      <c r="AC6" s="7">
        <v>42429</v>
      </c>
      <c r="AD6" s="7">
        <v>42400</v>
      </c>
      <c r="AE6" s="7">
        <v>42369</v>
      </c>
      <c r="AF6" s="7">
        <v>42338</v>
      </c>
      <c r="AG6" s="7">
        <v>42308</v>
      </c>
      <c r="AH6" s="7">
        <v>42277</v>
      </c>
      <c r="AI6" s="7">
        <v>42247</v>
      </c>
      <c r="AJ6" s="7">
        <v>42216</v>
      </c>
      <c r="AK6" s="7">
        <v>42185</v>
      </c>
      <c r="AL6" s="7">
        <v>42155</v>
      </c>
      <c r="AM6" s="7">
        <v>42124</v>
      </c>
      <c r="AN6" s="7">
        <v>42094</v>
      </c>
      <c r="AO6" s="7">
        <v>42063</v>
      </c>
      <c r="AP6" s="7">
        <v>42035</v>
      </c>
      <c r="AQ6" s="7">
        <v>42004</v>
      </c>
      <c r="AR6" s="7">
        <v>41973</v>
      </c>
      <c r="AS6" s="7">
        <v>41943</v>
      </c>
      <c r="AT6" s="7">
        <v>41912</v>
      </c>
      <c r="AU6" s="7">
        <v>41882</v>
      </c>
      <c r="AV6" s="7">
        <v>41851</v>
      </c>
      <c r="AW6" s="7">
        <v>41820</v>
      </c>
      <c r="AX6" s="7">
        <v>41790</v>
      </c>
      <c r="AY6" s="7">
        <v>41759</v>
      </c>
      <c r="AZ6" s="7">
        <v>41729</v>
      </c>
      <c r="BA6" s="7">
        <v>41698</v>
      </c>
      <c r="BB6" s="7">
        <v>41670</v>
      </c>
      <c r="BC6" s="7">
        <v>41639</v>
      </c>
      <c r="BD6" s="7">
        <v>41608</v>
      </c>
      <c r="BE6" s="7">
        <v>41578</v>
      </c>
      <c r="BF6" s="7">
        <v>41547</v>
      </c>
      <c r="BG6" s="7">
        <v>41517</v>
      </c>
      <c r="BH6" s="7">
        <v>41486</v>
      </c>
      <c r="BI6" s="7">
        <v>41455</v>
      </c>
      <c r="BJ6" s="7">
        <v>41425</v>
      </c>
      <c r="BK6" s="7">
        <v>41394</v>
      </c>
      <c r="BL6" s="7">
        <v>41364</v>
      </c>
      <c r="BM6" s="7">
        <v>41333</v>
      </c>
      <c r="BN6" s="7">
        <v>41305</v>
      </c>
      <c r="BO6" s="7">
        <v>41274</v>
      </c>
      <c r="BP6" s="7">
        <v>41243</v>
      </c>
      <c r="BQ6" s="7">
        <v>41213</v>
      </c>
      <c r="BR6" s="7">
        <v>41182</v>
      </c>
      <c r="BS6" s="7">
        <v>41152</v>
      </c>
      <c r="BT6" s="7">
        <v>41121</v>
      </c>
      <c r="BU6" s="7">
        <v>41090</v>
      </c>
      <c r="BV6" s="7">
        <v>41060</v>
      </c>
    </row>
    <row r="7" spans="1:74" x14ac:dyDescent="0.25">
      <c r="A7" s="3"/>
      <c r="C7" s="8">
        <v>0</v>
      </c>
      <c r="D7" s="8">
        <v>-1</v>
      </c>
      <c r="E7" s="8">
        <v>-2</v>
      </c>
      <c r="F7" s="8">
        <v>-3</v>
      </c>
      <c r="G7" s="8">
        <v>-4</v>
      </c>
      <c r="H7" s="8">
        <v>-5</v>
      </c>
      <c r="I7" s="8">
        <v>-6</v>
      </c>
      <c r="J7" s="8">
        <v>-7</v>
      </c>
      <c r="K7" s="8">
        <v>-8</v>
      </c>
      <c r="L7" s="8">
        <v>-9</v>
      </c>
      <c r="M7" s="8">
        <v>-10</v>
      </c>
      <c r="N7" s="8">
        <v>-11</v>
      </c>
      <c r="O7" s="8">
        <v>-12</v>
      </c>
      <c r="P7" s="8">
        <v>-13</v>
      </c>
      <c r="Q7" s="8">
        <v>-14</v>
      </c>
      <c r="R7" s="8">
        <v>-15</v>
      </c>
      <c r="S7" s="8">
        <v>-16</v>
      </c>
      <c r="T7" s="8">
        <v>-17</v>
      </c>
      <c r="U7" s="8">
        <v>-18</v>
      </c>
      <c r="V7" s="8">
        <v>-19</v>
      </c>
      <c r="W7" s="8">
        <v>-20</v>
      </c>
      <c r="X7" s="8">
        <v>-21</v>
      </c>
      <c r="Y7" s="8">
        <v>-22</v>
      </c>
      <c r="Z7" s="8">
        <v>-23</v>
      </c>
      <c r="AA7" s="8">
        <v>-24</v>
      </c>
      <c r="AB7" s="8">
        <v>-25</v>
      </c>
      <c r="AC7" s="8">
        <v>-26</v>
      </c>
      <c r="AD7" s="8">
        <v>-27</v>
      </c>
      <c r="AE7" s="8">
        <v>-28</v>
      </c>
      <c r="AF7" s="8">
        <v>-29</v>
      </c>
      <c r="AG7" s="8">
        <v>-30</v>
      </c>
      <c r="AH7" s="8">
        <v>-31</v>
      </c>
      <c r="AI7" s="8">
        <v>-32</v>
      </c>
      <c r="AJ7" s="8">
        <v>-33</v>
      </c>
      <c r="AK7" s="8">
        <v>-34</v>
      </c>
      <c r="AL7" s="8">
        <v>-35</v>
      </c>
      <c r="AM7" s="8">
        <v>-36</v>
      </c>
      <c r="AN7" s="8">
        <v>-37</v>
      </c>
      <c r="AO7" s="8">
        <v>-38</v>
      </c>
      <c r="AP7" s="8">
        <v>-39</v>
      </c>
      <c r="AQ7" s="8">
        <v>-40</v>
      </c>
      <c r="AR7" s="8">
        <v>-41</v>
      </c>
      <c r="AS7" s="8">
        <v>-42</v>
      </c>
      <c r="AT7" s="8">
        <v>-43</v>
      </c>
      <c r="AU7" s="8">
        <v>-44</v>
      </c>
      <c r="AV7" s="8">
        <v>-45</v>
      </c>
      <c r="AW7" s="8">
        <v>-46</v>
      </c>
      <c r="AX7" s="8">
        <v>-47</v>
      </c>
      <c r="AY7" s="8">
        <v>-48</v>
      </c>
      <c r="AZ7" s="8">
        <v>-49</v>
      </c>
      <c r="BA7" s="8">
        <v>-50</v>
      </c>
      <c r="BB7" s="8">
        <v>-51</v>
      </c>
      <c r="BC7" s="8">
        <v>-52</v>
      </c>
      <c r="BD7" s="8">
        <v>-53</v>
      </c>
      <c r="BE7" s="8">
        <v>-54</v>
      </c>
      <c r="BF7" s="8">
        <v>-55</v>
      </c>
      <c r="BG7" s="8">
        <v>-56</v>
      </c>
      <c r="BH7" s="8">
        <v>-57</v>
      </c>
      <c r="BI7" s="8">
        <v>-58</v>
      </c>
      <c r="BJ7" s="8">
        <v>-59</v>
      </c>
      <c r="BK7" s="8">
        <v>-60</v>
      </c>
      <c r="BL7" s="8">
        <v>-61</v>
      </c>
      <c r="BM7" s="8">
        <v>-62</v>
      </c>
      <c r="BN7" s="8">
        <v>-63</v>
      </c>
      <c r="BO7" s="8">
        <v>-64</v>
      </c>
      <c r="BP7" s="8">
        <v>-65</v>
      </c>
      <c r="BQ7" s="8">
        <v>-66</v>
      </c>
      <c r="BR7" s="8">
        <v>-67</v>
      </c>
      <c r="BS7" s="8">
        <v>-68</v>
      </c>
      <c r="BT7" s="8">
        <v>-69</v>
      </c>
      <c r="BU7" s="8">
        <v>-70</v>
      </c>
      <c r="BV7" s="8">
        <v>-71</v>
      </c>
    </row>
    <row r="8" spans="1:74" ht="38.25" x14ac:dyDescent="0.25">
      <c r="A8" s="1" t="s">
        <v>0</v>
      </c>
      <c r="C8" s="2" t="s">
        <v>2</v>
      </c>
      <c r="D8" s="2" t="s">
        <v>2</v>
      </c>
      <c r="E8" s="2" t="s">
        <v>2</v>
      </c>
      <c r="F8" s="2" t="s">
        <v>2</v>
      </c>
      <c r="G8" s="2" t="s">
        <v>2</v>
      </c>
      <c r="H8" s="2" t="s">
        <v>2</v>
      </c>
      <c r="I8" s="2" t="s">
        <v>2</v>
      </c>
      <c r="J8" s="2" t="s">
        <v>2</v>
      </c>
      <c r="K8" s="2" t="s">
        <v>2</v>
      </c>
      <c r="L8" s="2" t="s">
        <v>2</v>
      </c>
      <c r="M8" s="2" t="s">
        <v>2</v>
      </c>
      <c r="N8" s="2" t="s">
        <v>2</v>
      </c>
      <c r="O8" s="2" t="s">
        <v>2</v>
      </c>
      <c r="P8" s="2" t="s">
        <v>2</v>
      </c>
      <c r="Q8" s="2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  <c r="AK8" s="2" t="s">
        <v>2</v>
      </c>
      <c r="AL8" s="2" t="s">
        <v>2</v>
      </c>
      <c r="AM8" s="2" t="s">
        <v>2</v>
      </c>
      <c r="AN8" s="2" t="s">
        <v>2</v>
      </c>
      <c r="AO8" s="2" t="s">
        <v>2</v>
      </c>
      <c r="AP8" s="2" t="s">
        <v>2</v>
      </c>
      <c r="AQ8" s="2" t="s">
        <v>2</v>
      </c>
      <c r="AR8" s="2" t="s">
        <v>2</v>
      </c>
      <c r="AS8" s="2" t="s">
        <v>2</v>
      </c>
      <c r="AT8" s="2" t="s">
        <v>2</v>
      </c>
      <c r="AU8" s="2" t="s">
        <v>2</v>
      </c>
      <c r="AV8" s="2" t="s">
        <v>2</v>
      </c>
      <c r="AW8" s="2" t="s">
        <v>2</v>
      </c>
      <c r="AX8" s="2" t="s">
        <v>2</v>
      </c>
      <c r="AY8" s="2" t="s">
        <v>2</v>
      </c>
      <c r="AZ8" s="2" t="s">
        <v>2</v>
      </c>
      <c r="BA8" s="2" t="s">
        <v>2</v>
      </c>
      <c r="BB8" s="2" t="s">
        <v>2</v>
      </c>
      <c r="BC8" s="2" t="s">
        <v>2</v>
      </c>
      <c r="BD8" s="2" t="s">
        <v>2</v>
      </c>
      <c r="BE8" s="2" t="s">
        <v>2</v>
      </c>
      <c r="BF8" s="2" t="s">
        <v>2</v>
      </c>
      <c r="BG8" s="2" t="s">
        <v>2</v>
      </c>
      <c r="BH8" s="2" t="s">
        <v>2</v>
      </c>
      <c r="BI8" s="2" t="s">
        <v>2</v>
      </c>
      <c r="BJ8" s="2" t="s">
        <v>2</v>
      </c>
      <c r="BK8" s="2" t="s">
        <v>2</v>
      </c>
      <c r="BL8" s="2" t="s">
        <v>2</v>
      </c>
      <c r="BM8" s="2" t="s">
        <v>2</v>
      </c>
      <c r="BN8" s="2" t="s">
        <v>2</v>
      </c>
      <c r="BO8" s="2" t="s">
        <v>2</v>
      </c>
      <c r="BP8" s="2" t="s">
        <v>2</v>
      </c>
      <c r="BQ8" s="2" t="s">
        <v>2</v>
      </c>
      <c r="BR8" s="2" t="s">
        <v>2</v>
      </c>
      <c r="BS8" s="2" t="s">
        <v>2</v>
      </c>
      <c r="BT8" s="2" t="s">
        <v>2</v>
      </c>
      <c r="BU8" s="2" t="s">
        <v>2</v>
      </c>
      <c r="BV8" s="2" t="s">
        <v>2</v>
      </c>
    </row>
    <row r="9" spans="1:74" x14ac:dyDescent="0.25">
      <c r="A9" s="1" t="s">
        <v>13</v>
      </c>
      <c r="C9" s="1">
        <v>2.0140480100288145</v>
      </c>
      <c r="D9" s="1">
        <v>1.9322119305847212</v>
      </c>
      <c r="E9" s="1">
        <v>1.9340400597033556</v>
      </c>
      <c r="F9" s="1">
        <v>1.9963313864534249</v>
      </c>
      <c r="G9" s="1">
        <v>2.1027997659403637</v>
      </c>
      <c r="H9" s="1">
        <v>2.0959706978131156</v>
      </c>
      <c r="I9" s="1">
        <v>1.9721211092163287</v>
      </c>
      <c r="J9" s="1">
        <v>1.8766810457477749</v>
      </c>
      <c r="K9" s="1">
        <v>1.8782670470906295</v>
      </c>
      <c r="L9" s="1">
        <v>1.8817839567243753</v>
      </c>
      <c r="M9" s="1">
        <v>1.8930198709634571</v>
      </c>
      <c r="N9" s="1">
        <v>1.8408565441761284</v>
      </c>
      <c r="O9" s="1">
        <v>1.7999631229644542</v>
      </c>
      <c r="P9" s="1">
        <v>1.7652559688461988</v>
      </c>
      <c r="Q9" s="1">
        <v>1.7786074586982266</v>
      </c>
      <c r="R9" s="1">
        <v>1.7480789037578581</v>
      </c>
      <c r="S9" s="1">
        <v>1.8266784026707574</v>
      </c>
      <c r="T9" s="1">
        <v>1.724283934161472</v>
      </c>
      <c r="U9" s="1">
        <v>1.6454427125020767</v>
      </c>
      <c r="V9" s="1">
        <v>1.6658804797084039</v>
      </c>
      <c r="W9" s="1">
        <v>1.6305486383815015</v>
      </c>
      <c r="X9" s="1">
        <v>1.7697383284979844</v>
      </c>
      <c r="Y9" s="1">
        <v>1.8137077339036225</v>
      </c>
      <c r="Z9" s="1">
        <v>1.6524975149565608</v>
      </c>
      <c r="AA9" s="1">
        <v>1.741492345404575</v>
      </c>
      <c r="AB9" s="1">
        <v>1.6846193971601804</v>
      </c>
      <c r="AC9" s="1">
        <v>1.7896304995460888</v>
      </c>
      <c r="AD9" s="1">
        <v>1.9013494084927154</v>
      </c>
      <c r="AE9" s="1">
        <v>1.7966412953964688</v>
      </c>
      <c r="AF9" s="1">
        <v>1.7923709824333616</v>
      </c>
      <c r="AG9" s="1">
        <v>1.7741934714867373</v>
      </c>
      <c r="AH9" s="1">
        <v>1.7959860757528265</v>
      </c>
      <c r="AI9" s="1">
        <v>1.662132161018516</v>
      </c>
      <c r="AJ9" s="1">
        <v>1.7119311039724558</v>
      </c>
      <c r="AK9" s="1">
        <v>1.6514502600589152</v>
      </c>
      <c r="AL9" s="1">
        <v>1.6904464698763653</v>
      </c>
      <c r="AM9" s="1">
        <v>1.6964526807163551</v>
      </c>
      <c r="AN9" s="1">
        <v>1.7685124042086284</v>
      </c>
      <c r="AO9" s="1">
        <v>1.7776532020544922</v>
      </c>
      <c r="AP9" s="1">
        <v>1.7660613152926106</v>
      </c>
      <c r="AQ9" s="1">
        <v>1.7131881472673076</v>
      </c>
      <c r="AR9" s="1">
        <v>1.6063331532933038</v>
      </c>
      <c r="AS9" s="1">
        <v>1.6518082112601029</v>
      </c>
      <c r="AT9" s="1">
        <v>1.4483245532133671</v>
      </c>
      <c r="AU9" s="1">
        <v>1.5219334720554012</v>
      </c>
      <c r="AV9" s="1">
        <v>1.4555466530636234</v>
      </c>
      <c r="AW9" s="1">
        <v>1.5956347593515217</v>
      </c>
      <c r="AX9" s="1">
        <v>1.4793681623592834</v>
      </c>
      <c r="AY9" s="1">
        <v>1.4824902367714736</v>
      </c>
      <c r="AZ9" s="1">
        <v>1.5744554261738242</v>
      </c>
      <c r="BA9" s="1">
        <v>1.4852345330134307</v>
      </c>
      <c r="BB9" s="1">
        <v>1.4200458288698572</v>
      </c>
      <c r="BC9" s="1">
        <v>1.4679939656850671</v>
      </c>
      <c r="BD9" s="1">
        <v>1.4859846271942705</v>
      </c>
      <c r="BE9" s="1">
        <v>1.457117084323529</v>
      </c>
      <c r="BF9" s="1">
        <v>1.4718489066710214</v>
      </c>
      <c r="BG9" s="1">
        <v>1.4203596395596578</v>
      </c>
      <c r="BH9" s="1">
        <v>1.6537798853816306</v>
      </c>
      <c r="BI9" s="1">
        <v>1.4394904111730695</v>
      </c>
      <c r="BJ9" s="1">
        <v>1.4282870583224139</v>
      </c>
      <c r="BK9" s="1">
        <v>1.4769825284703131</v>
      </c>
      <c r="BL9" s="1">
        <v>1.548583306363905</v>
      </c>
      <c r="BM9" s="1">
        <v>1.4491145129379439</v>
      </c>
      <c r="BN9" s="1">
        <v>1.3986557406011721</v>
      </c>
      <c r="BO9" s="1">
        <v>1.3413459315619627</v>
      </c>
      <c r="BP9" s="1">
        <v>1.2890934124636075</v>
      </c>
      <c r="BQ9" s="1">
        <v>1.2438167653793692</v>
      </c>
      <c r="BR9" s="1">
        <v>1.2850941748190825</v>
      </c>
      <c r="BS9" s="1">
        <v>1.2672216958176838</v>
      </c>
      <c r="BT9" s="1">
        <v>1.2026784621904081</v>
      </c>
      <c r="BU9" s="1">
        <v>1.203452789943857</v>
      </c>
      <c r="BV9" s="1">
        <v>1.1448488811267481</v>
      </c>
    </row>
    <row r="10" spans="1:74" x14ac:dyDescent="0.25">
      <c r="A10" s="1" t="s">
        <v>14</v>
      </c>
      <c r="C10" s="1">
        <v>1.5536901928857716</v>
      </c>
      <c r="D10" s="1">
        <v>1.4873308465890114</v>
      </c>
      <c r="E10" s="1">
        <v>1.457106661239145</v>
      </c>
      <c r="F10" s="1">
        <v>1.5015664140781564</v>
      </c>
      <c r="G10" s="1">
        <v>1.6417790331076161</v>
      </c>
      <c r="H10" s="1">
        <v>1.6426451167675313</v>
      </c>
      <c r="I10" s="1">
        <v>1.5950633502332316</v>
      </c>
      <c r="J10" s="1">
        <v>1.5399418409524483</v>
      </c>
      <c r="K10" s="1">
        <v>1.539815846242846</v>
      </c>
      <c r="L10" s="1">
        <v>1.5418137524950541</v>
      </c>
      <c r="M10" s="1">
        <v>1.5173695088290298</v>
      </c>
      <c r="N10" s="1">
        <v>1.5203173887829964</v>
      </c>
      <c r="O10" s="1">
        <v>1.5379059094709775</v>
      </c>
      <c r="P10" s="1">
        <v>1.5179925295166619</v>
      </c>
      <c r="Q10" s="1">
        <v>1.5237236482684768</v>
      </c>
      <c r="R10" s="1">
        <v>1.4635937301482866</v>
      </c>
      <c r="S10" s="1">
        <v>1.472067725095427</v>
      </c>
      <c r="T10" s="1">
        <v>1.4735331901148867</v>
      </c>
      <c r="U10" s="1">
        <v>1.4938899975909363</v>
      </c>
      <c r="V10" s="1">
        <v>1.5311641696020564</v>
      </c>
      <c r="W10" s="1">
        <v>1.5196472772277227</v>
      </c>
      <c r="X10" s="1">
        <v>1.6348531660557883</v>
      </c>
      <c r="Y10" s="1">
        <v>1.6734534921718243</v>
      </c>
      <c r="Z10" s="1">
        <v>1.5306843202558265</v>
      </c>
      <c r="AA10" s="1">
        <v>1.5135476756636828</v>
      </c>
      <c r="AB10" s="1">
        <v>1.46426476399079</v>
      </c>
      <c r="AC10" s="1">
        <v>1.4071607062714642</v>
      </c>
      <c r="AD10" s="1">
        <v>1.4158080711686309</v>
      </c>
      <c r="AE10" s="1">
        <v>1.3743675967839508</v>
      </c>
      <c r="AF10" s="1">
        <v>1.3454627825343359</v>
      </c>
      <c r="AG10" s="1">
        <v>1.3433108513050851</v>
      </c>
      <c r="AH10" s="1">
        <v>1.325033009381384</v>
      </c>
      <c r="AI10" s="1">
        <v>1.2784315439692779</v>
      </c>
      <c r="AJ10" s="1">
        <v>1.2767254503712415</v>
      </c>
      <c r="AK10" s="1">
        <v>1.2394695936985956</v>
      </c>
      <c r="AL10" s="1">
        <v>1.3035669791455771</v>
      </c>
      <c r="AM10" s="1">
        <v>1.3282586217571573</v>
      </c>
      <c r="AN10" s="1">
        <v>1.3256131469849433</v>
      </c>
      <c r="AO10" s="1">
        <v>1.3230909784948386</v>
      </c>
      <c r="AP10" s="1">
        <v>1.3521377045153258</v>
      </c>
      <c r="AQ10" s="1">
        <v>1.3265491553854412</v>
      </c>
      <c r="AR10" s="1">
        <v>1.3226850466196562</v>
      </c>
      <c r="AS10" s="1">
        <v>1.3268949663086889</v>
      </c>
      <c r="AT10" s="1">
        <v>1.2762673516269174</v>
      </c>
      <c r="AU10" s="1">
        <v>1.313698902540555</v>
      </c>
      <c r="AV10" s="1">
        <v>1.2684874408164886</v>
      </c>
      <c r="AW10" s="1">
        <v>1.3004386535830021</v>
      </c>
      <c r="AX10" s="1">
        <v>1.2871092363638033</v>
      </c>
      <c r="AY10" s="1">
        <v>1.2369513366336375</v>
      </c>
      <c r="AZ10" s="1">
        <v>1.2437532975917684</v>
      </c>
      <c r="BA10" s="1">
        <v>1.2349076438918225</v>
      </c>
      <c r="BB10" s="1">
        <v>1.1969832898187802</v>
      </c>
      <c r="BC10" s="1">
        <v>1.2030812120816921</v>
      </c>
      <c r="BD10" s="1">
        <v>1.2045467860136283</v>
      </c>
      <c r="BE10" s="1">
        <v>1.2118007503199741</v>
      </c>
      <c r="BF10" s="1">
        <v>1.2150638472843203</v>
      </c>
      <c r="BG10" s="1">
        <v>1.2061399590092576</v>
      </c>
      <c r="BH10" s="1">
        <v>1.2371575146036662</v>
      </c>
      <c r="BI10" s="1">
        <v>1.2151324411312225</v>
      </c>
      <c r="BJ10" s="1">
        <v>1.1935858952462295</v>
      </c>
      <c r="BK10" s="1">
        <v>1.2256546210318833</v>
      </c>
      <c r="BL10" s="1">
        <v>1.2177647039553563</v>
      </c>
      <c r="BM10" s="1">
        <v>1.1819903989147289</v>
      </c>
      <c r="BN10" s="1">
        <v>1.1624598031425137</v>
      </c>
      <c r="BO10" s="1">
        <v>1.1549082689591059</v>
      </c>
      <c r="BP10" s="1">
        <v>1.1726074102137476</v>
      </c>
      <c r="BQ10" s="1">
        <v>1.1471143828890742</v>
      </c>
      <c r="BR10" s="1">
        <v>1.184601811143942</v>
      </c>
      <c r="BS10" s="1">
        <v>1.1813297851644791</v>
      </c>
      <c r="BT10" s="1">
        <v>1.1698953764836109</v>
      </c>
      <c r="BU10" s="1">
        <v>1.1534918493831958</v>
      </c>
      <c r="BV10" s="1">
        <v>1.1522605441470049</v>
      </c>
    </row>
    <row r="11" spans="1:74" x14ac:dyDescent="0.25">
      <c r="A11" s="1" t="s">
        <v>15</v>
      </c>
      <c r="C11" s="1">
        <v>1.55476935900063</v>
      </c>
      <c r="D11" s="1">
        <v>1.517964743863083</v>
      </c>
      <c r="E11" s="1">
        <v>1.5218641328807367</v>
      </c>
      <c r="F11" s="1">
        <v>1.5883354096211613</v>
      </c>
      <c r="G11" s="1">
        <v>1.7103937345528721</v>
      </c>
      <c r="H11" s="1">
        <v>1.6686353614091185</v>
      </c>
      <c r="I11" s="1">
        <v>1.5838461067801162</v>
      </c>
      <c r="J11" s="1">
        <v>1.5355369525251359</v>
      </c>
      <c r="K11" s="1">
        <v>1.5427681150080432</v>
      </c>
      <c r="L11" s="1">
        <v>1.5417559945484836</v>
      </c>
      <c r="M11" s="1">
        <v>1.5528931276958131</v>
      </c>
      <c r="N11" s="1">
        <v>1.5314734599934676</v>
      </c>
      <c r="O11" s="1">
        <v>1.5452967018302568</v>
      </c>
      <c r="P11" s="1">
        <v>1.5194815317355732</v>
      </c>
      <c r="Q11" s="1">
        <v>1.5041515171231006</v>
      </c>
      <c r="R11" s="1">
        <v>1.4564310745783904</v>
      </c>
      <c r="S11" s="1">
        <v>1.4653484213087902</v>
      </c>
      <c r="T11" s="1">
        <v>1.4541312159022648</v>
      </c>
      <c r="U11" s="1">
        <v>1.4890547682381323</v>
      </c>
      <c r="V11" s="1">
        <v>1.5010768159713406</v>
      </c>
      <c r="W11" s="1">
        <v>1.4985033472975668</v>
      </c>
      <c r="X11" s="1">
        <v>1.6535980094809599</v>
      </c>
      <c r="Y11" s="1">
        <v>1.7081822606908246</v>
      </c>
      <c r="Z11" s="1">
        <v>1.5832345521884943</v>
      </c>
      <c r="AA11" s="1">
        <v>1.5586379261304388</v>
      </c>
      <c r="AB11" s="1">
        <v>1.5849710556873269</v>
      </c>
      <c r="AC11" s="1">
        <v>1.5365730280890317</v>
      </c>
      <c r="AD11" s="1">
        <v>1.5686915146481089</v>
      </c>
      <c r="AE11" s="1">
        <v>1.5221383938844586</v>
      </c>
      <c r="AF11" s="1">
        <v>1.504899793057155</v>
      </c>
      <c r="AG11" s="1">
        <v>1.4785099841410381</v>
      </c>
      <c r="AH11" s="1">
        <v>1.4175904367875183</v>
      </c>
      <c r="AI11" s="1">
        <v>1.374193479013301</v>
      </c>
      <c r="AJ11" s="1">
        <v>1.3788118835291321</v>
      </c>
      <c r="AK11" s="1">
        <v>1.3539508020650404</v>
      </c>
      <c r="AL11" s="1">
        <v>1.427045276918858</v>
      </c>
      <c r="AM11" s="1">
        <v>1.4467865015726553</v>
      </c>
      <c r="AN11" s="1">
        <v>1.4307904966098777</v>
      </c>
      <c r="AO11" s="1">
        <v>1.4320195222011189</v>
      </c>
      <c r="AP11" s="1">
        <v>1.4564963211263204</v>
      </c>
      <c r="AQ11" s="1">
        <v>1.4755597169486205</v>
      </c>
      <c r="AR11" s="1">
        <v>1.4706461308661241</v>
      </c>
      <c r="AS11" s="1">
        <v>1.4584028009375516</v>
      </c>
      <c r="AT11" s="1">
        <v>1.3711228095601393</v>
      </c>
      <c r="AU11" s="1">
        <v>1.4330586815291981</v>
      </c>
      <c r="AV11" s="1">
        <v>1.3809165980740012</v>
      </c>
      <c r="AW11" s="1">
        <v>1.5023065298008114</v>
      </c>
      <c r="AX11" s="1">
        <v>1.4665490778370993</v>
      </c>
      <c r="AY11" s="1">
        <v>1.4539147828388836</v>
      </c>
      <c r="AZ11" s="1">
        <v>1.445607225977932</v>
      </c>
      <c r="BA11" s="1">
        <v>1.4488728679236271</v>
      </c>
      <c r="BB11" s="1">
        <v>1.3962919433688492</v>
      </c>
      <c r="BC11" s="1">
        <v>1.4161957093863151</v>
      </c>
      <c r="BD11" s="1">
        <v>1.436932400101127</v>
      </c>
      <c r="BE11" s="1">
        <v>1.4833715906356855</v>
      </c>
      <c r="BF11" s="1">
        <v>1.4926578218383433</v>
      </c>
      <c r="BG11" s="1">
        <v>1.473629577404028</v>
      </c>
      <c r="BH11" s="1">
        <v>1.5924231819273589</v>
      </c>
      <c r="BI11" s="1">
        <v>1.5184132944236648</v>
      </c>
      <c r="BJ11" s="1">
        <v>1.5113250827806426</v>
      </c>
      <c r="BK11" s="1">
        <v>1.5293890301354738</v>
      </c>
      <c r="BL11" s="1">
        <v>1.5422659230884073</v>
      </c>
      <c r="BM11" s="1">
        <v>1.4583580312471547</v>
      </c>
      <c r="BN11" s="1">
        <v>1.3908080620239733</v>
      </c>
      <c r="BO11" s="1">
        <v>1.3484149571999609</v>
      </c>
      <c r="BP11" s="1">
        <v>1.3527616147515571</v>
      </c>
      <c r="BQ11" s="1">
        <v>1.3459678413860532</v>
      </c>
      <c r="BR11" s="1">
        <v>1.3267441002751594</v>
      </c>
      <c r="BS11" s="1">
        <v>1.3354204663567297</v>
      </c>
      <c r="BT11" s="1">
        <v>1.3543251099574574</v>
      </c>
      <c r="BU11" s="1">
        <v>1.382126975584399</v>
      </c>
      <c r="BV11" s="1">
        <v>1.3113917412861298</v>
      </c>
    </row>
    <row r="12" spans="1:74" x14ac:dyDescent="0.25">
      <c r="A12" s="1" t="s">
        <v>16</v>
      </c>
      <c r="C12" s="1">
        <v>1.0086286482745566</v>
      </c>
      <c r="D12" s="1">
        <v>0.97271371196152401</v>
      </c>
      <c r="E12" s="1">
        <v>0.90397165048893247</v>
      </c>
      <c r="F12" s="1">
        <v>0.9842929216416908</v>
      </c>
      <c r="G12" s="1">
        <v>1.0363248542677763</v>
      </c>
      <c r="H12" s="1">
        <v>1.1136874195819193</v>
      </c>
      <c r="I12" s="1">
        <v>1.0804154478961103</v>
      </c>
      <c r="J12" s="1">
        <v>1.0396559899079918</v>
      </c>
      <c r="K12" s="1">
        <v>1.0263177877898357</v>
      </c>
      <c r="L12" s="1">
        <v>1.0567894700686369</v>
      </c>
      <c r="M12" s="1">
        <v>1.0528079588966643</v>
      </c>
      <c r="N12" s="1">
        <v>0.9968759014056825</v>
      </c>
      <c r="O12" s="1">
        <v>1.0590405673016987</v>
      </c>
      <c r="P12" s="1">
        <v>0.94142334502986702</v>
      </c>
      <c r="Q12" s="1">
        <v>0.94890222778309208</v>
      </c>
      <c r="R12" s="1">
        <v>0.91208350632605895</v>
      </c>
      <c r="S12" s="1">
        <v>0.94116377397816064</v>
      </c>
      <c r="T12" s="1">
        <v>0.92772498785881741</v>
      </c>
      <c r="U12" s="1">
        <v>0.86308399965835492</v>
      </c>
      <c r="V12" s="1">
        <v>0.88518840860920267</v>
      </c>
      <c r="W12" s="1">
        <v>0.86326498739547441</v>
      </c>
      <c r="X12" s="1">
        <v>0.99700262199771483</v>
      </c>
      <c r="Y12" s="1">
        <v>1.0154451184837794</v>
      </c>
      <c r="Z12" s="1">
        <v>0.89501499946288388</v>
      </c>
      <c r="AA12" s="1">
        <v>0.86847150475474688</v>
      </c>
      <c r="AB12" s="1">
        <v>0.90125669940342512</v>
      </c>
      <c r="AC12" s="1">
        <v>0.90524875545367889</v>
      </c>
      <c r="AD12" s="1">
        <v>0.94610046411968662</v>
      </c>
      <c r="AE12" s="1">
        <v>0.89401368811598858</v>
      </c>
      <c r="AF12" s="1">
        <v>0.86727187260900784</v>
      </c>
      <c r="AG12" s="1">
        <v>0.82599230021117198</v>
      </c>
      <c r="AH12" s="1">
        <v>0.83362248100651148</v>
      </c>
      <c r="AI12" s="1">
        <v>0.79067249585175736</v>
      </c>
      <c r="AJ12" s="1">
        <v>0.77526271404657543</v>
      </c>
      <c r="AK12" s="1">
        <v>0.77412417002631806</v>
      </c>
      <c r="AL12" s="1">
        <v>0.78096434677312709</v>
      </c>
      <c r="AM12" s="1">
        <v>0.78396353295242704</v>
      </c>
      <c r="AN12" s="1">
        <v>0.79496459743313719</v>
      </c>
      <c r="AO12" s="1">
        <v>0.80064952940235679</v>
      </c>
      <c r="AP12" s="1">
        <v>0.80931819148720219</v>
      </c>
      <c r="AQ12" s="1">
        <v>0.81528834054642652</v>
      </c>
      <c r="AR12" s="1">
        <v>0.79276427895022272</v>
      </c>
      <c r="AS12" s="1">
        <v>0.80834405053107006</v>
      </c>
      <c r="AT12" s="1">
        <v>0.76975808371815957</v>
      </c>
      <c r="AU12" s="1">
        <v>0.79185719439488489</v>
      </c>
      <c r="AV12" s="1">
        <v>0.80320379918883511</v>
      </c>
      <c r="AW12" s="1">
        <v>0.82128933357859402</v>
      </c>
      <c r="AX12" s="1">
        <v>0.81759828765173237</v>
      </c>
      <c r="AY12" s="1">
        <v>0.80838869831759774</v>
      </c>
      <c r="AZ12" s="1">
        <v>0.82332342788986601</v>
      </c>
      <c r="BA12" s="1">
        <v>0.8063971253825134</v>
      </c>
      <c r="BB12" s="1">
        <v>0.82249206479373649</v>
      </c>
      <c r="BC12" s="1">
        <v>0.83754760878048495</v>
      </c>
      <c r="BD12" s="1">
        <v>0.85324668864083386</v>
      </c>
      <c r="BE12" s="1">
        <v>0.83565324633855453</v>
      </c>
      <c r="BF12" s="1">
        <v>0.83021919001836031</v>
      </c>
      <c r="BG12" s="1">
        <v>0.82075451576897751</v>
      </c>
      <c r="BH12" s="1">
        <v>0.85486692595222658</v>
      </c>
      <c r="BI12" s="1">
        <v>0.83654553879011229</v>
      </c>
      <c r="BJ12" s="1">
        <v>0.83295772648797406</v>
      </c>
      <c r="BK12" s="1">
        <v>0.86231484846458006</v>
      </c>
      <c r="BL12" s="1">
        <v>0.84553709642630537</v>
      </c>
      <c r="BM12" s="1">
        <v>0.83962414483553205</v>
      </c>
      <c r="BN12" s="1">
        <v>0.84806025602532031</v>
      </c>
      <c r="BO12" s="1">
        <v>0.85069037100804756</v>
      </c>
      <c r="BP12" s="1">
        <v>0.8153161095178435</v>
      </c>
      <c r="BQ12" s="1">
        <v>0.85201115297486463</v>
      </c>
      <c r="BR12" s="1">
        <v>0.86464913858082804</v>
      </c>
      <c r="BS12" s="1">
        <v>0.84130149875688176</v>
      </c>
      <c r="BT12" s="1">
        <v>0.82695462217729188</v>
      </c>
      <c r="BU12" s="1">
        <v>0.83672290688816153</v>
      </c>
      <c r="BV12" s="1">
        <v>0.77440797618940527</v>
      </c>
    </row>
    <row r="13" spans="1:74" x14ac:dyDescent="0.25">
      <c r="A13" s="1" t="s">
        <v>17</v>
      </c>
      <c r="C13" s="1">
        <v>1.2601110960178263</v>
      </c>
      <c r="D13" s="1">
        <v>1.2272372100908582</v>
      </c>
      <c r="E13" s="1">
        <v>1.2438106038006178</v>
      </c>
      <c r="F13" s="1">
        <v>1.3086329017683729</v>
      </c>
      <c r="G13" s="1">
        <v>1.4626466193477179</v>
      </c>
      <c r="H13" s="1">
        <v>1.4687031902103485</v>
      </c>
      <c r="I13" s="1">
        <v>1.3814879908252813</v>
      </c>
      <c r="J13" s="1">
        <v>1.3210892852734855</v>
      </c>
      <c r="K13" s="1">
        <v>1.3036608601453619</v>
      </c>
      <c r="L13" s="1">
        <v>1.3397625210532944</v>
      </c>
      <c r="M13" s="1">
        <v>1.2940503805684092</v>
      </c>
      <c r="N13" s="1">
        <v>1.2393644444286038</v>
      </c>
      <c r="O13" s="1">
        <v>1.2660715235056512</v>
      </c>
      <c r="P13" s="1">
        <v>1.2712776221866064</v>
      </c>
      <c r="Q13" s="1">
        <v>1.2946430140702052</v>
      </c>
      <c r="R13" s="1">
        <v>1.2363227987619192</v>
      </c>
      <c r="S13" s="1">
        <v>1.2225712721684001</v>
      </c>
      <c r="T13" s="1">
        <v>1.2397238962741024</v>
      </c>
      <c r="U13" s="1">
        <v>1.1460441903359717</v>
      </c>
      <c r="V13" s="1">
        <v>1.2012834097522114</v>
      </c>
      <c r="W13" s="1">
        <v>1.1582860117551723</v>
      </c>
      <c r="X13" s="1">
        <v>1.2453556640578254</v>
      </c>
      <c r="Y13" s="1">
        <v>1.2889249953513502</v>
      </c>
      <c r="Z13" s="1">
        <v>1.1295337053422634</v>
      </c>
      <c r="AA13" s="1">
        <v>1.0958905321914612</v>
      </c>
      <c r="AB13" s="1">
        <v>1.0787959828507758</v>
      </c>
      <c r="AC13" s="1">
        <v>1.0221152451444362</v>
      </c>
      <c r="AD13" s="1">
        <v>1.0326308036444658</v>
      </c>
      <c r="AE13" s="1">
        <v>0.97494013945190772</v>
      </c>
      <c r="AF13" s="1">
        <v>0.95364357219779039</v>
      </c>
      <c r="AG13" s="1">
        <v>0.94875119093707894</v>
      </c>
      <c r="AH13" s="1">
        <v>0.96764313656755663</v>
      </c>
      <c r="AI13" s="1">
        <v>0.92405496116023311</v>
      </c>
      <c r="AJ13" s="1">
        <v>0.95038343781348711</v>
      </c>
      <c r="AK13" s="1">
        <v>0.9925620824641912</v>
      </c>
      <c r="AL13" s="1">
        <v>1.0235557893866678</v>
      </c>
      <c r="AM13" s="1">
        <v>1.0231083461498076</v>
      </c>
      <c r="AN13" s="1">
        <v>1.0493397321822002</v>
      </c>
      <c r="AO13" s="1">
        <v>1.0771897220551561</v>
      </c>
      <c r="AP13" s="1">
        <v>1.0503255342209057</v>
      </c>
      <c r="AQ13" s="1">
        <v>1.0496542390019907</v>
      </c>
      <c r="AR13" s="1">
        <v>1.0637446684164074</v>
      </c>
      <c r="AS13" s="1">
        <v>1.0931508567920927</v>
      </c>
      <c r="AT13" s="1">
        <v>1.0094847221109939</v>
      </c>
      <c r="AU13" s="1">
        <v>1.0691032982098354</v>
      </c>
      <c r="AV13" s="1">
        <v>1.0197316438161736</v>
      </c>
      <c r="AW13" s="1">
        <v>1.0719575829288548</v>
      </c>
      <c r="AX13" s="1">
        <v>1.0047922913636851</v>
      </c>
      <c r="AY13" s="1">
        <v>1.0186758929076629</v>
      </c>
      <c r="AZ13" s="1">
        <v>1.0616291518876664</v>
      </c>
      <c r="BA13" s="1">
        <v>1.0479762376406423</v>
      </c>
      <c r="BB13" s="1">
        <v>1.0409600924369133</v>
      </c>
      <c r="BC13" s="1">
        <v>1.0245974544347485</v>
      </c>
      <c r="BD13" s="1">
        <v>1.017937128541281</v>
      </c>
      <c r="BE13" s="1">
        <v>0.98424622923225125</v>
      </c>
      <c r="BF13" s="1">
        <v>0.96550441467018777</v>
      </c>
      <c r="BG13" s="1">
        <v>0.95365299725757202</v>
      </c>
      <c r="BH13" s="1">
        <v>1.0128368136557844</v>
      </c>
      <c r="BI13" s="1">
        <v>0.93810171122383024</v>
      </c>
      <c r="BJ13" s="1">
        <v>0.94525167637960528</v>
      </c>
      <c r="BK13" s="1">
        <v>0.95565166347926234</v>
      </c>
      <c r="BL13" s="1">
        <v>1.0154605133491312</v>
      </c>
      <c r="BM13" s="1">
        <v>0.95111617984645003</v>
      </c>
      <c r="BN13" s="1">
        <v>0.93485472158343164</v>
      </c>
      <c r="BO13" s="1">
        <v>0.89998916646534854</v>
      </c>
      <c r="BP13" s="1">
        <v>0.88982594487538924</v>
      </c>
      <c r="BQ13" s="1">
        <v>0.90214940245750164</v>
      </c>
      <c r="BR13" s="1">
        <v>0.94085758018214893</v>
      </c>
      <c r="BS13" s="1">
        <v>0.93022568732471123</v>
      </c>
      <c r="BT13" s="1">
        <v>0.93554163375343014</v>
      </c>
      <c r="BU13" s="1">
        <v>0.92568395092996392</v>
      </c>
      <c r="BV13" s="1">
        <v>0.89396845366948918</v>
      </c>
    </row>
    <row r="14" spans="1:74" x14ac:dyDescent="0.25">
      <c r="A14" s="1" t="s">
        <v>18</v>
      </c>
      <c r="C14" s="1">
        <v>1.5305439448696689</v>
      </c>
      <c r="D14" s="1">
        <v>1.3845459952934449</v>
      </c>
      <c r="E14" s="1">
        <v>1.3471900561840211</v>
      </c>
      <c r="F14" s="1">
        <v>1.4123113838772288</v>
      </c>
      <c r="G14" s="1">
        <v>1.5013978772063747</v>
      </c>
      <c r="H14" s="1">
        <v>1.6874948073041991</v>
      </c>
      <c r="I14" s="1">
        <v>1.6077433920375812</v>
      </c>
      <c r="J14" s="1">
        <v>1.5000202544534476</v>
      </c>
      <c r="K14" s="1">
        <v>1.4604986690073656</v>
      </c>
      <c r="L14" s="1">
        <v>1.4965992797698047</v>
      </c>
      <c r="M14" s="1">
        <v>1.5238087575919848</v>
      </c>
      <c r="N14" s="1">
        <v>1.3907737277593073</v>
      </c>
      <c r="O14" s="1">
        <v>1.4777333406582691</v>
      </c>
      <c r="P14" s="1">
        <v>1.4551241495731584</v>
      </c>
      <c r="Q14" s="1">
        <v>1.4765749160255988</v>
      </c>
      <c r="R14" s="1">
        <v>1.4816083702247018</v>
      </c>
      <c r="S14" s="1">
        <v>1.6786694866324254</v>
      </c>
      <c r="T14" s="1">
        <v>1.6079827756868892</v>
      </c>
      <c r="U14" s="1">
        <v>1.4582572231320574</v>
      </c>
      <c r="V14" s="1">
        <v>1.4529036768934656</v>
      </c>
      <c r="W14" s="1">
        <v>1.3916612458198703</v>
      </c>
      <c r="X14" s="1">
        <v>1.648454923602281</v>
      </c>
      <c r="Y14" s="1">
        <v>1.7317912104462223</v>
      </c>
      <c r="Z14" s="1">
        <v>1.5171220541999235</v>
      </c>
      <c r="AA14" s="1">
        <v>1.5046941469524062</v>
      </c>
      <c r="AB14" s="1">
        <v>1.3378061713548499</v>
      </c>
      <c r="AC14" s="1">
        <v>1.2413832780543679</v>
      </c>
      <c r="AD14" s="1">
        <v>1.2743523028342401</v>
      </c>
      <c r="AE14" s="1">
        <v>1.2284289429186439</v>
      </c>
      <c r="AF14" s="1">
        <v>1.1975565823712564</v>
      </c>
      <c r="AG14" s="1">
        <v>1.1997715179126149</v>
      </c>
      <c r="AH14" s="1">
        <v>1.1440728702608376</v>
      </c>
      <c r="AI14" s="1">
        <v>1.1072078992044125</v>
      </c>
      <c r="AJ14" s="1">
        <v>1.1054688486815309</v>
      </c>
      <c r="AK14" s="1">
        <v>1.1113224679766047</v>
      </c>
      <c r="AL14" s="1">
        <v>1.0861611356970118</v>
      </c>
      <c r="AM14" s="1">
        <v>1.1184634968123224</v>
      </c>
      <c r="AN14" s="1">
        <v>1.1340807639184327</v>
      </c>
      <c r="AO14" s="1">
        <v>1.1505092251861326</v>
      </c>
      <c r="AP14" s="1">
        <v>1.1023914154780221</v>
      </c>
      <c r="AQ14" s="1">
        <v>1.1701486236935452</v>
      </c>
      <c r="AR14" s="1">
        <v>1.1341524639113911</v>
      </c>
      <c r="AS14" s="1">
        <v>1.1494833210591375</v>
      </c>
      <c r="AT14" s="1">
        <v>1.0584858275900906</v>
      </c>
      <c r="AU14" s="1">
        <v>1.0915651891241049</v>
      </c>
      <c r="AV14" s="1">
        <v>1.0809447079815548</v>
      </c>
      <c r="AW14" s="1">
        <v>1.110440423737092</v>
      </c>
      <c r="AX14" s="1">
        <v>1.0851035828479541</v>
      </c>
      <c r="AY14" s="1">
        <v>1.0800169093983294</v>
      </c>
      <c r="AZ14" s="1">
        <v>1.1425612442775996</v>
      </c>
      <c r="BA14" s="1">
        <v>1.0827590840372643</v>
      </c>
      <c r="BB14" s="1">
        <v>1.0717055280561665</v>
      </c>
      <c r="BC14" s="1">
        <v>1.1284574278301083</v>
      </c>
      <c r="BD14" s="1">
        <v>1.1658446802485203</v>
      </c>
      <c r="BE14" s="1">
        <v>1.117537568543721</v>
      </c>
      <c r="BF14" s="1">
        <v>1.1481012816408636</v>
      </c>
      <c r="BG14" s="1">
        <v>1.0988466139159707</v>
      </c>
      <c r="BH14" s="1">
        <v>1.137770421625256</v>
      </c>
      <c r="BI14" s="1">
        <v>1.0901064455756271</v>
      </c>
      <c r="BJ14" s="1">
        <v>1.0658872697783324</v>
      </c>
      <c r="BK14" s="1">
        <v>1.0786315876463592</v>
      </c>
      <c r="BL14" s="1">
        <v>1.1019846348481084</v>
      </c>
      <c r="BM14" s="1">
        <v>1.0970767083431034</v>
      </c>
      <c r="BN14" s="1">
        <v>1.0916468067133966</v>
      </c>
      <c r="BO14" s="1">
        <v>1.0961411751199461</v>
      </c>
      <c r="BP14" s="1">
        <v>1.0652341626027255</v>
      </c>
      <c r="BQ14" s="1">
        <v>1.0881416906840662</v>
      </c>
      <c r="BR14" s="1">
        <v>1.087026885741017</v>
      </c>
      <c r="BS14" s="1">
        <v>1.0720248785651503</v>
      </c>
      <c r="BT14" s="1">
        <v>1.0691949593234598</v>
      </c>
      <c r="BU14" s="1">
        <v>1.081688163363917</v>
      </c>
      <c r="BV14" s="1">
        <v>1.0529176573242403</v>
      </c>
    </row>
    <row r="15" spans="1:74" x14ac:dyDescent="0.25">
      <c r="A15" s="1" t="s">
        <v>20</v>
      </c>
      <c r="C15" s="1">
        <v>1.3138111985244603</v>
      </c>
      <c r="D15" s="1">
        <v>1.1938600862350985</v>
      </c>
      <c r="E15" s="1">
        <v>1.196433424229429</v>
      </c>
      <c r="F15" s="1">
        <v>1.3051550773550629</v>
      </c>
      <c r="G15" s="1">
        <v>1.3729114802444564</v>
      </c>
      <c r="H15" s="1">
        <v>1.4422847470284366</v>
      </c>
      <c r="I15" s="1">
        <v>1.2999889594151537</v>
      </c>
      <c r="J15" s="1">
        <v>1.2762217977621706</v>
      </c>
      <c r="K15" s="1">
        <v>1.2580289168354346</v>
      </c>
      <c r="L15" s="1">
        <v>1.2145314658314905</v>
      </c>
      <c r="M15" s="1">
        <v>1.1843470987007487</v>
      </c>
      <c r="N15" s="1">
        <v>1.1650541486004429</v>
      </c>
      <c r="O15" s="1">
        <v>1.1785931007328638</v>
      </c>
      <c r="P15" s="1">
        <v>1.1787648761212606</v>
      </c>
      <c r="Q15" s="1">
        <v>1.1823308894667437</v>
      </c>
      <c r="R15" s="1">
        <v>1.2091652100133248</v>
      </c>
      <c r="S15" s="1">
        <v>1.3323996699427458</v>
      </c>
      <c r="T15" s="1">
        <v>1.2922244724553407</v>
      </c>
      <c r="U15" s="1">
        <v>1.2404886569154374</v>
      </c>
      <c r="V15" s="1">
        <v>1.1473634638816896</v>
      </c>
      <c r="W15" s="1">
        <v>1.1296668100811893</v>
      </c>
      <c r="X15" s="1">
        <v>1.123175302604865</v>
      </c>
      <c r="Y15" s="1">
        <v>1.0781052323500484</v>
      </c>
      <c r="Z15" s="1">
        <v>0.98953333337076854</v>
      </c>
      <c r="AA15" s="1">
        <v>0.98784025170017176</v>
      </c>
      <c r="AB15" s="1">
        <v>1.0524694333928766</v>
      </c>
      <c r="AC15" s="1">
        <v>1.0507962344311967</v>
      </c>
      <c r="AD15" s="1">
        <v>0.98168289705644363</v>
      </c>
      <c r="AE15" s="1">
        <v>0.93337590725421982</v>
      </c>
      <c r="AF15" s="1">
        <v>0.94702175307361414</v>
      </c>
      <c r="AG15" s="1">
        <v>0.97226629825408539</v>
      </c>
      <c r="AH15" s="1">
        <v>0.97251923619913105</v>
      </c>
      <c r="AI15" s="1">
        <v>0.93371328660509234</v>
      </c>
      <c r="AJ15" s="1">
        <v>0.95449256389713411</v>
      </c>
      <c r="AK15" s="1">
        <v>0.97701623216639144</v>
      </c>
      <c r="AL15" s="1">
        <v>0.96585955247714783</v>
      </c>
      <c r="AM15" s="1">
        <v>0.94869030674511534</v>
      </c>
      <c r="AN15" s="1">
        <v>0.99914258273888623</v>
      </c>
      <c r="AO15" s="1">
        <v>1.04536002953929</v>
      </c>
      <c r="AP15" s="1">
        <v>1.052645028396237</v>
      </c>
      <c r="AQ15" s="1">
        <v>1.0250282378610165</v>
      </c>
      <c r="AR15" s="1">
        <v>0.9814516023898171</v>
      </c>
      <c r="AS15" s="1">
        <v>1.0212301033194116</v>
      </c>
      <c r="AT15" s="1">
        <v>0.92720425687333397</v>
      </c>
      <c r="AU15" s="1">
        <v>0.9367348971561662</v>
      </c>
      <c r="AV15" s="1">
        <v>0.92555738926400732</v>
      </c>
      <c r="AW15" s="1">
        <v>0.9382869405951727</v>
      </c>
      <c r="AX15" s="1">
        <v>0.93498595909527893</v>
      </c>
      <c r="AY15" s="1">
        <v>0.9389058629398026</v>
      </c>
      <c r="AZ15" s="1">
        <v>0.98582144491296708</v>
      </c>
      <c r="BA15" s="1">
        <v>0.98519338496778364</v>
      </c>
      <c r="BB15" s="1">
        <v>0.96475087360700906</v>
      </c>
      <c r="BC15" s="1">
        <v>0.992421685899605</v>
      </c>
      <c r="BD15" s="1">
        <v>0.94283170194511179</v>
      </c>
      <c r="BE15" s="1">
        <v>0.9584748468850558</v>
      </c>
      <c r="BF15" s="1">
        <v>0.96238680401627807</v>
      </c>
      <c r="BG15" s="1">
        <v>0.92194396078917829</v>
      </c>
      <c r="BH15" s="1">
        <v>0.95607067022198289</v>
      </c>
      <c r="BI15" s="1">
        <v>0.96291775209824615</v>
      </c>
      <c r="BJ15" s="1">
        <v>0.98152776333873104</v>
      </c>
      <c r="BK15" s="1">
        <v>0.94452674341824217</v>
      </c>
      <c r="BL15" s="1">
        <v>0.94708044775154332</v>
      </c>
      <c r="BM15" s="1">
        <v>0.94595860161445111</v>
      </c>
      <c r="BN15" s="1">
        <v>0.95864783338891801</v>
      </c>
      <c r="BO15" s="1">
        <v>0.94678475031074372</v>
      </c>
      <c r="BP15" s="1">
        <v>0.90128670186782944</v>
      </c>
      <c r="BQ15" s="1">
        <v>0.89613974309414246</v>
      </c>
      <c r="BR15" s="1">
        <v>0.93729287261585192</v>
      </c>
      <c r="BS15" s="1">
        <v>0.89446579585615693</v>
      </c>
      <c r="BT15" s="1">
        <v>0.89289690639301911</v>
      </c>
      <c r="BU15" s="1">
        <v>0.91045847721754525</v>
      </c>
      <c r="BV15" s="1">
        <v>0.89092131294323773</v>
      </c>
    </row>
    <row r="16" spans="1:74" x14ac:dyDescent="0.25">
      <c r="A16" s="1" t="s">
        <v>19</v>
      </c>
      <c r="C16" s="1">
        <v>1.7473795256354814</v>
      </c>
      <c r="D16" s="1">
        <v>1.6939912476333057</v>
      </c>
      <c r="E16" s="1">
        <v>1.5629312420678654</v>
      </c>
      <c r="F16" s="1">
        <v>1.720614290242654</v>
      </c>
      <c r="G16" s="1">
        <v>1.8238530021927124</v>
      </c>
      <c r="H16" s="1">
        <v>1.9687933639842969</v>
      </c>
      <c r="I16" s="1">
        <v>1.8803643109313524</v>
      </c>
      <c r="J16" s="1">
        <v>1.8437345846324045</v>
      </c>
      <c r="K16" s="1">
        <v>1.798506694092743</v>
      </c>
      <c r="L16" s="1">
        <v>1.8839495321685498</v>
      </c>
      <c r="M16" s="1">
        <v>1.9262311012274582</v>
      </c>
      <c r="N16" s="1">
        <v>1.8448251366632793</v>
      </c>
      <c r="O16" s="1">
        <v>2.0512686803868525</v>
      </c>
      <c r="P16" s="1">
        <v>1.955009296422372</v>
      </c>
      <c r="Q16" s="1">
        <v>1.9978512347589736</v>
      </c>
      <c r="R16" s="1">
        <v>1.98839719741151</v>
      </c>
      <c r="S16" s="1">
        <v>2.1376347967540688</v>
      </c>
      <c r="T16" s="1">
        <v>2.0507949303057078</v>
      </c>
      <c r="U16" s="1">
        <v>1.8213588787012078</v>
      </c>
      <c r="V16" s="1">
        <v>1.7445546019984208</v>
      </c>
      <c r="W16" s="1">
        <v>1.6783646426025152</v>
      </c>
      <c r="X16" s="1">
        <v>1.8285697865263959</v>
      </c>
      <c r="Y16" s="1">
        <v>1.8771427454340706</v>
      </c>
      <c r="Z16" s="1">
        <v>1.6305962572286699</v>
      </c>
      <c r="AA16" s="1">
        <v>1.7577452613549436</v>
      </c>
      <c r="AB16" s="1">
        <v>1.815009627000858</v>
      </c>
      <c r="AC16" s="1">
        <v>1.6773695568284253</v>
      </c>
      <c r="AD16" s="1">
        <v>1.6232132415888278</v>
      </c>
      <c r="AE16" s="1">
        <v>1.5534918306412488</v>
      </c>
      <c r="AF16" s="1">
        <v>1.5005245351261813</v>
      </c>
      <c r="AG16" s="1">
        <v>1.4738404039151138</v>
      </c>
      <c r="AH16" s="1">
        <v>1.3728555454231375</v>
      </c>
      <c r="AI16" s="1">
        <v>1.3833258686086189</v>
      </c>
      <c r="AJ16" s="1">
        <v>1.3880659712128907</v>
      </c>
      <c r="AK16" s="1">
        <v>1.3812979423487173</v>
      </c>
      <c r="AL16" s="1">
        <v>1.4568494575792039</v>
      </c>
      <c r="AM16" s="1">
        <v>1.5959075827319589</v>
      </c>
      <c r="AN16" s="1">
        <v>1.5557495498438638</v>
      </c>
      <c r="AO16" s="1">
        <v>1.5222102436768818</v>
      </c>
      <c r="AP16" s="1">
        <v>1.5222102436768818</v>
      </c>
      <c r="AQ16" s="1">
        <v>1.5079925059326835</v>
      </c>
      <c r="AR16" s="1">
        <v>1.3545606887362347</v>
      </c>
      <c r="AS16" s="1">
        <v>1.4472188239778583</v>
      </c>
      <c r="AT16" s="1">
        <v>1.3696595607674305</v>
      </c>
      <c r="AU16" s="1">
        <v>1.3789789306641949</v>
      </c>
      <c r="AV16" s="1">
        <v>1.3281158290198798</v>
      </c>
      <c r="AW16" s="1">
        <v>1.4184283795800057</v>
      </c>
      <c r="AX16" s="1">
        <v>1.3947258634377138</v>
      </c>
      <c r="AY16" s="1">
        <v>1.3801607630757813</v>
      </c>
      <c r="AZ16" s="1">
        <v>1.3976620606773971</v>
      </c>
      <c r="BA16" s="1">
        <v>1.3809318261030985</v>
      </c>
      <c r="BB16" s="1">
        <v>1.3914975098961471</v>
      </c>
      <c r="BC16" s="1">
        <v>1.4338895867458124</v>
      </c>
      <c r="BD16" s="1">
        <v>1.4849329971886047</v>
      </c>
      <c r="BE16" s="1">
        <v>1.4195546265253771</v>
      </c>
      <c r="BF16" s="1">
        <v>1.4030254744238531</v>
      </c>
      <c r="BG16" s="1">
        <v>1.3737135990552187</v>
      </c>
      <c r="BH16" s="1">
        <v>1.4585932727393067</v>
      </c>
      <c r="BI16" s="1">
        <v>1.3532861412383272</v>
      </c>
      <c r="BJ16" s="1">
        <v>1.3559661641705605</v>
      </c>
      <c r="BK16" s="1">
        <v>1.3392105818698681</v>
      </c>
      <c r="BL16" s="1">
        <v>1.3495212274070929</v>
      </c>
      <c r="BM16" s="1">
        <v>1.327136844726585</v>
      </c>
      <c r="BN16" s="1">
        <v>1.3507391875378518</v>
      </c>
      <c r="BO16" s="1">
        <v>1.2864662533104279</v>
      </c>
      <c r="BP16" s="1">
        <v>1.2789218514951279</v>
      </c>
      <c r="BQ16" s="1">
        <v>1.2732928908914736</v>
      </c>
      <c r="BR16" s="1">
        <v>1.3450018339947647</v>
      </c>
      <c r="BS16" s="1">
        <v>1.3085549371196383</v>
      </c>
      <c r="BT16" s="1">
        <v>1.3259263139431614</v>
      </c>
      <c r="BU16" s="1">
        <v>1.3259642500299254</v>
      </c>
      <c r="BV16" s="1">
        <v>1.2782900008090319</v>
      </c>
    </row>
    <row r="21" spans="1:74" ht="38.25" x14ac:dyDescent="0.25">
      <c r="A21" s="1" t="s">
        <v>0</v>
      </c>
      <c r="C21" s="2" t="s">
        <v>1</v>
      </c>
      <c r="D21" s="2" t="s">
        <v>1</v>
      </c>
      <c r="E21" s="2" t="s">
        <v>1</v>
      </c>
      <c r="F21" s="2" t="s">
        <v>1</v>
      </c>
      <c r="G21" s="2" t="s">
        <v>1</v>
      </c>
      <c r="H21" s="2" t="s">
        <v>1</v>
      </c>
      <c r="I21" s="2" t="s">
        <v>1</v>
      </c>
      <c r="J21" s="2" t="s">
        <v>1</v>
      </c>
      <c r="K21" s="2" t="s">
        <v>1</v>
      </c>
      <c r="L21" s="2" t="s">
        <v>1</v>
      </c>
      <c r="M21" s="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</v>
      </c>
      <c r="U21" s="2" t="s">
        <v>1</v>
      </c>
      <c r="V21" s="2" t="s">
        <v>1</v>
      </c>
      <c r="W21" s="2" t="s">
        <v>1</v>
      </c>
      <c r="X21" s="2" t="s">
        <v>1</v>
      </c>
      <c r="Y21" s="2" t="s">
        <v>1</v>
      </c>
      <c r="Z21" s="2" t="s">
        <v>1</v>
      </c>
      <c r="AA21" s="2" t="s">
        <v>1</v>
      </c>
      <c r="AB21" s="2" t="s">
        <v>1</v>
      </c>
      <c r="AC21" s="2" t="s">
        <v>1</v>
      </c>
      <c r="AD21" s="2" t="s">
        <v>1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</v>
      </c>
      <c r="AM21" s="2" t="s">
        <v>1</v>
      </c>
      <c r="AN21" s="2" t="s">
        <v>1</v>
      </c>
      <c r="AO21" s="2" t="s">
        <v>1</v>
      </c>
      <c r="AP21" s="2" t="s">
        <v>1</v>
      </c>
      <c r="AQ21" s="2" t="s">
        <v>1</v>
      </c>
      <c r="AR21" s="2" t="s">
        <v>1</v>
      </c>
      <c r="AS21" s="2" t="s">
        <v>1</v>
      </c>
      <c r="AT21" s="2" t="s">
        <v>1</v>
      </c>
      <c r="AU21" s="2" t="s">
        <v>1</v>
      </c>
      <c r="AV21" s="2" t="s">
        <v>1</v>
      </c>
      <c r="AW21" s="2" t="s">
        <v>1</v>
      </c>
      <c r="AX21" s="2" t="s">
        <v>1</v>
      </c>
      <c r="AY21" s="2" t="s">
        <v>1</v>
      </c>
      <c r="AZ21" s="2" t="s">
        <v>1</v>
      </c>
      <c r="BA21" s="2" t="s">
        <v>1</v>
      </c>
      <c r="BB21" s="2" t="s">
        <v>1</v>
      </c>
      <c r="BC21" s="2" t="s">
        <v>1</v>
      </c>
      <c r="BD21" s="2" t="s">
        <v>1</v>
      </c>
      <c r="BE21" s="2" t="s">
        <v>1</v>
      </c>
      <c r="BF21" s="2" t="s">
        <v>1</v>
      </c>
      <c r="BG21" s="2" t="s">
        <v>1</v>
      </c>
      <c r="BH21" s="2" t="s">
        <v>1</v>
      </c>
      <c r="BI21" s="2" t="s">
        <v>1</v>
      </c>
      <c r="BJ21" s="2" t="s">
        <v>1</v>
      </c>
      <c r="BK21" s="2" t="s">
        <v>1</v>
      </c>
      <c r="BL21" s="2" t="s">
        <v>1</v>
      </c>
      <c r="BM21" s="2" t="s">
        <v>1</v>
      </c>
      <c r="BN21" s="2" t="s">
        <v>1</v>
      </c>
      <c r="BO21" s="2" t="s">
        <v>1</v>
      </c>
      <c r="BP21" s="2" t="s">
        <v>1</v>
      </c>
      <c r="BQ21" s="2" t="s">
        <v>1</v>
      </c>
      <c r="BR21" s="2" t="s">
        <v>1</v>
      </c>
      <c r="BS21" s="2" t="s">
        <v>1</v>
      </c>
      <c r="BT21" s="2" t="s">
        <v>1</v>
      </c>
      <c r="BU21" s="2" t="s">
        <v>1</v>
      </c>
      <c r="BV21" s="2" t="s">
        <v>1</v>
      </c>
    </row>
    <row r="22" spans="1:74" x14ac:dyDescent="0.25">
      <c r="A22" s="1" t="s">
        <v>13</v>
      </c>
      <c r="C22" s="1">
        <v>2.6660338639747967</v>
      </c>
      <c r="D22" s="1">
        <v>2.5577058807258957</v>
      </c>
      <c r="E22" s="1">
        <v>2.560125810198147</v>
      </c>
      <c r="F22" s="1">
        <v>2.6425820305666119</v>
      </c>
      <c r="G22" s="1">
        <v>2.7821280147053962</v>
      </c>
      <c r="H22" s="1">
        <v>2.7730927551153552</v>
      </c>
      <c r="I22" s="1">
        <v>2.6092324505700146</v>
      </c>
      <c r="J22" s="1">
        <v>2.4682609151699269</v>
      </c>
      <c r="K22" s="1">
        <v>2.4703468663947477</v>
      </c>
      <c r="L22" s="1">
        <v>2.4749723996524247</v>
      </c>
      <c r="M22" s="1">
        <v>2.3519577068209623</v>
      </c>
      <c r="N22" s="1">
        <v>2.2871480657111536</v>
      </c>
      <c r="O22" s="1">
        <v>2.2363405709498219</v>
      </c>
      <c r="P22" s="1">
        <v>2.2434424262391528</v>
      </c>
      <c r="Q22" s="1">
        <v>2.2604106729502056</v>
      </c>
      <c r="R22" s="1">
        <v>2.221612302303845</v>
      </c>
      <c r="S22" s="1">
        <v>2.3189058396986297</v>
      </c>
      <c r="T22" s="1">
        <v>2.1889195593375885</v>
      </c>
      <c r="U22" s="1">
        <v>2.0888333213617964</v>
      </c>
      <c r="V22" s="1">
        <v>2.1410570885856663</v>
      </c>
      <c r="W22" s="1">
        <v>2.0956471745809173</v>
      </c>
      <c r="X22" s="1">
        <v>2.2745394038326237</v>
      </c>
      <c r="Y22" s="1">
        <v>2.3538954006673269</v>
      </c>
      <c r="Z22" s="1">
        <v>2.144670956272789</v>
      </c>
      <c r="AA22" s="1">
        <v>2.2601716613526968</v>
      </c>
      <c r="AB22" s="1">
        <v>2.1798472471223622</v>
      </c>
      <c r="AC22" s="1">
        <v>2.3157284810907499</v>
      </c>
      <c r="AD22" s="1">
        <v>2.4602894166524232</v>
      </c>
      <c r="AE22" s="1">
        <v>2.286819259230608</v>
      </c>
      <c r="AF22" s="1">
        <v>2.2813838760230656</v>
      </c>
      <c r="AG22" s="1">
        <v>2.2582469915352563</v>
      </c>
      <c r="AH22" s="1">
        <v>2.2698675710200882</v>
      </c>
      <c r="AI22" s="1">
        <v>2.1006955131676115</v>
      </c>
      <c r="AJ22" s="1">
        <v>2.163634200281233</v>
      </c>
      <c r="AK22" s="1">
        <v>2.0208508922425517</v>
      </c>
      <c r="AL22" s="1">
        <v>2.0685698743455063</v>
      </c>
      <c r="AM22" s="1">
        <v>2.0759195698395492</v>
      </c>
      <c r="AN22" s="1">
        <v>2.1308164749194716</v>
      </c>
      <c r="AO22" s="1">
        <v>2.1418298908262661</v>
      </c>
      <c r="AP22" s="1">
        <v>2.1278632467536331</v>
      </c>
      <c r="AQ22" s="1">
        <v>2.0611052327966957</v>
      </c>
      <c r="AR22" s="1">
        <v>1.9325499497230998</v>
      </c>
      <c r="AS22" s="1">
        <v>1.9872601577563553</v>
      </c>
      <c r="AT22" s="1">
        <v>1.7306499316651605</v>
      </c>
      <c r="AU22" s="1">
        <v>1.8186076135820157</v>
      </c>
      <c r="AV22" s="1">
        <v>1.739279852758878</v>
      </c>
      <c r="AW22" s="1">
        <v>1.8424968189958262</v>
      </c>
      <c r="AX22" s="1">
        <v>1.7082425143323141</v>
      </c>
      <c r="AY22" s="1">
        <v>1.7118476076278917</v>
      </c>
      <c r="AZ22" s="1">
        <v>1.873578141793047</v>
      </c>
      <c r="BA22" s="1">
        <v>1.7674066284954004</v>
      </c>
      <c r="BB22" s="1">
        <v>1.6898330566147259</v>
      </c>
      <c r="BC22" s="1">
        <v>1.7287680878656944</v>
      </c>
      <c r="BD22" s="1">
        <v>1.7499546064916005</v>
      </c>
      <c r="BE22" s="1">
        <v>1.715959039713679</v>
      </c>
      <c r="BF22" s="1">
        <v>1.7393726595021684</v>
      </c>
      <c r="BG22" s="1">
        <v>1.6785246858647984</v>
      </c>
      <c r="BH22" s="1">
        <v>1.9543714741572888</v>
      </c>
      <c r="BI22" s="1">
        <v>1.6777140294264281</v>
      </c>
      <c r="BJ22" s="1">
        <v>1.6646566154219524</v>
      </c>
      <c r="BK22" s="1">
        <v>1.7214107784247263</v>
      </c>
      <c r="BL22" s="1">
        <v>1.7982411521855999</v>
      </c>
      <c r="BM22" s="1">
        <v>1.6827363052963495</v>
      </c>
      <c r="BN22" s="1">
        <v>1.6241427246140168</v>
      </c>
      <c r="BO22" s="1">
        <v>1.5421374826964607</v>
      </c>
      <c r="BP22" s="1">
        <v>1.4820630705923046</v>
      </c>
      <c r="BQ22" s="1">
        <v>1.430008777276548</v>
      </c>
      <c r="BR22" s="1">
        <v>1.5047464871907905</v>
      </c>
      <c r="BS22" s="1">
        <v>1.4838191882256919</v>
      </c>
      <c r="BT22" s="1">
        <v>1.4082440234045996</v>
      </c>
      <c r="BU22" s="1">
        <v>1.4299166836386603</v>
      </c>
      <c r="BV22" s="1">
        <v>1.3602847814616483</v>
      </c>
    </row>
    <row r="23" spans="1:74" x14ac:dyDescent="0.25">
      <c r="A23" s="1" t="s">
        <v>14</v>
      </c>
      <c r="C23" s="1">
        <v>1.7741222110983981</v>
      </c>
      <c r="D23" s="1">
        <v>1.6983480376382531</v>
      </c>
      <c r="E23" s="1">
        <v>1.6638357527650649</v>
      </c>
      <c r="F23" s="1">
        <v>1.714603296624714</v>
      </c>
      <c r="G23" s="1">
        <v>1.8222748726085534</v>
      </c>
      <c r="H23" s="1">
        <v>1.8232361727952497</v>
      </c>
      <c r="I23" s="1">
        <v>1.7704233058982601</v>
      </c>
      <c r="J23" s="1">
        <v>1.6966212731589601</v>
      </c>
      <c r="K23" s="1">
        <v>1.696482459277207</v>
      </c>
      <c r="L23" s="1">
        <v>1.6986836399706133</v>
      </c>
      <c r="M23" s="1">
        <v>1.6750824425321582</v>
      </c>
      <c r="N23" s="1">
        <v>1.6783367203628712</v>
      </c>
      <c r="O23" s="1">
        <v>1.6977533634568047</v>
      </c>
      <c r="P23" s="1">
        <v>1.6861958952872984</v>
      </c>
      <c r="Q23" s="1">
        <v>1.6925620589717743</v>
      </c>
      <c r="R23" s="1">
        <v>1.6257693579889112</v>
      </c>
      <c r="S23" s="1">
        <v>1.6261510438197602</v>
      </c>
      <c r="T23" s="1">
        <v>1.6277699010438198</v>
      </c>
      <c r="U23" s="1">
        <v>1.6502574830766845</v>
      </c>
      <c r="V23" s="1">
        <v>1.672839536268514</v>
      </c>
      <c r="W23" s="1">
        <v>1.6602570103178564</v>
      </c>
      <c r="X23" s="1">
        <v>1.7861226552098934</v>
      </c>
      <c r="Y23" s="1">
        <v>1.8320894180096738</v>
      </c>
      <c r="Z23" s="1">
        <v>1.6757863654845386</v>
      </c>
      <c r="AA23" s="1">
        <v>1.6570252434310577</v>
      </c>
      <c r="AB23" s="1">
        <v>1.6165583934726411</v>
      </c>
      <c r="AC23" s="1">
        <v>1.5535151200990953</v>
      </c>
      <c r="AD23" s="1">
        <v>1.563061870556872</v>
      </c>
      <c r="AE23" s="1">
        <v>1.473786192233161</v>
      </c>
      <c r="AF23" s="1">
        <v>1.4427904701062493</v>
      </c>
      <c r="AG23" s="1">
        <v>1.4404828731142025</v>
      </c>
      <c r="AH23" s="1">
        <v>1.4137062728517349</v>
      </c>
      <c r="AI23" s="1">
        <v>1.3639861651180147</v>
      </c>
      <c r="AJ23" s="1">
        <v>1.3621658970910755</v>
      </c>
      <c r="AK23" s="1">
        <v>1.3362938083366305</v>
      </c>
      <c r="AL23" s="1">
        <v>1.4053983186358936</v>
      </c>
      <c r="AM23" s="1">
        <v>1.4320188096162789</v>
      </c>
      <c r="AN23" s="1">
        <v>1.4414030687841379</v>
      </c>
      <c r="AO23" s="1">
        <v>1.4386605934172509</v>
      </c>
      <c r="AP23" s="1">
        <v>1.4702444986608656</v>
      </c>
      <c r="AQ23" s="1">
        <v>1.4189033722609041</v>
      </c>
      <c r="AR23" s="1">
        <v>1.4147702446370265</v>
      </c>
      <c r="AS23" s="1">
        <v>1.419273258505352</v>
      </c>
      <c r="AT23" s="1">
        <v>1.3430826731421672</v>
      </c>
      <c r="AU23" s="1">
        <v>1.3824738456867436</v>
      </c>
      <c r="AV23" s="1">
        <v>1.3348954673856628</v>
      </c>
      <c r="AW23" s="1">
        <v>1.3738289333527691</v>
      </c>
      <c r="AX23" s="1">
        <v>1.3597472702231694</v>
      </c>
      <c r="AY23" s="1">
        <v>1.3067587084823673</v>
      </c>
      <c r="AZ23" s="1">
        <v>1.3140581800533886</v>
      </c>
      <c r="BA23" s="1">
        <v>1.3047125134932758</v>
      </c>
      <c r="BB23" s="1">
        <v>1.2646444326371964</v>
      </c>
      <c r="BC23" s="1">
        <v>1.2752826499786336</v>
      </c>
      <c r="BD23" s="1">
        <v>1.2768361785259086</v>
      </c>
      <c r="BE23" s="1">
        <v>1.2845254805701491</v>
      </c>
      <c r="BF23" s="1">
        <v>1.2641486233327888</v>
      </c>
      <c r="BG23" s="1">
        <v>1.2548642379048878</v>
      </c>
      <c r="BH23" s="1">
        <v>1.2871348056544396</v>
      </c>
      <c r="BI23" s="1">
        <v>1.2721785063443514</v>
      </c>
      <c r="BJ23" s="1">
        <v>1.2496204282015835</v>
      </c>
      <c r="BK23" s="1">
        <v>1.2831946644653931</v>
      </c>
      <c r="BL23" s="1">
        <v>1.284296774547633</v>
      </c>
      <c r="BM23" s="1">
        <v>1.2465679551573765</v>
      </c>
      <c r="BN23" s="1">
        <v>1.2259703133684672</v>
      </c>
      <c r="BO23" s="1">
        <v>1.201194214510156</v>
      </c>
      <c r="BP23" s="1">
        <v>1.2196026947750298</v>
      </c>
      <c r="BQ23" s="1">
        <v>1.1930879682328552</v>
      </c>
      <c r="BR23" s="1">
        <v>1.209901686869822</v>
      </c>
      <c r="BS23" s="1">
        <v>1.2065597793066289</v>
      </c>
      <c r="BT23" s="1">
        <v>1.1948811627274583</v>
      </c>
      <c r="BU23" s="1">
        <v>1.1788178351542602</v>
      </c>
      <c r="BV23" s="1">
        <v>1.1775594954670598</v>
      </c>
    </row>
    <row r="24" spans="1:74" x14ac:dyDescent="0.25">
      <c r="A24" s="1" t="s">
        <v>15</v>
      </c>
      <c r="C24" s="1">
        <v>2.0454855379714028</v>
      </c>
      <c r="D24" s="1">
        <v>1.9970646531895944</v>
      </c>
      <c r="E24" s="1">
        <v>2.0021947670526963</v>
      </c>
      <c r="F24" s="1">
        <v>2.0896457027660351</v>
      </c>
      <c r="G24" s="1">
        <v>2.258225759236459</v>
      </c>
      <c r="H24" s="1">
        <v>2.2030923522366468</v>
      </c>
      <c r="I24" s="1">
        <v>2.0911454507474834</v>
      </c>
      <c r="J24" s="1">
        <v>2.0157233595960746</v>
      </c>
      <c r="K24" s="1">
        <v>2.025215819617868</v>
      </c>
      <c r="L24" s="1">
        <v>2.0238871932701237</v>
      </c>
      <c r="M24" s="1">
        <v>2.0605305766872486</v>
      </c>
      <c r="N24" s="1">
        <v>2.0321088653305557</v>
      </c>
      <c r="O24" s="1">
        <v>2.0504508954198442</v>
      </c>
      <c r="P24" s="1">
        <v>2.0294003700532688</v>
      </c>
      <c r="Q24" s="1">
        <v>2.0089257958793141</v>
      </c>
      <c r="R24" s="1">
        <v>1.9451909746678158</v>
      </c>
      <c r="S24" s="1">
        <v>1.9462024165097473</v>
      </c>
      <c r="T24" s="1">
        <v>1.9313042858322889</v>
      </c>
      <c r="U24" s="1">
        <v>1.9776879997400458</v>
      </c>
      <c r="V24" s="1">
        <v>1.9937888743768499</v>
      </c>
      <c r="W24" s="1">
        <v>1.9903706927383522</v>
      </c>
      <c r="X24" s="1">
        <v>2.1963734826331427</v>
      </c>
      <c r="Y24" s="1">
        <v>2.2793074088156602</v>
      </c>
      <c r="Z24" s="1">
        <v>2.1125838429189367</v>
      </c>
      <c r="AA24" s="1">
        <v>2.0797634154410627</v>
      </c>
      <c r="AB24" s="1">
        <v>2.1101957264943714</v>
      </c>
      <c r="AC24" s="1">
        <v>2.0457596532662765</v>
      </c>
      <c r="AD24" s="1">
        <v>2.0885215023456212</v>
      </c>
      <c r="AE24" s="1">
        <v>2.0112980148602269</v>
      </c>
      <c r="AF24" s="1">
        <v>1.9885195580771733</v>
      </c>
      <c r="AG24" s="1">
        <v>1.9536490295504776</v>
      </c>
      <c r="AH24" s="1">
        <v>1.8645316819430069</v>
      </c>
      <c r="AI24" s="1">
        <v>1.8074524293110994</v>
      </c>
      <c r="AJ24" s="1">
        <v>1.813526935258889</v>
      </c>
      <c r="AK24" s="1">
        <v>1.7909810406771247</v>
      </c>
      <c r="AL24" s="1">
        <v>1.8876690580273663</v>
      </c>
      <c r="AM24" s="1">
        <v>1.9137823843171942</v>
      </c>
      <c r="AN24" s="1">
        <v>1.9126101702347522</v>
      </c>
      <c r="AO24" s="1">
        <v>1.9142530710304007</v>
      </c>
      <c r="AP24" s="1">
        <v>1.9469724486542068</v>
      </c>
      <c r="AQ24" s="1">
        <v>1.9469505760909338</v>
      </c>
      <c r="AR24" s="1">
        <v>1.9404672673206373</v>
      </c>
      <c r="AS24" s="1">
        <v>1.9243126122538812</v>
      </c>
      <c r="AT24" s="1">
        <v>1.7993056605042337</v>
      </c>
      <c r="AU24" s="1">
        <v>1.88058325595022</v>
      </c>
      <c r="AV24" s="1">
        <v>1.8121579148667926</v>
      </c>
      <c r="AW24" s="1">
        <v>1.966274680546092</v>
      </c>
      <c r="AX24" s="1">
        <v>1.9194739970355088</v>
      </c>
      <c r="AY24" s="1">
        <v>1.9029377616742504</v>
      </c>
      <c r="AZ24" s="1">
        <v>1.9267462513553923</v>
      </c>
      <c r="BA24" s="1">
        <v>1.9310987914257978</v>
      </c>
      <c r="BB24" s="1">
        <v>1.8610174460519298</v>
      </c>
      <c r="BC24" s="1">
        <v>1.8503642285830657</v>
      </c>
      <c r="BD24" s="1">
        <v>1.8774582456483382</v>
      </c>
      <c r="BE24" s="1">
        <v>1.9381344759179076</v>
      </c>
      <c r="BF24" s="1">
        <v>1.9527344573363541</v>
      </c>
      <c r="BG24" s="1">
        <v>1.9278412044917443</v>
      </c>
      <c r="BH24" s="1">
        <v>2.0832501411348399</v>
      </c>
      <c r="BI24" s="1">
        <v>1.9680577598306519</v>
      </c>
      <c r="BJ24" s="1">
        <v>1.9588705313082182</v>
      </c>
      <c r="BK24" s="1">
        <v>1.9822837165690477</v>
      </c>
      <c r="BL24" s="1">
        <v>1.9869328342918329</v>
      </c>
      <c r="BM24" s="1">
        <v>1.878832575536368</v>
      </c>
      <c r="BN24" s="1">
        <v>1.7918065641360967</v>
      </c>
      <c r="BO24" s="1">
        <v>1.7521454652926824</v>
      </c>
      <c r="BP24" s="1">
        <v>1.7577935606935406</v>
      </c>
      <c r="BQ24" s="1">
        <v>1.7489656556550854</v>
      </c>
      <c r="BR24" s="1">
        <v>1.7231167040051585</v>
      </c>
      <c r="BS24" s="1">
        <v>1.7343851854870938</v>
      </c>
      <c r="BT24" s="1">
        <v>1.7589377025587145</v>
      </c>
      <c r="BU24" s="1">
        <v>1.76630527319667</v>
      </c>
      <c r="BV24" s="1">
        <v>1.6759083563077517</v>
      </c>
    </row>
    <row r="25" spans="1:74" x14ac:dyDescent="0.25">
      <c r="A25" s="1" t="s">
        <v>16</v>
      </c>
      <c r="C25" s="1">
        <v>1.7776483564293515</v>
      </c>
      <c r="D25" s="1">
        <v>1.7143504046833407</v>
      </c>
      <c r="E25" s="1">
        <v>1.5931965857794637</v>
      </c>
      <c r="F25" s="1">
        <v>1.7347580771125459</v>
      </c>
      <c r="G25" s="1">
        <v>1.8046750010167238</v>
      </c>
      <c r="H25" s="1">
        <v>1.9393955831411418</v>
      </c>
      <c r="I25" s="1">
        <v>1.8814551648556603</v>
      </c>
      <c r="J25" s="1">
        <v>1.7922271652340465</v>
      </c>
      <c r="K25" s="1">
        <v>1.7692338978421498</v>
      </c>
      <c r="L25" s="1">
        <v>1.8217629817704608</v>
      </c>
      <c r="M25" s="1">
        <v>1.8087092298533829</v>
      </c>
      <c r="N25" s="1">
        <v>1.7126187436695122</v>
      </c>
      <c r="O25" s="1">
        <v>1.8194167632197351</v>
      </c>
      <c r="P25" s="1">
        <v>1.6180112949015655</v>
      </c>
      <c r="Q25" s="1">
        <v>1.630865147349402</v>
      </c>
      <c r="R25" s="1">
        <v>1.5675853195271756</v>
      </c>
      <c r="S25" s="1">
        <v>1.6302584990906241</v>
      </c>
      <c r="T25" s="1">
        <v>1.6069801963188168</v>
      </c>
      <c r="U25" s="1">
        <v>1.4950108204067067</v>
      </c>
      <c r="V25" s="1">
        <v>1.5065454701220995</v>
      </c>
      <c r="W25" s="1">
        <v>1.4692329267156454</v>
      </c>
      <c r="X25" s="1">
        <v>1.6968475516195296</v>
      </c>
      <c r="Y25" s="1">
        <v>1.7002313169768921</v>
      </c>
      <c r="Z25" s="1">
        <v>1.4985866823832286</v>
      </c>
      <c r="AA25" s="1">
        <v>1.4541430387600547</v>
      </c>
      <c r="AB25" s="1">
        <v>1.4865908669755012</v>
      </c>
      <c r="AC25" s="1">
        <v>1.4931756214285774</v>
      </c>
      <c r="AD25" s="1">
        <v>1.5605590617330216</v>
      </c>
      <c r="AE25" s="1">
        <v>1.4703480140570393</v>
      </c>
      <c r="AF25" s="1">
        <v>1.4263668358652044</v>
      </c>
      <c r="AG25" s="1">
        <v>1.3584759991776936</v>
      </c>
      <c r="AH25" s="1">
        <v>1.3552198571530958</v>
      </c>
      <c r="AI25" s="1">
        <v>1.2853960771179473</v>
      </c>
      <c r="AJ25" s="1">
        <v>1.260344398723233</v>
      </c>
      <c r="AK25" s="1">
        <v>1.2617950424222988</v>
      </c>
      <c r="AL25" s="1">
        <v>1.2729442888127358</v>
      </c>
      <c r="AM25" s="1">
        <v>1.2778328563047099</v>
      </c>
      <c r="AN25" s="1">
        <v>1.2628184192136012</v>
      </c>
      <c r="AO25" s="1">
        <v>1.2718490563336531</v>
      </c>
      <c r="AP25" s="1">
        <v>1.2856194131344816</v>
      </c>
      <c r="AQ25" s="1">
        <v>1.3168309001364877</v>
      </c>
      <c r="AR25" s="1">
        <v>1.2804506665045687</v>
      </c>
      <c r="AS25" s="1">
        <v>1.3056146773390396</v>
      </c>
      <c r="AT25" s="1">
        <v>1.2360441813663909</v>
      </c>
      <c r="AU25" s="1">
        <v>1.2715299758557403</v>
      </c>
      <c r="AV25" s="1">
        <v>1.2897498622466461</v>
      </c>
      <c r="AW25" s="1">
        <v>1.3213056042080853</v>
      </c>
      <c r="AX25" s="1">
        <v>1.3153673806501327</v>
      </c>
      <c r="AY25" s="1">
        <v>1.3005508214886681</v>
      </c>
      <c r="AZ25" s="1">
        <v>1.316672100825476</v>
      </c>
      <c r="BA25" s="1">
        <v>1.2896032849426555</v>
      </c>
      <c r="BB25" s="1">
        <v>1.3153425715575731</v>
      </c>
      <c r="BC25" s="1">
        <v>1.3415874426338901</v>
      </c>
      <c r="BD25" s="1">
        <v>1.366734297786659</v>
      </c>
      <c r="BE25" s="1">
        <v>1.3385530445444591</v>
      </c>
      <c r="BF25" s="1">
        <v>1.3127207450547755</v>
      </c>
      <c r="BG25" s="1">
        <v>1.297755451091773</v>
      </c>
      <c r="BH25" s="1">
        <v>1.3516930967758947</v>
      </c>
      <c r="BI25" s="1">
        <v>1.3181805298750704</v>
      </c>
      <c r="BJ25" s="1">
        <v>1.312527060814241</v>
      </c>
      <c r="BK25" s="1">
        <v>1.3587863315990663</v>
      </c>
      <c r="BL25" s="1">
        <v>1.322253493573851</v>
      </c>
      <c r="BM25" s="1">
        <v>1.3130068018186603</v>
      </c>
      <c r="BN25" s="1">
        <v>1.3261992182602576</v>
      </c>
      <c r="BO25" s="1">
        <v>1.3335582385077018</v>
      </c>
      <c r="BP25" s="1">
        <v>1.2781048803305217</v>
      </c>
      <c r="BQ25" s="1">
        <v>1.3356287211805387</v>
      </c>
      <c r="BR25" s="1">
        <v>1.3442685891679025</v>
      </c>
      <c r="BS25" s="1">
        <v>1.3079700520548596</v>
      </c>
      <c r="BT25" s="1">
        <v>1.2856649867074681</v>
      </c>
      <c r="BU25" s="1">
        <v>1.294149681826569</v>
      </c>
      <c r="BV25" s="1">
        <v>1.1977678963239289</v>
      </c>
    </row>
    <row r="26" spans="1:74" x14ac:dyDescent="0.25">
      <c r="A26" s="1" t="s">
        <v>17</v>
      </c>
      <c r="C26" s="1">
        <v>1.7759477225289846</v>
      </c>
      <c r="D26" s="1">
        <v>1.6662592603893329</v>
      </c>
      <c r="E26" s="1">
        <v>1.6887614877646915</v>
      </c>
      <c r="F26" s="1">
        <v>1.7767727975427676</v>
      </c>
      <c r="G26" s="1">
        <v>2.0151393116236549</v>
      </c>
      <c r="H26" s="1">
        <v>2.0234836607490534</v>
      </c>
      <c r="I26" s="1">
        <v>1.9033242356855191</v>
      </c>
      <c r="J26" s="1">
        <v>1.8096699772955012</v>
      </c>
      <c r="K26" s="1">
        <v>1.7857959681293618</v>
      </c>
      <c r="L26" s="1">
        <v>1.8352491675488571</v>
      </c>
      <c r="M26" s="1">
        <v>1.824234619464133</v>
      </c>
      <c r="N26" s="1">
        <v>1.7471433567111183</v>
      </c>
      <c r="O26" s="1">
        <v>1.7847925695769389</v>
      </c>
      <c r="P26" s="1">
        <v>1.7866808287021803</v>
      </c>
      <c r="Q26" s="1">
        <v>1.8195190514514605</v>
      </c>
      <c r="R26" s="1">
        <v>1.7375545703667752</v>
      </c>
      <c r="S26" s="1">
        <v>1.7487951404256328</v>
      </c>
      <c r="T26" s="1">
        <v>1.7733306635190202</v>
      </c>
      <c r="U26" s="1">
        <v>1.6393289752489073</v>
      </c>
      <c r="V26" s="1">
        <v>1.6834802539070028</v>
      </c>
      <c r="W26" s="1">
        <v>1.6232236400973388</v>
      </c>
      <c r="X26" s="1">
        <v>1.7452431728538094</v>
      </c>
      <c r="Y26" s="1">
        <v>1.8209055124086271</v>
      </c>
      <c r="Z26" s="1">
        <v>1.5957283456578557</v>
      </c>
      <c r="AA26" s="1">
        <v>1.5481995603009433</v>
      </c>
      <c r="AB26" s="1">
        <v>1.52542393969558</v>
      </c>
      <c r="AC26" s="1">
        <v>1.4452770392701859</v>
      </c>
      <c r="AD26" s="1">
        <v>1.4601461015676056</v>
      </c>
      <c r="AE26" s="1">
        <v>1.3510244477949549</v>
      </c>
      <c r="AF26" s="1">
        <v>1.3215127046118327</v>
      </c>
      <c r="AG26" s="1">
        <v>1.3147330815112073</v>
      </c>
      <c r="AH26" s="1">
        <v>1.3501596734980681</v>
      </c>
      <c r="AI26" s="1">
        <v>1.2893407677958215</v>
      </c>
      <c r="AJ26" s="1">
        <v>1.3260770873112517</v>
      </c>
      <c r="AK26" s="1">
        <v>1.3802011629734403</v>
      </c>
      <c r="AL26" s="1">
        <v>1.4232992735047814</v>
      </c>
      <c r="AM26" s="1">
        <v>1.4226770840349341</v>
      </c>
      <c r="AN26" s="1">
        <v>1.4642969656463112</v>
      </c>
      <c r="AO26" s="1">
        <v>1.5031601235098209</v>
      </c>
      <c r="AP26" s="1">
        <v>1.4656725991897037</v>
      </c>
      <c r="AQ26" s="1">
        <v>1.4712766870815472</v>
      </c>
      <c r="AR26" s="1">
        <v>1.4910269243864624</v>
      </c>
      <c r="AS26" s="1">
        <v>1.5322449158025784</v>
      </c>
      <c r="AT26" s="1">
        <v>1.4039093644681004</v>
      </c>
      <c r="AU26" s="1">
        <v>1.4868220380808221</v>
      </c>
      <c r="AV26" s="1">
        <v>1.4181599509542342</v>
      </c>
      <c r="AW26" s="1">
        <v>1.5067687140353012</v>
      </c>
      <c r="AX26" s="1">
        <v>1.4123596053064407</v>
      </c>
      <c r="AY26" s="1">
        <v>1.4318747211820528</v>
      </c>
      <c r="AZ26" s="1">
        <v>1.4785544960698922</v>
      </c>
      <c r="BA26" s="1">
        <v>1.4595397791995985</v>
      </c>
      <c r="BB26" s="1">
        <v>1.4497682379626164</v>
      </c>
      <c r="BC26" s="1">
        <v>1.4148934664599944</v>
      </c>
      <c r="BD26" s="1">
        <v>1.4056960479515126</v>
      </c>
      <c r="BE26" s="1">
        <v>1.359171402486913</v>
      </c>
      <c r="BF26" s="1">
        <v>1.324856337655351</v>
      </c>
      <c r="BG26" s="1">
        <v>1.3085939309477994</v>
      </c>
      <c r="BH26" s="1">
        <v>1.389805423148575</v>
      </c>
      <c r="BI26" s="1">
        <v>1.2018260585519691</v>
      </c>
      <c r="BJ26" s="1">
        <v>1.2109860615016903</v>
      </c>
      <c r="BK26" s="1">
        <v>1.2243097505595286</v>
      </c>
      <c r="BL26" s="1">
        <v>1.4030564271795527</v>
      </c>
      <c r="BM26" s="1">
        <v>1.3141522014743408</v>
      </c>
      <c r="BN26" s="1">
        <v>1.2916838304925973</v>
      </c>
      <c r="BO26" s="1">
        <v>1.271152733111</v>
      </c>
      <c r="BP26" s="1">
        <v>1.2567981082080932</v>
      </c>
      <c r="BQ26" s="1">
        <v>1.2742038697112044</v>
      </c>
      <c r="BR26" s="1">
        <v>1.3016907770024484</v>
      </c>
      <c r="BS26" s="1">
        <v>1.2869813914736357</v>
      </c>
      <c r="BT26" s="1">
        <v>1.294336084238042</v>
      </c>
      <c r="BU26" s="1">
        <v>1.3187009292601015</v>
      </c>
      <c r="BV26" s="1">
        <v>1.2735200058279543</v>
      </c>
    </row>
    <row r="27" spans="1:74" x14ac:dyDescent="0.25">
      <c r="A27" s="1" t="s">
        <v>18</v>
      </c>
      <c r="C27" s="1">
        <v>2.1031881857310744</v>
      </c>
      <c r="D27" s="1">
        <v>1.9025659404705355</v>
      </c>
      <c r="E27" s="1">
        <v>1.8512334909416068</v>
      </c>
      <c r="F27" s="1">
        <v>1.9407195899867007</v>
      </c>
      <c r="G27" s="1">
        <v>2.0664225855438176</v>
      </c>
      <c r="H27" s="1">
        <v>2.3225538251656883</v>
      </c>
      <c r="I27" s="1">
        <v>2.2127893661652105</v>
      </c>
      <c r="J27" s="1">
        <v>2.0812493839049919</v>
      </c>
      <c r="K27" s="1">
        <v>2.0264139407725414</v>
      </c>
      <c r="L27" s="1">
        <v>2.0765028470288747</v>
      </c>
      <c r="M27" s="1">
        <v>2.1083794270172249</v>
      </c>
      <c r="N27" s="1">
        <v>1.9243088744794612</v>
      </c>
      <c r="O27" s="1">
        <v>2.0446283423287492</v>
      </c>
      <c r="P27" s="1">
        <v>2.016833302692119</v>
      </c>
      <c r="Q27" s="1">
        <v>2.0465645253937992</v>
      </c>
      <c r="R27" s="1">
        <v>2.0535410009469706</v>
      </c>
      <c r="S27" s="1">
        <v>2.2923111877223086</v>
      </c>
      <c r="T27" s="1">
        <v>2.1957847781973427</v>
      </c>
      <c r="U27" s="1">
        <v>1.9913266868681954</v>
      </c>
      <c r="V27" s="1">
        <v>1.9954866034031442</v>
      </c>
      <c r="W27" s="1">
        <v>1.9113733530130697</v>
      </c>
      <c r="X27" s="1">
        <v>2.26406593133256</v>
      </c>
      <c r="Y27" s="1">
        <v>2.4045021507238196</v>
      </c>
      <c r="Z27" s="1">
        <v>2.1064451766644043</v>
      </c>
      <c r="AA27" s="1">
        <v>2.0891896729261958</v>
      </c>
      <c r="AB27" s="1">
        <v>1.8204446415922935</v>
      </c>
      <c r="AC27" s="1">
        <v>1.6892353952947381</v>
      </c>
      <c r="AD27" s="1">
        <v>1.7340986092521524</v>
      </c>
      <c r="AE27" s="1">
        <v>1.6025718551101269</v>
      </c>
      <c r="AF27" s="1">
        <v>1.5622966919439885</v>
      </c>
      <c r="AG27" s="1">
        <v>1.5651862309604094</v>
      </c>
      <c r="AH27" s="1">
        <v>1.4925006985320297</v>
      </c>
      <c r="AI27" s="1">
        <v>1.4444084865031463</v>
      </c>
      <c r="AJ27" s="1">
        <v>1.4421398074813359</v>
      </c>
      <c r="AK27" s="1">
        <v>1.4472732983495886</v>
      </c>
      <c r="AL27" s="1">
        <v>1.4145057395100213</v>
      </c>
      <c r="AM27" s="1">
        <v>1.4565730476613212</v>
      </c>
      <c r="AN27" s="1">
        <v>1.4633859949800427</v>
      </c>
      <c r="AO27" s="1">
        <v>1.484584820410392</v>
      </c>
      <c r="AP27" s="1">
        <v>1.4224949489689009</v>
      </c>
      <c r="AQ27" s="1">
        <v>1.4679956294743206</v>
      </c>
      <c r="AR27" s="1">
        <v>1.422837087928319</v>
      </c>
      <c r="AS27" s="1">
        <v>1.4420702270640542</v>
      </c>
      <c r="AT27" s="1">
        <v>1.3267700732207779</v>
      </c>
      <c r="AU27" s="1">
        <v>1.3682337430976854</v>
      </c>
      <c r="AV27" s="1">
        <v>1.3549213905126514</v>
      </c>
      <c r="AW27" s="1">
        <v>1.4048345691674939</v>
      </c>
      <c r="AX27" s="1">
        <v>1.3727805578097585</v>
      </c>
      <c r="AY27" s="1">
        <v>1.3663453321539327</v>
      </c>
      <c r="AZ27" s="1">
        <v>1.4359131151513549</v>
      </c>
      <c r="BA27" s="1">
        <v>1.3607567884042724</v>
      </c>
      <c r="BB27" s="1">
        <v>1.3468652389737179</v>
      </c>
      <c r="BC27" s="1">
        <v>1.3981127291291138</v>
      </c>
      <c r="BD27" s="1">
        <v>1.4444340100425259</v>
      </c>
      <c r="BE27" s="1">
        <v>1.3845834688379624</v>
      </c>
      <c r="BF27" s="1">
        <v>1.427609211017516</v>
      </c>
      <c r="BG27" s="1">
        <v>1.3663633797880896</v>
      </c>
      <c r="BH27" s="1">
        <v>1.4147632790846334</v>
      </c>
      <c r="BI27" s="1">
        <v>1.3680443982851465</v>
      </c>
      <c r="BJ27" s="1">
        <v>1.337650203374138</v>
      </c>
      <c r="BK27" s="1">
        <v>1.3536438641217479</v>
      </c>
      <c r="BL27" s="1">
        <v>1.3489740045113034</v>
      </c>
      <c r="BM27" s="1">
        <v>1.3429660575200861</v>
      </c>
      <c r="BN27" s="1">
        <v>1.3363191443836451</v>
      </c>
      <c r="BO27" s="1">
        <v>1.3569831234389802</v>
      </c>
      <c r="BP27" s="1">
        <v>1.3187213599602052</v>
      </c>
      <c r="BQ27" s="1">
        <v>1.347080051077417</v>
      </c>
      <c r="BR27" s="1">
        <v>1.3491460158192203</v>
      </c>
      <c r="BS27" s="1">
        <v>1.3305265147966541</v>
      </c>
      <c r="BT27" s="1">
        <v>1.3270142058371435</v>
      </c>
      <c r="BU27" s="1">
        <v>1.3571040711563418</v>
      </c>
      <c r="BV27" s="1">
        <v>1.3210081128218718</v>
      </c>
    </row>
    <row r="28" spans="1:74" x14ac:dyDescent="0.25">
      <c r="A28" s="1" t="s">
        <v>20</v>
      </c>
      <c r="C28" s="1">
        <v>1.8400593768892517</v>
      </c>
      <c r="D28" s="1">
        <v>1.6679283010999728</v>
      </c>
      <c r="E28" s="1">
        <v>1.6715234822426601</v>
      </c>
      <c r="F28" s="1">
        <v>1.8234172629975591</v>
      </c>
      <c r="G28" s="1">
        <v>1.9479466072835461</v>
      </c>
      <c r="H28" s="1">
        <v>2.0463764198479866</v>
      </c>
      <c r="I28" s="1">
        <v>1.8444809584867927</v>
      </c>
      <c r="J28" s="1">
        <v>1.8249964628616799</v>
      </c>
      <c r="K28" s="1">
        <v>1.7989806532282953</v>
      </c>
      <c r="L28" s="1">
        <v>1.7367793224213046</v>
      </c>
      <c r="M28" s="1">
        <v>1.6780101104960141</v>
      </c>
      <c r="N28" s="1">
        <v>1.6506754166675555</v>
      </c>
      <c r="O28" s="1">
        <v>1.6698577143137832</v>
      </c>
      <c r="P28" s="1">
        <v>1.6228713846867719</v>
      </c>
      <c r="Q28" s="1">
        <v>1.627780914257112</v>
      </c>
      <c r="R28" s="1">
        <v>1.6647252208145453</v>
      </c>
      <c r="S28" s="1">
        <v>1.840906488220037</v>
      </c>
      <c r="T28" s="1">
        <v>1.7853985326204507</v>
      </c>
      <c r="U28" s="1">
        <v>1.7139178795932282</v>
      </c>
      <c r="V28" s="1">
        <v>1.585167732512236</v>
      </c>
      <c r="W28" s="1">
        <v>1.560718492614803</v>
      </c>
      <c r="X28" s="1">
        <v>1.55174999352035</v>
      </c>
      <c r="Y28" s="1">
        <v>1.5116044069546357</v>
      </c>
      <c r="Z28" s="1">
        <v>1.3874183174969517</v>
      </c>
      <c r="AA28" s="1">
        <v>1.3850444585842836</v>
      </c>
      <c r="AB28" s="1">
        <v>1.4399810654934093</v>
      </c>
      <c r="AC28" s="1">
        <v>1.4376918067775006</v>
      </c>
      <c r="AD28" s="1">
        <v>1.3431314385282576</v>
      </c>
      <c r="AE28" s="1">
        <v>1.2922915255027074</v>
      </c>
      <c r="AF28" s="1">
        <v>1.3111846753833341</v>
      </c>
      <c r="AG28" s="1">
        <v>1.3461366294120851</v>
      </c>
      <c r="AH28" s="1">
        <v>1.3330084022493536</v>
      </c>
      <c r="AI28" s="1">
        <v>1.2798180334209814</v>
      </c>
      <c r="AJ28" s="1">
        <v>1.3082996821040613</v>
      </c>
      <c r="AK28" s="1">
        <v>1.3395885972844037</v>
      </c>
      <c r="AL28" s="1">
        <v>1.3242916550195594</v>
      </c>
      <c r="AM28" s="1">
        <v>1.3007508733524973</v>
      </c>
      <c r="AN28" s="1">
        <v>1.3508247087281788</v>
      </c>
      <c r="AO28" s="1">
        <v>1.4133099537681566</v>
      </c>
      <c r="AP28" s="1">
        <v>1.4231591551024092</v>
      </c>
      <c r="AQ28" s="1">
        <v>1.3838960296148626</v>
      </c>
      <c r="AR28" s="1">
        <v>1.3250629842556341</v>
      </c>
      <c r="AS28" s="1">
        <v>1.3787681481400664</v>
      </c>
      <c r="AT28" s="1">
        <v>1.3043504710294296</v>
      </c>
      <c r="AU28" s="1">
        <v>1.317757759714713</v>
      </c>
      <c r="AV28" s="1">
        <v>1.3020337295714128</v>
      </c>
      <c r="AW28" s="1">
        <v>1.3282323588392149</v>
      </c>
      <c r="AX28" s="1">
        <v>1.3235595127679403</v>
      </c>
      <c r="AY28" s="1">
        <v>1.3291085009341104</v>
      </c>
      <c r="AZ28" s="1">
        <v>1.4030572934581609</v>
      </c>
      <c r="BA28" s="1">
        <v>1.40216341547309</v>
      </c>
      <c r="BB28" s="1">
        <v>1.3730688823714405</v>
      </c>
      <c r="BC28" s="1">
        <v>1.4200012790292218</v>
      </c>
      <c r="BD28" s="1">
        <v>1.3490457148341619</v>
      </c>
      <c r="BE28" s="1">
        <v>1.3714286253835462</v>
      </c>
      <c r="BF28" s="1">
        <v>1.380463107350089</v>
      </c>
      <c r="BG28" s="1">
        <v>1.3224512426836548</v>
      </c>
      <c r="BH28" s="1">
        <v>1.3714031434689091</v>
      </c>
      <c r="BI28" s="1">
        <v>1.3941308762518605</v>
      </c>
      <c r="BJ28" s="1">
        <v>1.4210748091279752</v>
      </c>
      <c r="BK28" s="1">
        <v>1.3675040195028394</v>
      </c>
      <c r="BL28" s="1">
        <v>1.3461715172704125</v>
      </c>
      <c r="BM28" s="1">
        <v>1.3445769353950303</v>
      </c>
      <c r="BN28" s="1">
        <v>1.3626132937966677</v>
      </c>
      <c r="BO28" s="1">
        <v>1.3554859629898128</v>
      </c>
      <c r="BP28" s="1">
        <v>1.2903476451329192</v>
      </c>
      <c r="BQ28" s="1">
        <v>1.2829788843163448</v>
      </c>
      <c r="BR28" s="1">
        <v>1.3269709260380393</v>
      </c>
      <c r="BS28" s="1">
        <v>1.2663385587516978</v>
      </c>
      <c r="BT28" s="1">
        <v>1.2641174059353522</v>
      </c>
      <c r="BU28" s="1">
        <v>1.2729100928169961</v>
      </c>
      <c r="BV28" s="1">
        <v>1.2455952243061421</v>
      </c>
    </row>
    <row r="29" spans="1:74" x14ac:dyDescent="0.25">
      <c r="A29" s="1" t="s">
        <v>19</v>
      </c>
      <c r="C29" s="1">
        <v>2.4028277130885813</v>
      </c>
      <c r="D29" s="1">
        <v>2.3294133047956538</v>
      </c>
      <c r="E29" s="1">
        <v>2.1491922315656375</v>
      </c>
      <c r="F29" s="1">
        <v>2.3660227440445292</v>
      </c>
      <c r="G29" s="1">
        <v>2.5340091065236696</v>
      </c>
      <c r="H29" s="1">
        <v>2.7353850925494907</v>
      </c>
      <c r="I29" s="1">
        <v>2.6125242997947962</v>
      </c>
      <c r="J29" s="1">
        <v>2.5742416696998682</v>
      </c>
      <c r="K29" s="1">
        <v>2.5110940119891283</v>
      </c>
      <c r="L29" s="1">
        <v>2.6303902035263786</v>
      </c>
      <c r="M29" s="1">
        <v>2.6731709747031167</v>
      </c>
      <c r="N29" s="1">
        <v>2.5601979978354894</v>
      </c>
      <c r="O29" s="1">
        <v>2.8466947160356297</v>
      </c>
      <c r="P29" s="1">
        <v>2.6725943201087814</v>
      </c>
      <c r="Q29" s="1">
        <v>2.731161366961389</v>
      </c>
      <c r="R29" s="1">
        <v>2.7182372307114151</v>
      </c>
      <c r="S29" s="1">
        <v>2.8698366585701769</v>
      </c>
      <c r="T29" s="1">
        <v>2.753251621436017</v>
      </c>
      <c r="U29" s="1">
        <v>2.4452270736077262</v>
      </c>
      <c r="V29" s="1">
        <v>2.3466514102894038</v>
      </c>
      <c r="W29" s="1">
        <v>2.2576173603459555</v>
      </c>
      <c r="X29" s="1">
        <v>2.4596626918121793</v>
      </c>
      <c r="Y29" s="1">
        <v>2.5298509726364156</v>
      </c>
      <c r="Z29" s="1">
        <v>2.1975768957162316</v>
      </c>
      <c r="AA29" s="1">
        <v>2.3689373490120853</v>
      </c>
      <c r="AB29" s="1">
        <v>2.4232998633616707</v>
      </c>
      <c r="AC29" s="1">
        <v>2.2395305002244084</v>
      </c>
      <c r="AD29" s="1">
        <v>2.1672240014775421</v>
      </c>
      <c r="AE29" s="1">
        <v>2.0847464971977967</v>
      </c>
      <c r="AF29" s="1">
        <v>2.0136657347418416</v>
      </c>
      <c r="AG29" s="1">
        <v>1.9778563098219328</v>
      </c>
      <c r="AH29" s="1">
        <v>1.8434505857170027</v>
      </c>
      <c r="AI29" s="1">
        <v>1.8575099843720688</v>
      </c>
      <c r="AJ29" s="1">
        <v>1.8638749256445388</v>
      </c>
      <c r="AK29" s="1">
        <v>1.8498391369496494</v>
      </c>
      <c r="AL29" s="1">
        <v>1.9510179959375671</v>
      </c>
      <c r="AM29" s="1">
        <v>2.1372451337127916</v>
      </c>
      <c r="AN29" s="1">
        <v>2.0855147687059996</v>
      </c>
      <c r="AO29" s="1">
        <v>2.0405546282062557</v>
      </c>
      <c r="AP29" s="1">
        <v>2.0405546282062557</v>
      </c>
      <c r="AQ29" s="1">
        <v>2.0180102751069389</v>
      </c>
      <c r="AR29" s="1">
        <v>1.8126863212990509</v>
      </c>
      <c r="AS29" s="1">
        <v>1.936682341341734</v>
      </c>
      <c r="AT29" s="1">
        <v>1.8200634061792518</v>
      </c>
      <c r="AU29" s="1">
        <v>1.8324473916626556</v>
      </c>
      <c r="AV29" s="1">
        <v>1.7648582821647276</v>
      </c>
      <c r="AW29" s="1">
        <v>1.8453860019506025</v>
      </c>
      <c r="AX29" s="1">
        <v>1.8145488499803741</v>
      </c>
      <c r="AY29" s="1">
        <v>1.7955995447409552</v>
      </c>
      <c r="AZ29" s="1">
        <v>1.8171780361902807</v>
      </c>
      <c r="BA29" s="1">
        <v>1.7954261294425282</v>
      </c>
      <c r="BB29" s="1">
        <v>1.8091631614950072</v>
      </c>
      <c r="BC29" s="1">
        <v>1.8692650828060187</v>
      </c>
      <c r="BD29" s="1">
        <v>1.9358069321436566</v>
      </c>
      <c r="BE29" s="1">
        <v>1.8505775626153702</v>
      </c>
      <c r="BF29" s="1">
        <v>1.8345438948693817</v>
      </c>
      <c r="BG29" s="1">
        <v>1.7962167775183713</v>
      </c>
      <c r="BH29" s="1">
        <v>1.9072022799160329</v>
      </c>
      <c r="BI29" s="1">
        <v>1.7580834541085155</v>
      </c>
      <c r="BJ29" s="1">
        <v>1.7615651301784996</v>
      </c>
      <c r="BK29" s="1">
        <v>1.7397975888513968</v>
      </c>
      <c r="BL29" s="1">
        <v>1.7549253504985558</v>
      </c>
      <c r="BM29" s="1">
        <v>1.7258165674549868</v>
      </c>
      <c r="BN29" s="1">
        <v>1.7565091930243026</v>
      </c>
      <c r="BO29" s="1">
        <v>1.6758232717311963</v>
      </c>
      <c r="BP29" s="1">
        <v>1.6659955097507817</v>
      </c>
      <c r="BQ29" s="1">
        <v>1.6586629091862601</v>
      </c>
      <c r="BR29" s="1">
        <v>1.7460726722360549</v>
      </c>
      <c r="BS29" s="1">
        <v>1.6987575467001657</v>
      </c>
      <c r="BT29" s="1">
        <v>1.7213089556157808</v>
      </c>
      <c r="BU29" s="1">
        <v>1.7144021236956037</v>
      </c>
      <c r="BV29" s="1">
        <v>1.6527618237342372</v>
      </c>
    </row>
    <row r="33" spans="1:74" x14ac:dyDescent="0.25">
      <c r="A33" s="10">
        <v>43220</v>
      </c>
      <c r="B33" s="3"/>
      <c r="C33" s="3"/>
    </row>
    <row r="34" spans="1:74" x14ac:dyDescent="0.25">
      <c r="A34" s="3"/>
      <c r="C34" s="4" t="s">
        <v>3</v>
      </c>
    </row>
    <row r="35" spans="1:74" x14ac:dyDescent="0.25">
      <c r="A35" s="3"/>
      <c r="C35" s="5" t="s">
        <v>4</v>
      </c>
    </row>
    <row r="36" spans="1:74" x14ac:dyDescent="0.25">
      <c r="A36" s="3"/>
      <c r="C36" s="6" t="s">
        <v>5</v>
      </c>
      <c r="D36" s="6" t="s">
        <v>5</v>
      </c>
      <c r="E36" s="6" t="s">
        <v>5</v>
      </c>
      <c r="F36" s="6" t="s">
        <v>5</v>
      </c>
      <c r="G36" s="6" t="s">
        <v>5</v>
      </c>
      <c r="H36" s="6" t="s">
        <v>5</v>
      </c>
      <c r="I36" s="6" t="s">
        <v>5</v>
      </c>
      <c r="J36" s="6" t="s">
        <v>5</v>
      </c>
      <c r="K36" s="6" t="s">
        <v>5</v>
      </c>
      <c r="L36" s="6" t="s">
        <v>5</v>
      </c>
      <c r="M36" s="6" t="s">
        <v>5</v>
      </c>
      <c r="N36" s="6" t="s">
        <v>5</v>
      </c>
      <c r="O36" s="6" t="s">
        <v>5</v>
      </c>
      <c r="P36" s="6" t="s">
        <v>5</v>
      </c>
      <c r="Q36" s="6" t="s">
        <v>5</v>
      </c>
      <c r="R36" s="6" t="s">
        <v>5</v>
      </c>
      <c r="S36" s="6" t="s">
        <v>5</v>
      </c>
      <c r="T36" s="6" t="s">
        <v>5</v>
      </c>
      <c r="U36" s="6" t="s">
        <v>5</v>
      </c>
      <c r="V36" s="6" t="s">
        <v>5</v>
      </c>
      <c r="W36" s="6" t="s">
        <v>5</v>
      </c>
      <c r="X36" s="6" t="s">
        <v>5</v>
      </c>
      <c r="Y36" s="6" t="s">
        <v>5</v>
      </c>
      <c r="Z36" s="6" t="s">
        <v>5</v>
      </c>
      <c r="AA36" s="6" t="s">
        <v>5</v>
      </c>
      <c r="AB36" s="6" t="s">
        <v>5</v>
      </c>
      <c r="AC36" s="6" t="s">
        <v>5</v>
      </c>
      <c r="AD36" s="6" t="s">
        <v>5</v>
      </c>
      <c r="AE36" s="6" t="s">
        <v>5</v>
      </c>
      <c r="AF36" s="6" t="s">
        <v>5</v>
      </c>
      <c r="AG36" s="6" t="s">
        <v>5</v>
      </c>
      <c r="AH36" s="6" t="s">
        <v>5</v>
      </c>
      <c r="AI36" s="6" t="s">
        <v>5</v>
      </c>
      <c r="AJ36" s="6" t="s">
        <v>5</v>
      </c>
      <c r="AK36" s="6" t="s">
        <v>5</v>
      </c>
      <c r="AL36" s="6" t="s">
        <v>5</v>
      </c>
      <c r="AM36" s="6" t="s">
        <v>5</v>
      </c>
      <c r="AN36" s="6" t="s">
        <v>5</v>
      </c>
      <c r="AO36" s="6" t="s">
        <v>5</v>
      </c>
      <c r="AP36" s="6" t="s">
        <v>5</v>
      </c>
      <c r="AQ36" s="6" t="s">
        <v>5</v>
      </c>
      <c r="AR36" s="6" t="s">
        <v>5</v>
      </c>
      <c r="AS36" s="6" t="s">
        <v>5</v>
      </c>
      <c r="AT36" s="6" t="s">
        <v>5</v>
      </c>
      <c r="AU36" s="6" t="s">
        <v>5</v>
      </c>
      <c r="AV36" s="6" t="s">
        <v>5</v>
      </c>
      <c r="AW36" s="6" t="s">
        <v>5</v>
      </c>
      <c r="AX36" s="6" t="s">
        <v>5</v>
      </c>
      <c r="AY36" s="6" t="s">
        <v>5</v>
      </c>
      <c r="AZ36" s="6" t="s">
        <v>5</v>
      </c>
      <c r="BA36" s="6" t="s">
        <v>5</v>
      </c>
      <c r="BB36" s="6" t="s">
        <v>5</v>
      </c>
      <c r="BC36" s="6" t="s">
        <v>5</v>
      </c>
      <c r="BD36" s="6" t="s">
        <v>5</v>
      </c>
      <c r="BE36" s="6" t="s">
        <v>5</v>
      </c>
      <c r="BF36" s="6" t="s">
        <v>5</v>
      </c>
      <c r="BG36" s="6" t="s">
        <v>5</v>
      </c>
      <c r="BH36" s="6" t="s">
        <v>5</v>
      </c>
      <c r="BI36" s="6" t="s">
        <v>5</v>
      </c>
      <c r="BJ36" s="6" t="s">
        <v>5</v>
      </c>
      <c r="BK36" s="6" t="s">
        <v>5</v>
      </c>
      <c r="BL36" s="6" t="s">
        <v>5</v>
      </c>
      <c r="BM36" s="6" t="s">
        <v>5</v>
      </c>
      <c r="BN36" s="6" t="s">
        <v>5</v>
      </c>
      <c r="BO36" s="6" t="s">
        <v>5</v>
      </c>
      <c r="BP36" s="6" t="s">
        <v>5</v>
      </c>
      <c r="BQ36" s="6" t="s">
        <v>5</v>
      </c>
      <c r="BR36" s="6" t="s">
        <v>5</v>
      </c>
      <c r="BS36" s="6" t="s">
        <v>5</v>
      </c>
      <c r="BT36" s="6" t="s">
        <v>5</v>
      </c>
      <c r="BU36" s="6" t="s">
        <v>5</v>
      </c>
      <c r="BV36" s="6" t="s">
        <v>5</v>
      </c>
    </row>
    <row r="37" spans="1:74" x14ac:dyDescent="0.25">
      <c r="A37" s="3"/>
      <c r="C37" s="7">
        <v>43220</v>
      </c>
      <c r="D37" s="7">
        <v>43190</v>
      </c>
      <c r="E37" s="7">
        <v>43159</v>
      </c>
      <c r="F37" s="7">
        <v>43131</v>
      </c>
      <c r="G37" s="7">
        <v>43100</v>
      </c>
      <c r="H37" s="7">
        <v>43069</v>
      </c>
      <c r="I37" s="7">
        <v>43039</v>
      </c>
      <c r="J37" s="7">
        <v>43008</v>
      </c>
      <c r="K37" s="7">
        <v>42978</v>
      </c>
      <c r="L37" s="7">
        <v>42947</v>
      </c>
      <c r="M37" s="7">
        <v>42916</v>
      </c>
      <c r="N37" s="7">
        <v>42886</v>
      </c>
      <c r="O37" s="7">
        <v>42855</v>
      </c>
      <c r="P37" s="7">
        <v>42825</v>
      </c>
      <c r="Q37" s="7">
        <v>42794</v>
      </c>
      <c r="R37" s="7">
        <v>42766</v>
      </c>
      <c r="S37" s="7">
        <v>42735</v>
      </c>
      <c r="T37" s="7">
        <v>42704</v>
      </c>
      <c r="U37" s="7">
        <v>42674</v>
      </c>
      <c r="V37" s="7">
        <v>42643</v>
      </c>
      <c r="W37" s="7">
        <v>42613</v>
      </c>
      <c r="X37" s="7">
        <v>42582</v>
      </c>
      <c r="Y37" s="7">
        <v>42551</v>
      </c>
      <c r="Z37" s="7">
        <v>42521</v>
      </c>
      <c r="AA37" s="7">
        <v>42490</v>
      </c>
      <c r="AB37" s="7">
        <v>42460</v>
      </c>
      <c r="AC37" s="7">
        <v>42429</v>
      </c>
      <c r="AD37" s="7">
        <v>42400</v>
      </c>
      <c r="AE37" s="7">
        <v>42369</v>
      </c>
      <c r="AF37" s="7">
        <v>42338</v>
      </c>
      <c r="AG37" s="7">
        <v>42308</v>
      </c>
      <c r="AH37" s="7">
        <v>42277</v>
      </c>
      <c r="AI37" s="7">
        <v>42247</v>
      </c>
      <c r="AJ37" s="7">
        <v>42216</v>
      </c>
      <c r="AK37" s="7">
        <v>42185</v>
      </c>
      <c r="AL37" s="7">
        <v>42155</v>
      </c>
      <c r="AM37" s="7">
        <v>42124</v>
      </c>
      <c r="AN37" s="7">
        <v>42094</v>
      </c>
      <c r="AO37" s="7">
        <v>42063</v>
      </c>
      <c r="AP37" s="7">
        <v>42035</v>
      </c>
      <c r="AQ37" s="7">
        <v>42004</v>
      </c>
      <c r="AR37" s="7">
        <v>41973</v>
      </c>
      <c r="AS37" s="7">
        <v>41943</v>
      </c>
      <c r="AT37" s="7">
        <v>41912</v>
      </c>
      <c r="AU37" s="7">
        <v>41882</v>
      </c>
      <c r="AV37" s="7">
        <v>41851</v>
      </c>
      <c r="AW37" s="7">
        <v>41820</v>
      </c>
      <c r="AX37" s="7">
        <v>41790</v>
      </c>
      <c r="AY37" s="7">
        <v>41759</v>
      </c>
      <c r="AZ37" s="7">
        <v>41729</v>
      </c>
      <c r="BA37" s="7">
        <v>41698</v>
      </c>
      <c r="BB37" s="7">
        <v>41670</v>
      </c>
      <c r="BC37" s="7">
        <v>41639</v>
      </c>
      <c r="BD37" s="7">
        <v>41608</v>
      </c>
      <c r="BE37" s="7">
        <v>41578</v>
      </c>
      <c r="BF37" s="7">
        <v>41547</v>
      </c>
      <c r="BG37" s="7">
        <v>41517</v>
      </c>
      <c r="BH37" s="7">
        <v>41486</v>
      </c>
      <c r="BI37" s="7">
        <v>41455</v>
      </c>
      <c r="BJ37" s="7">
        <v>41425</v>
      </c>
      <c r="BK37" s="7">
        <v>41394</v>
      </c>
      <c r="BL37" s="7">
        <v>41364</v>
      </c>
      <c r="BM37" s="7">
        <v>41333</v>
      </c>
      <c r="BN37" s="7">
        <v>41305</v>
      </c>
      <c r="BO37" s="7">
        <v>41274</v>
      </c>
      <c r="BP37" s="7">
        <v>41243</v>
      </c>
      <c r="BQ37" s="7">
        <v>41213</v>
      </c>
      <c r="BR37" s="7">
        <v>41182</v>
      </c>
      <c r="BS37" s="7">
        <v>41152</v>
      </c>
      <c r="BT37" s="7">
        <v>41121</v>
      </c>
      <c r="BU37" s="7">
        <v>41090</v>
      </c>
      <c r="BV37" s="7">
        <v>41060</v>
      </c>
    </row>
    <row r="38" spans="1:74" x14ac:dyDescent="0.25">
      <c r="A38" s="3"/>
      <c r="C38" s="8">
        <v>0</v>
      </c>
      <c r="D38" s="8">
        <v>-1</v>
      </c>
      <c r="E38" s="8">
        <v>-2</v>
      </c>
      <c r="F38" s="8">
        <v>-3</v>
      </c>
      <c r="G38" s="8">
        <v>-4</v>
      </c>
      <c r="H38" s="8">
        <v>-5</v>
      </c>
      <c r="I38" s="8">
        <v>-6</v>
      </c>
      <c r="J38" s="8">
        <v>-7</v>
      </c>
      <c r="K38" s="8">
        <v>-8</v>
      </c>
      <c r="L38" s="8">
        <v>-9</v>
      </c>
      <c r="M38" s="8">
        <v>-10</v>
      </c>
      <c r="N38" s="8">
        <v>-11</v>
      </c>
      <c r="O38" s="8">
        <v>-12</v>
      </c>
      <c r="P38" s="8">
        <v>-13</v>
      </c>
      <c r="Q38" s="8">
        <v>-14</v>
      </c>
      <c r="R38" s="8">
        <v>-15</v>
      </c>
      <c r="S38" s="8">
        <v>-16</v>
      </c>
      <c r="T38" s="8">
        <v>-17</v>
      </c>
      <c r="U38" s="8">
        <v>-18</v>
      </c>
      <c r="V38" s="8">
        <v>-19</v>
      </c>
      <c r="W38" s="8">
        <v>-20</v>
      </c>
      <c r="X38" s="8">
        <v>-21</v>
      </c>
      <c r="Y38" s="8">
        <v>-22</v>
      </c>
      <c r="Z38" s="8">
        <v>-23</v>
      </c>
      <c r="AA38" s="8">
        <v>-24</v>
      </c>
      <c r="AB38" s="8">
        <v>-25</v>
      </c>
      <c r="AC38" s="8">
        <v>-26</v>
      </c>
      <c r="AD38" s="8">
        <v>-27</v>
      </c>
      <c r="AE38" s="8">
        <v>-28</v>
      </c>
      <c r="AF38" s="8">
        <v>-29</v>
      </c>
      <c r="AG38" s="8">
        <v>-30</v>
      </c>
      <c r="AH38" s="8">
        <v>-31</v>
      </c>
      <c r="AI38" s="8">
        <v>-32</v>
      </c>
      <c r="AJ38" s="8">
        <v>-33</v>
      </c>
      <c r="AK38" s="8">
        <v>-34</v>
      </c>
      <c r="AL38" s="8">
        <v>-35</v>
      </c>
      <c r="AM38" s="8">
        <v>-36</v>
      </c>
      <c r="AN38" s="8">
        <v>-37</v>
      </c>
      <c r="AO38" s="8">
        <v>-38</v>
      </c>
      <c r="AP38" s="8">
        <v>-39</v>
      </c>
      <c r="AQ38" s="8">
        <v>-40</v>
      </c>
      <c r="AR38" s="8">
        <v>-41</v>
      </c>
      <c r="AS38" s="8">
        <v>-42</v>
      </c>
      <c r="AT38" s="8">
        <v>-43</v>
      </c>
      <c r="AU38" s="8">
        <v>-44</v>
      </c>
      <c r="AV38" s="8">
        <v>-45</v>
      </c>
      <c r="AW38" s="8">
        <v>-46</v>
      </c>
      <c r="AX38" s="8">
        <v>-47</v>
      </c>
      <c r="AY38" s="8">
        <v>-48</v>
      </c>
      <c r="AZ38" s="8">
        <v>-49</v>
      </c>
      <c r="BA38" s="8">
        <v>-50</v>
      </c>
      <c r="BB38" s="8">
        <v>-51</v>
      </c>
      <c r="BC38" s="8">
        <v>-52</v>
      </c>
      <c r="BD38" s="8">
        <v>-53</v>
      </c>
      <c r="BE38" s="8">
        <v>-54</v>
      </c>
      <c r="BF38" s="8">
        <v>-55</v>
      </c>
      <c r="BG38" s="8">
        <v>-56</v>
      </c>
      <c r="BH38" s="8">
        <v>-57</v>
      </c>
      <c r="BI38" s="8">
        <v>-58</v>
      </c>
      <c r="BJ38" s="8">
        <v>-59</v>
      </c>
      <c r="BK38" s="8">
        <v>-60</v>
      </c>
      <c r="BL38" s="8">
        <v>-61</v>
      </c>
      <c r="BM38" s="8">
        <v>-62</v>
      </c>
      <c r="BN38" s="8">
        <v>-63</v>
      </c>
      <c r="BO38" s="8">
        <v>-64</v>
      </c>
      <c r="BP38" s="8">
        <v>-65</v>
      </c>
      <c r="BQ38" s="8">
        <v>-66</v>
      </c>
      <c r="BR38" s="8">
        <v>-67</v>
      </c>
      <c r="BS38" s="8">
        <v>-68</v>
      </c>
      <c r="BT38" s="8">
        <v>-69</v>
      </c>
      <c r="BU38" s="8">
        <v>-70</v>
      </c>
      <c r="BV38" s="8">
        <v>-71</v>
      </c>
    </row>
    <row r="39" spans="1:74" ht="38.25" x14ac:dyDescent="0.25">
      <c r="A39" s="1" t="s">
        <v>0</v>
      </c>
      <c r="C39" s="2" t="s">
        <v>2</v>
      </c>
      <c r="D39" s="2" t="s">
        <v>2</v>
      </c>
      <c r="E39" s="2" t="s">
        <v>2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  <c r="AK39" s="2" t="s">
        <v>2</v>
      </c>
      <c r="AL39" s="2" t="s">
        <v>2</v>
      </c>
      <c r="AM39" s="2" t="s">
        <v>2</v>
      </c>
      <c r="AN39" s="2" t="s">
        <v>2</v>
      </c>
      <c r="AO39" s="2" t="s">
        <v>2</v>
      </c>
      <c r="AP39" s="2" t="s">
        <v>2</v>
      </c>
      <c r="AQ39" s="2" t="s">
        <v>2</v>
      </c>
      <c r="AR39" s="2" t="s">
        <v>2</v>
      </c>
      <c r="AS39" s="2" t="s">
        <v>2</v>
      </c>
      <c r="AT39" s="2" t="s">
        <v>2</v>
      </c>
      <c r="AU39" s="2" t="s">
        <v>2</v>
      </c>
      <c r="AV39" s="2" t="s">
        <v>2</v>
      </c>
      <c r="AW39" s="2" t="s">
        <v>2</v>
      </c>
      <c r="AX39" s="2" t="s">
        <v>2</v>
      </c>
      <c r="AY39" s="2" t="s">
        <v>2</v>
      </c>
      <c r="AZ39" s="2" t="s">
        <v>2</v>
      </c>
      <c r="BA39" s="2" t="s">
        <v>2</v>
      </c>
      <c r="BB39" s="2" t="s">
        <v>2</v>
      </c>
      <c r="BC39" s="2" t="s">
        <v>2</v>
      </c>
      <c r="BD39" s="2" t="s">
        <v>2</v>
      </c>
      <c r="BE39" s="2" t="s">
        <v>2</v>
      </c>
      <c r="BF39" s="2" t="s">
        <v>2</v>
      </c>
      <c r="BG39" s="2" t="s">
        <v>2</v>
      </c>
      <c r="BH39" s="2" t="s">
        <v>2</v>
      </c>
      <c r="BI39" s="2" t="s">
        <v>2</v>
      </c>
      <c r="BJ39" s="2" t="s">
        <v>2</v>
      </c>
      <c r="BK39" s="2" t="s">
        <v>2</v>
      </c>
      <c r="BL39" s="2" t="s">
        <v>2</v>
      </c>
      <c r="BM39" s="2" t="s">
        <v>2</v>
      </c>
      <c r="BN39" s="2" t="s">
        <v>2</v>
      </c>
      <c r="BO39" s="2" t="s">
        <v>2</v>
      </c>
      <c r="BP39" s="2" t="s">
        <v>2</v>
      </c>
      <c r="BQ39" s="2" t="s">
        <v>2</v>
      </c>
      <c r="BR39" s="2" t="s">
        <v>2</v>
      </c>
      <c r="BS39" s="2" t="s">
        <v>2</v>
      </c>
      <c r="BT39" s="2" t="s">
        <v>2</v>
      </c>
      <c r="BU39" s="2" t="s">
        <v>2</v>
      </c>
      <c r="BV39" s="2" t="s">
        <v>2</v>
      </c>
    </row>
    <row r="40" spans="1:74" x14ac:dyDescent="0.25">
      <c r="A40" s="1" t="s">
        <v>13</v>
      </c>
      <c r="C40" s="1">
        <v>1</v>
      </c>
      <c r="D40" s="1">
        <v>0.95936736411615009</v>
      </c>
      <c r="E40" s="1">
        <v>0.96027505306374783</v>
      </c>
      <c r="F40" s="1">
        <v>0.99120347504767969</v>
      </c>
      <c r="G40" s="1">
        <v>1.0440663556527032</v>
      </c>
      <c r="H40" s="1">
        <v>1.0406756380068265</v>
      </c>
      <c r="I40" s="1">
        <v>0.97918276992220954</v>
      </c>
      <c r="J40" s="1">
        <v>0.93179558600538315</v>
      </c>
      <c r="K40" s="1">
        <v>0.93258305548722131</v>
      </c>
      <c r="L40" s="1">
        <v>0.93432924505978043</v>
      </c>
      <c r="M40" s="1">
        <v>0.93990801685823477</v>
      </c>
      <c r="N40" s="1">
        <v>0.91400827339254531</v>
      </c>
      <c r="O40" s="1">
        <v>0.89370417884859776</v>
      </c>
      <c r="P40" s="1">
        <v>0.87647164320623305</v>
      </c>
      <c r="Q40" s="1">
        <v>0.88310082472799667</v>
      </c>
      <c r="R40" s="1">
        <v>0.86794301578384359</v>
      </c>
      <c r="S40" s="1">
        <v>0.90696864899691421</v>
      </c>
      <c r="T40" s="1">
        <v>0.85612851609073759</v>
      </c>
      <c r="U40" s="1">
        <v>0.81698286451400715</v>
      </c>
      <c r="V40" s="1">
        <v>0.82713047127638761</v>
      </c>
      <c r="W40" s="1">
        <v>0.80958777063024112</v>
      </c>
      <c r="X40" s="1">
        <v>0.87869719077484409</v>
      </c>
      <c r="Y40" s="1">
        <v>0.90052854990168496</v>
      </c>
      <c r="Z40" s="1">
        <v>0.82048566207362605</v>
      </c>
      <c r="AA40" s="1">
        <v>0.86467270727059775</v>
      </c>
      <c r="AB40" s="1">
        <v>0.83643457791062237</v>
      </c>
      <c r="AC40" s="1">
        <v>0.8885739022281226</v>
      </c>
      <c r="AD40" s="1">
        <v>0.94404373630870564</v>
      </c>
      <c r="AE40" s="1">
        <v>0.89205484995899609</v>
      </c>
      <c r="AF40" s="1">
        <v>0.88993458622057309</v>
      </c>
      <c r="AG40" s="1">
        <v>0.88090922493022117</v>
      </c>
      <c r="AH40" s="1">
        <v>0.89172952521977455</v>
      </c>
      <c r="AI40" s="1">
        <v>0.82526938421628604</v>
      </c>
      <c r="AJ40" s="1">
        <v>0.8499951815686676</v>
      </c>
      <c r="AK40" s="1">
        <v>0.8199656869327997</v>
      </c>
      <c r="AL40" s="1">
        <v>0.83932779231622212</v>
      </c>
      <c r="AM40" s="1">
        <v>0.84230995103839867</v>
      </c>
      <c r="AN40" s="1">
        <v>0.87808850404878225</v>
      </c>
      <c r="AO40" s="1">
        <v>0.88262702438213458</v>
      </c>
      <c r="AP40" s="1">
        <v>0.87687150777867706</v>
      </c>
      <c r="AQ40" s="1">
        <v>0.85061931926975143</v>
      </c>
      <c r="AR40" s="1">
        <v>0.79756447974163358</v>
      </c>
      <c r="AS40" s="1">
        <v>0.82014341417634373</v>
      </c>
      <c r="AT40" s="1">
        <v>0.71911123568134117</v>
      </c>
      <c r="AU40" s="1">
        <v>0.75565898353814676</v>
      </c>
      <c r="AV40" s="1">
        <v>0.72269709848813346</v>
      </c>
      <c r="AW40" s="1">
        <v>0.79225259348643495</v>
      </c>
      <c r="AX40" s="1">
        <v>0.73452477547350936</v>
      </c>
      <c r="AY40" s="1">
        <v>0.73607492442559197</v>
      </c>
      <c r="AZ40" s="1">
        <v>0.78173678995432627</v>
      </c>
      <c r="BA40" s="1">
        <v>0.73743750179628631</v>
      </c>
      <c r="BB40" s="1">
        <v>0.7050704957373588</v>
      </c>
      <c r="BC40" s="1">
        <v>0.72887734471834409</v>
      </c>
      <c r="BD40" s="1">
        <v>0.73780993292856556</v>
      </c>
      <c r="BE40" s="1">
        <v>0.72347683722925871</v>
      </c>
      <c r="BF40" s="1">
        <v>0.73079137108055536</v>
      </c>
      <c r="BG40" s="1">
        <v>0.70522630666551844</v>
      </c>
      <c r="BH40" s="1">
        <v>0.82112237501129393</v>
      </c>
      <c r="BI40" s="1">
        <v>0.71472497378673461</v>
      </c>
      <c r="BJ40" s="1">
        <v>0.70916236912444786</v>
      </c>
      <c r="BK40" s="1">
        <v>0.73334027844211236</v>
      </c>
      <c r="BL40" s="1">
        <v>0.76889095922879702</v>
      </c>
      <c r="BM40" s="1">
        <v>0.71950346055415615</v>
      </c>
      <c r="BN40" s="1">
        <v>0.69445004966945245</v>
      </c>
      <c r="BO40" s="1">
        <v>0.66599501346682022</v>
      </c>
      <c r="BP40" s="1">
        <v>0.6400509849043593</v>
      </c>
      <c r="BQ40" s="1">
        <v>0.61757056395173726</v>
      </c>
      <c r="BR40" s="1">
        <v>0.63806531344836059</v>
      </c>
      <c r="BS40" s="1">
        <v>0.62919140432980747</v>
      </c>
      <c r="BT40" s="1">
        <v>0.59714488244657171</v>
      </c>
      <c r="BU40" s="1">
        <v>0.59752934585041961</v>
      </c>
      <c r="BV40" s="1">
        <v>0.56843177293989577</v>
      </c>
    </row>
    <row r="41" spans="1:74" x14ac:dyDescent="0.25">
      <c r="A41" s="1" t="s">
        <v>14</v>
      </c>
      <c r="C41" s="1">
        <v>1</v>
      </c>
      <c r="D41" s="1">
        <v>0.95728920308526466</v>
      </c>
      <c r="E41" s="1">
        <v>0.93783604216022265</v>
      </c>
      <c r="F41" s="1">
        <v>0.96645162655574068</v>
      </c>
      <c r="G41" s="1">
        <v>1.0566965284489769</v>
      </c>
      <c r="H41" s="1">
        <v>1.0572539649726036</v>
      </c>
      <c r="I41" s="1">
        <v>1.0266289621553284</v>
      </c>
      <c r="J41" s="1">
        <v>0.99115116257006974</v>
      </c>
      <c r="K41" s="1">
        <v>0.99107006872640679</v>
      </c>
      <c r="L41" s="1">
        <v>0.9923559790458234</v>
      </c>
      <c r="M41" s="1">
        <v>0.9766229559644185</v>
      </c>
      <c r="N41" s="1">
        <v>0.97852029686768527</v>
      </c>
      <c r="O41" s="1">
        <v>0.98984077811196269</v>
      </c>
      <c r="P41" s="1">
        <v>0.97702395012045096</v>
      </c>
      <c r="Q41" s="1">
        <v>0.98071266411121771</v>
      </c>
      <c r="R41" s="1">
        <v>0.94201130756309737</v>
      </c>
      <c r="S41" s="1">
        <v>0.94746541610155777</v>
      </c>
      <c r="T41" s="1">
        <v>0.94840863182511048</v>
      </c>
      <c r="U41" s="1">
        <v>0.96151086261041241</v>
      </c>
      <c r="V41" s="1">
        <v>0.98550159910459612</v>
      </c>
      <c r="W41" s="1">
        <v>0.97808899366557844</v>
      </c>
      <c r="X41" s="1">
        <v>1.0522388398547251</v>
      </c>
      <c r="Y41" s="1">
        <v>1.077083127533687</v>
      </c>
      <c r="Z41" s="1">
        <v>0.98519275416985497</v>
      </c>
      <c r="AA41" s="1">
        <v>0.97416311346631501</v>
      </c>
      <c r="AB41" s="1">
        <v>0.94244320437597284</v>
      </c>
      <c r="AC41" s="1">
        <v>0.90568937920490533</v>
      </c>
      <c r="AD41" s="1">
        <v>0.91125507366366065</v>
      </c>
      <c r="AE41" s="1">
        <v>0.88458278431380644</v>
      </c>
      <c r="AF41" s="1">
        <v>0.86597880883531797</v>
      </c>
      <c r="AG41" s="1">
        <v>0.86459376358041173</v>
      </c>
      <c r="AH41" s="1">
        <v>0.85282961522741707</v>
      </c>
      <c r="AI41" s="1">
        <v>0.82283556260000745</v>
      </c>
      <c r="AJ41" s="1">
        <v>0.82173747135514508</v>
      </c>
      <c r="AK41" s="1">
        <v>0.79775852314317997</v>
      </c>
      <c r="AL41" s="1">
        <v>0.83901345655299264</v>
      </c>
      <c r="AM41" s="1">
        <v>0.85490571275995164</v>
      </c>
      <c r="AN41" s="1">
        <v>0.85320300858872922</v>
      </c>
      <c r="AO41" s="1">
        <v>0.8515796679113834</v>
      </c>
      <c r="AP41" s="1">
        <v>0.87027498191509534</v>
      </c>
      <c r="AQ41" s="1">
        <v>0.85380545070028002</v>
      </c>
      <c r="AR41" s="1">
        <v>0.85131839840151513</v>
      </c>
      <c r="AS41" s="1">
        <v>0.85402802462449678</v>
      </c>
      <c r="AT41" s="1">
        <v>0.8214426257376457</v>
      </c>
      <c r="AU41" s="1">
        <v>0.84553465585087795</v>
      </c>
      <c r="AV41" s="1">
        <v>0.81643524984890514</v>
      </c>
      <c r="AW41" s="1">
        <v>0.83699997563067019</v>
      </c>
      <c r="AX41" s="1">
        <v>0.82842077671428827</v>
      </c>
      <c r="AY41" s="1">
        <v>0.79613769997232586</v>
      </c>
      <c r="AZ41" s="1">
        <v>0.80051563901659384</v>
      </c>
      <c r="BA41" s="1">
        <v>0.79482232014231025</v>
      </c>
      <c r="BB41" s="1">
        <v>0.7704131076450601</v>
      </c>
      <c r="BC41" s="1">
        <v>0.77433790699748817</v>
      </c>
      <c r="BD41" s="1">
        <v>0.77528119282026475</v>
      </c>
      <c r="BE41" s="1">
        <v>0.77995005430858544</v>
      </c>
      <c r="BF41" s="1">
        <v>0.78205027800780658</v>
      </c>
      <c r="BG41" s="1">
        <v>0.77630660509545601</v>
      </c>
      <c r="BH41" s="1">
        <v>0.79627040208435096</v>
      </c>
      <c r="BI41" s="1">
        <v>0.78209442699401777</v>
      </c>
      <c r="BJ41" s="1">
        <v>0.76822644611619995</v>
      </c>
      <c r="BK41" s="1">
        <v>0.78886680668003306</v>
      </c>
      <c r="BL41" s="1">
        <v>0.78378862757286338</v>
      </c>
      <c r="BM41" s="1">
        <v>0.76076324889413116</v>
      </c>
      <c r="BN41" s="1">
        <v>0.74819279188690779</v>
      </c>
      <c r="BO41" s="1">
        <v>0.74333240580866278</v>
      </c>
      <c r="BP41" s="1">
        <v>0.75472408565300031</v>
      </c>
      <c r="BQ41" s="1">
        <v>0.73831603503814536</v>
      </c>
      <c r="BR41" s="1">
        <v>0.76244402942629297</v>
      </c>
      <c r="BS41" s="1">
        <v>0.76033805875437566</v>
      </c>
      <c r="BT41" s="1">
        <v>0.75297854220904026</v>
      </c>
      <c r="BU41" s="1">
        <v>0.74242075715283951</v>
      </c>
      <c r="BV41" s="1">
        <v>0.74162825344661221</v>
      </c>
    </row>
    <row r="42" spans="1:74" x14ac:dyDescent="0.25">
      <c r="A42" s="1" t="s">
        <v>15</v>
      </c>
      <c r="C42" s="1">
        <v>1</v>
      </c>
      <c r="D42" s="1">
        <v>0.97632792611683306</v>
      </c>
      <c r="E42" s="1">
        <v>0.97883594378201277</v>
      </c>
      <c r="F42" s="1">
        <v>1.0215890867839761</v>
      </c>
      <c r="G42" s="1">
        <v>1.1000948305620546</v>
      </c>
      <c r="H42" s="1">
        <v>1.0732365876323153</v>
      </c>
      <c r="I42" s="1">
        <v>1.01870164703926</v>
      </c>
      <c r="J42" s="1">
        <v>0.98763005820499561</v>
      </c>
      <c r="K42" s="1">
        <v>0.99228101330714358</v>
      </c>
      <c r="L42" s="1">
        <v>0.99163003542820582</v>
      </c>
      <c r="M42" s="1">
        <v>0.99879324139367986</v>
      </c>
      <c r="N42" s="1">
        <v>0.98501649207819708</v>
      </c>
      <c r="O42" s="1">
        <v>0.99390735538005326</v>
      </c>
      <c r="P42" s="1">
        <v>0.97730349710021369</v>
      </c>
      <c r="Q42" s="1">
        <v>0.96744350434712367</v>
      </c>
      <c r="R42" s="1">
        <v>0.93675056441461568</v>
      </c>
      <c r="S42" s="1">
        <v>0.94248604323581631</v>
      </c>
      <c r="T42" s="1">
        <v>0.93527133621731973</v>
      </c>
      <c r="U42" s="1">
        <v>0.95773354396131305</v>
      </c>
      <c r="V42" s="1">
        <v>0.96546591125014081</v>
      </c>
      <c r="W42" s="1">
        <v>0.96381070196853535</v>
      </c>
      <c r="X42" s="1">
        <v>1.0635648303127447</v>
      </c>
      <c r="Y42" s="1">
        <v>1.0986724499052418</v>
      </c>
      <c r="Z42" s="1">
        <v>1.0183083060024807</v>
      </c>
      <c r="AA42" s="1">
        <v>1.0024881935750878</v>
      </c>
      <c r="AB42" s="1">
        <v>1.0194251941690631</v>
      </c>
      <c r="AC42" s="1">
        <v>0.98829644358099877</v>
      </c>
      <c r="AD42" s="1">
        <v>1.0089544829057011</v>
      </c>
      <c r="AE42" s="1">
        <v>0.97901234358185074</v>
      </c>
      <c r="AF42" s="1">
        <v>0.96792478211975441</v>
      </c>
      <c r="AG42" s="1">
        <v>0.9509513263699706</v>
      </c>
      <c r="AH42" s="1">
        <v>0.91176895697167126</v>
      </c>
      <c r="AI42" s="1">
        <v>0.88385680554998913</v>
      </c>
      <c r="AJ42" s="1">
        <v>0.88682728119584286</v>
      </c>
      <c r="AK42" s="1">
        <v>0.87083707575465008</v>
      </c>
      <c r="AL42" s="1">
        <v>0.91785014198898918</v>
      </c>
      <c r="AM42" s="1">
        <v>0.93054734658690241</v>
      </c>
      <c r="AN42" s="1">
        <v>0.92025900068519295</v>
      </c>
      <c r="AO42" s="1">
        <v>0.92104948808715148</v>
      </c>
      <c r="AP42" s="1">
        <v>0.93679252983382877</v>
      </c>
      <c r="AQ42" s="1">
        <v>0.94905376698256805</v>
      </c>
      <c r="AR42" s="1">
        <v>0.94589343580286511</v>
      </c>
      <c r="AS42" s="1">
        <v>0.93801874374150218</v>
      </c>
      <c r="AT42" s="1">
        <v>0.88188180556984064</v>
      </c>
      <c r="AU42" s="1">
        <v>0.9217178568854324</v>
      </c>
      <c r="AV42" s="1">
        <v>0.88818099615857027</v>
      </c>
      <c r="AW42" s="1">
        <v>0.96625684131468836</v>
      </c>
      <c r="AX42" s="1">
        <v>0.94325828416104329</v>
      </c>
      <c r="AY42" s="1">
        <v>0.9351321303202339</v>
      </c>
      <c r="AZ42" s="1">
        <v>0.92978885749789608</v>
      </c>
      <c r="BA42" s="1">
        <v>0.93188926031763919</v>
      </c>
      <c r="BB42" s="1">
        <v>0.89807014480035396</v>
      </c>
      <c r="BC42" s="1">
        <v>0.91087189311256633</v>
      </c>
      <c r="BD42" s="1">
        <v>0.924209363776473</v>
      </c>
      <c r="BE42" s="1">
        <v>0.9540782252032306</v>
      </c>
      <c r="BF42" s="1">
        <v>0.96005096395634493</v>
      </c>
      <c r="BG42" s="1">
        <v>0.94781233555518696</v>
      </c>
      <c r="BH42" s="1">
        <v>1.0242182692299338</v>
      </c>
      <c r="BI42" s="1">
        <v>0.97661642585988828</v>
      </c>
      <c r="BJ42" s="1">
        <v>0.97205741419556124</v>
      </c>
      <c r="BK42" s="1">
        <v>0.98367582386530306</v>
      </c>
      <c r="BL42" s="1">
        <v>0.99195801239596104</v>
      </c>
      <c r="BM42" s="1">
        <v>0.93798994867287178</v>
      </c>
      <c r="BN42" s="1">
        <v>0.89454300985063973</v>
      </c>
      <c r="BO42" s="1">
        <v>0.86727651879291667</v>
      </c>
      <c r="BP42" s="1">
        <v>0.87007221162441817</v>
      </c>
      <c r="BQ42" s="1">
        <v>0.86570257742358037</v>
      </c>
      <c r="BR42" s="1">
        <v>0.85333820903697255</v>
      </c>
      <c r="BS42" s="1">
        <v>0.85891869339070803</v>
      </c>
      <c r="BT42" s="1">
        <v>0.87107782393395405</v>
      </c>
      <c r="BU42" s="1">
        <v>0.88895948944658809</v>
      </c>
      <c r="BV42" s="1">
        <v>0.84346384477827774</v>
      </c>
    </row>
    <row r="43" spans="1:74" x14ac:dyDescent="0.25">
      <c r="A43" s="1" t="s">
        <v>16</v>
      </c>
      <c r="C43" s="1">
        <v>1</v>
      </c>
      <c r="D43" s="1">
        <v>0.9643923099205326</v>
      </c>
      <c r="E43" s="1">
        <v>0.89623832521051328</v>
      </c>
      <c r="F43" s="1">
        <v>0.97587246141134654</v>
      </c>
      <c r="G43" s="1">
        <v>1.0274592696138456</v>
      </c>
      <c r="H43" s="1">
        <v>1.104160011206389</v>
      </c>
      <c r="I43" s="1">
        <v>1.0711726756367255</v>
      </c>
      <c r="J43" s="1">
        <v>1.0307619079494847</v>
      </c>
      <c r="K43" s="1">
        <v>1.0175378119048468</v>
      </c>
      <c r="L43" s="1">
        <v>1.0477488140719264</v>
      </c>
      <c r="M43" s="1">
        <v>1.043801364057708</v>
      </c>
      <c r="N43" s="1">
        <v>0.98834779590191169</v>
      </c>
      <c r="O43" s="1">
        <v>1.0499806535471514</v>
      </c>
      <c r="P43" s="1">
        <v>0.93336962680996971</v>
      </c>
      <c r="Q43" s="1">
        <v>0.94078452898037601</v>
      </c>
      <c r="R43" s="1">
        <v>0.90428078548665491</v>
      </c>
      <c r="S43" s="1">
        <v>0.93311227634490956</v>
      </c>
      <c r="T43" s="1">
        <v>0.91978845677828047</v>
      </c>
      <c r="U43" s="1">
        <v>0.85570046134899858</v>
      </c>
      <c r="V43" s="1">
        <v>0.877615770802742</v>
      </c>
      <c r="W43" s="1">
        <v>0.85587990076649789</v>
      </c>
      <c r="X43" s="1">
        <v>0.9884734324206137</v>
      </c>
      <c r="Y43" s="1">
        <v>1.0067581564541952</v>
      </c>
      <c r="Z43" s="1">
        <v>0.88735829682606226</v>
      </c>
      <c r="AA43" s="1">
        <v>0.86104187724632442</v>
      </c>
      <c r="AB43" s="1">
        <v>0.89354660007445674</v>
      </c>
      <c r="AC43" s="1">
        <v>0.89750450475729804</v>
      </c>
      <c r="AD43" s="1">
        <v>0.93800673393340972</v>
      </c>
      <c r="AE43" s="1">
        <v>0.88636555152916008</v>
      </c>
      <c r="AF43" s="1">
        <v>0.8598525077516237</v>
      </c>
      <c r="AG43" s="1">
        <v>0.81892607514587512</v>
      </c>
      <c r="AH43" s="1">
        <v>0.826490981029118</v>
      </c>
      <c r="AI43" s="1">
        <v>0.78390842576635811</v>
      </c>
      <c r="AJ43" s="1">
        <v>0.76863047205014834</v>
      </c>
      <c r="AK43" s="1">
        <v>0.76750166808230047</v>
      </c>
      <c r="AL43" s="1">
        <v>0.77428332826864399</v>
      </c>
      <c r="AM43" s="1">
        <v>0.77725685691511914</v>
      </c>
      <c r="AN43" s="1">
        <v>0.788163809141322</v>
      </c>
      <c r="AO43" s="1">
        <v>0.79380010747465279</v>
      </c>
      <c r="AP43" s="1">
        <v>0.80239461061480721</v>
      </c>
      <c r="AQ43" s="1">
        <v>0.80831368605395659</v>
      </c>
      <c r="AR43" s="1">
        <v>0.785982314012586</v>
      </c>
      <c r="AS43" s="1">
        <v>0.80142880327054966</v>
      </c>
      <c r="AT43" s="1">
        <v>0.76317293290743948</v>
      </c>
      <c r="AU43" s="1">
        <v>0.78508298941290355</v>
      </c>
      <c r="AV43" s="1">
        <v>0.79633252591314141</v>
      </c>
      <c r="AW43" s="1">
        <v>0.8142633416010534</v>
      </c>
      <c r="AX43" s="1">
        <v>0.81060387195067629</v>
      </c>
      <c r="AY43" s="1">
        <v>0.80147306910278049</v>
      </c>
      <c r="AZ43" s="1">
        <v>0.81628003457795006</v>
      </c>
      <c r="BA43" s="1">
        <v>0.79949853373885715</v>
      </c>
      <c r="BB43" s="1">
        <v>0.81545578365314064</v>
      </c>
      <c r="BC43" s="1">
        <v>0.83038252999581463</v>
      </c>
      <c r="BD43" s="1">
        <v>0.84594730687103536</v>
      </c>
      <c r="BE43" s="1">
        <v>0.82850437350564254</v>
      </c>
      <c r="BF43" s="1">
        <v>0.82311680462239678</v>
      </c>
      <c r="BG43" s="1">
        <v>0.81373309906775693</v>
      </c>
      <c r="BH43" s="1">
        <v>0.84755368332501013</v>
      </c>
      <c r="BI43" s="1">
        <v>0.82938903254550245</v>
      </c>
      <c r="BJ43" s="1">
        <v>0.82583191337356943</v>
      </c>
      <c r="BK43" s="1">
        <v>0.85493789011419319</v>
      </c>
      <c r="BL43" s="1">
        <v>0.83830366891992503</v>
      </c>
      <c r="BM43" s="1">
        <v>0.8324413016345138</v>
      </c>
      <c r="BN43" s="1">
        <v>0.84080524331336637</v>
      </c>
      <c r="BO43" s="1">
        <v>0.84341285810521915</v>
      </c>
      <c r="BP43" s="1">
        <v>0.80834121746649823</v>
      </c>
      <c r="BQ43" s="1">
        <v>0.84472234100467525</v>
      </c>
      <c r="BR43" s="1">
        <v>0.85725221077149483</v>
      </c>
      <c r="BS43" s="1">
        <v>0.83410430607546349</v>
      </c>
      <c r="BT43" s="1">
        <v>0.81988016460959023</v>
      </c>
      <c r="BU43" s="1">
        <v>0.82956488328933431</v>
      </c>
      <c r="BV43" s="1">
        <v>0.76778304633144367</v>
      </c>
    </row>
    <row r="44" spans="1:74" x14ac:dyDescent="0.25">
      <c r="A44" s="1" t="s">
        <v>17</v>
      </c>
      <c r="C44" s="1">
        <v>1</v>
      </c>
      <c r="D44" s="1">
        <v>0.97391191456780646</v>
      </c>
      <c r="E44" s="1">
        <v>0.98706424197936127</v>
      </c>
      <c r="F44" s="1">
        <v>1.0385059745159646</v>
      </c>
      <c r="G44" s="1">
        <v>1.1607283071865169</v>
      </c>
      <c r="H44" s="1">
        <v>1.1655346856731204</v>
      </c>
      <c r="I44" s="1">
        <v>1.0963223760119465</v>
      </c>
      <c r="J44" s="1">
        <v>1.0483911215831374</v>
      </c>
      <c r="K44" s="1">
        <v>1.034560257635347</v>
      </c>
      <c r="L44" s="1">
        <v>1.0632098433917301</v>
      </c>
      <c r="M44" s="1">
        <v>1.0269335653481959</v>
      </c>
      <c r="N44" s="1">
        <v>0.98353585516802</v>
      </c>
      <c r="O44" s="1">
        <v>1.0047300809481488</v>
      </c>
      <c r="P44" s="1">
        <v>1.0088615410213182</v>
      </c>
      <c r="Q44" s="1">
        <v>1.0274038679299833</v>
      </c>
      <c r="R44" s="1">
        <v>0.98112206349814524</v>
      </c>
      <c r="S44" s="1">
        <v>0.97020911571363933</v>
      </c>
      <c r="T44" s="1">
        <v>0.9838211092592144</v>
      </c>
      <c r="U44" s="1">
        <v>0.90947869117070212</v>
      </c>
      <c r="V44" s="1">
        <v>0.95331547634845781</v>
      </c>
      <c r="W44" s="1">
        <v>0.919193565881263</v>
      </c>
      <c r="X44" s="1">
        <v>0.98829037216906457</v>
      </c>
      <c r="Y44" s="1">
        <v>1.022866157932091</v>
      </c>
      <c r="Z44" s="1">
        <v>0.89637628690977278</v>
      </c>
      <c r="AA44" s="1">
        <v>0.86967770988976201</v>
      </c>
      <c r="AB44" s="1">
        <v>0.85611180336397452</v>
      </c>
      <c r="AC44" s="1">
        <v>0.81113105691593457</v>
      </c>
      <c r="AD44" s="1">
        <v>0.81947600247927466</v>
      </c>
      <c r="AE44" s="1">
        <v>0.7736937977396523</v>
      </c>
      <c r="AF44" s="1">
        <v>0.75679325038202783</v>
      </c>
      <c r="AG44" s="1">
        <v>0.75291075043724343</v>
      </c>
      <c r="AH44" s="1">
        <v>0.76790303618901534</v>
      </c>
      <c r="AI44" s="1">
        <v>0.73331229609866144</v>
      </c>
      <c r="AJ44" s="1">
        <v>0.75420607025592157</v>
      </c>
      <c r="AK44" s="1">
        <v>0.78767823376911983</v>
      </c>
      <c r="AL44" s="1">
        <v>0.81227424520051039</v>
      </c>
      <c r="AM44" s="1">
        <v>0.81191916282858767</v>
      </c>
      <c r="AN44" s="1">
        <v>0.83273588773108909</v>
      </c>
      <c r="AO44" s="1">
        <v>0.85483710560066162</v>
      </c>
      <c r="AP44" s="1">
        <v>0.83351820132377208</v>
      </c>
      <c r="AQ44" s="1">
        <v>0.83298547431181547</v>
      </c>
      <c r="AR44" s="1">
        <v>0.84416736887567168</v>
      </c>
      <c r="AS44" s="1">
        <v>0.8675035560329899</v>
      </c>
      <c r="AT44" s="1">
        <v>0.80110771605864273</v>
      </c>
      <c r="AU44" s="1">
        <v>0.84841987471453162</v>
      </c>
      <c r="AV44" s="1">
        <v>0.80923947661337625</v>
      </c>
      <c r="AW44" s="1">
        <v>0.85068498032945672</v>
      </c>
      <c r="AX44" s="1">
        <v>0.79738389300674062</v>
      </c>
      <c r="AY44" s="1">
        <v>0.80840165293906119</v>
      </c>
      <c r="AZ44" s="1">
        <v>0.84248853552881331</v>
      </c>
      <c r="BA44" s="1">
        <v>0.83165384461134606</v>
      </c>
      <c r="BB44" s="1">
        <v>0.82608596632989828</v>
      </c>
      <c r="BC44" s="1">
        <v>0.8131008906061199</v>
      </c>
      <c r="BD44" s="1">
        <v>0.80781538370556549</v>
      </c>
      <c r="BE44" s="1">
        <v>0.78107893212165436</v>
      </c>
      <c r="BF44" s="1">
        <v>0.76620578750663515</v>
      </c>
      <c r="BG44" s="1">
        <v>0.75680072992872138</v>
      </c>
      <c r="BH44" s="1">
        <v>0.80376787162380181</v>
      </c>
      <c r="BI44" s="1">
        <v>0.74445952756736877</v>
      </c>
      <c r="BJ44" s="1">
        <v>0.75013360279642605</v>
      </c>
      <c r="BK44" s="1">
        <v>0.75838683311280286</v>
      </c>
      <c r="BL44" s="1">
        <v>0.805849989384401</v>
      </c>
      <c r="BM44" s="1">
        <v>0.75478756028110949</v>
      </c>
      <c r="BN44" s="1">
        <v>0.74188277885794174</v>
      </c>
      <c r="BO44" s="1">
        <v>0.71421414295094554</v>
      </c>
      <c r="BP44" s="1">
        <v>0.70614880520249079</v>
      </c>
      <c r="BQ44" s="1">
        <v>0.71592846480635963</v>
      </c>
      <c r="BR44" s="1">
        <v>0.74664653232197153</v>
      </c>
      <c r="BS44" s="1">
        <v>0.73820926604359627</v>
      </c>
      <c r="BT44" s="1">
        <v>0.74242789918278396</v>
      </c>
      <c r="BU44" s="1">
        <v>0.73460503113994369</v>
      </c>
      <c r="BV44" s="1">
        <v>0.70943622073846302</v>
      </c>
    </row>
    <row r="45" spans="1:74" x14ac:dyDescent="0.25">
      <c r="A45" s="1" t="s">
        <v>18</v>
      </c>
      <c r="C45" s="1">
        <v>1</v>
      </c>
      <c r="D45" s="1">
        <v>0.90461041640417827</v>
      </c>
      <c r="E45" s="1">
        <v>0.88020344708151388</v>
      </c>
      <c r="F45" s="1">
        <v>0.92275127977295157</v>
      </c>
      <c r="G45" s="1">
        <v>0.98095705271253997</v>
      </c>
      <c r="H45" s="1">
        <v>1.1025458059931073</v>
      </c>
      <c r="I45" s="1">
        <v>1.0504392228832646</v>
      </c>
      <c r="J45" s="1">
        <v>0.98005696568299405</v>
      </c>
      <c r="K45" s="1">
        <v>0.95423504428141859</v>
      </c>
      <c r="L45" s="1">
        <v>0.97782182915188709</v>
      </c>
      <c r="M45" s="1">
        <v>0.99559948128228515</v>
      </c>
      <c r="N45" s="1">
        <v>0.90867938318343189</v>
      </c>
      <c r="O45" s="1">
        <v>0.96549553223321738</v>
      </c>
      <c r="P45" s="1">
        <v>0.95072353489142525</v>
      </c>
      <c r="Q45" s="1">
        <v>0.96473866103291417</v>
      </c>
      <c r="R45" s="1">
        <v>0.9680273311922879</v>
      </c>
      <c r="S45" s="1">
        <v>1.0967796725205234</v>
      </c>
      <c r="T45" s="1">
        <v>1.0505956271799921</v>
      </c>
      <c r="U45" s="1">
        <v>0.95277056762733658</v>
      </c>
      <c r="V45" s="1">
        <v>0.94927276133661442</v>
      </c>
      <c r="W45" s="1">
        <v>0.90925925419173448</v>
      </c>
      <c r="X45" s="1">
        <v>1.0770386104416312</v>
      </c>
      <c r="Y45" s="1">
        <v>1.1314874141648317</v>
      </c>
      <c r="Z45" s="1">
        <v>0.99123064011671458</v>
      </c>
      <c r="AA45" s="1">
        <v>0.98311071171532816</v>
      </c>
      <c r="AB45" s="1">
        <v>0.87407236874127692</v>
      </c>
      <c r="AC45" s="1">
        <v>0.81107326726255868</v>
      </c>
      <c r="AD45" s="1">
        <v>0.83261399132368952</v>
      </c>
      <c r="AE45" s="1">
        <v>0.80260939062631675</v>
      </c>
      <c r="AF45" s="1">
        <v>0.78243854832487836</v>
      </c>
      <c r="AG45" s="1">
        <v>0.78388570412121006</v>
      </c>
      <c r="AH45" s="1">
        <v>0.74749429710641813</v>
      </c>
      <c r="AI45" s="1">
        <v>0.72340810789244936</v>
      </c>
      <c r="AJ45" s="1">
        <v>0.72227187751584976</v>
      </c>
      <c r="AK45" s="1">
        <v>0.72609641278299764</v>
      </c>
      <c r="AL45" s="1">
        <v>0.70965694212034014</v>
      </c>
      <c r="AM45" s="1">
        <v>0.73076209315085261</v>
      </c>
      <c r="AN45" s="1">
        <v>0.7409658296449656</v>
      </c>
      <c r="AO45" s="1">
        <v>0.75169956997484477</v>
      </c>
      <c r="AP45" s="1">
        <v>0.72026119810097611</v>
      </c>
      <c r="AQ45" s="1">
        <v>0.764531216248866</v>
      </c>
      <c r="AR45" s="1">
        <v>0.74101267573076324</v>
      </c>
      <c r="AS45" s="1">
        <v>0.75102928270185665</v>
      </c>
      <c r="AT45" s="1">
        <v>0.69157493395606118</v>
      </c>
      <c r="AU45" s="1">
        <v>0.71318774791340955</v>
      </c>
      <c r="AV45" s="1">
        <v>0.70624872392906102</v>
      </c>
      <c r="AW45" s="1">
        <v>0.72552011816403594</v>
      </c>
      <c r="AX45" s="1">
        <v>0.70896597675955941</v>
      </c>
      <c r="AY45" s="1">
        <v>0.70564253513824882</v>
      </c>
      <c r="AZ45" s="1">
        <v>0.74650665739290001</v>
      </c>
      <c r="BA45" s="1">
        <v>0.70743416918320823</v>
      </c>
      <c r="BB45" s="1">
        <v>0.70021219034480309</v>
      </c>
      <c r="BC45" s="1">
        <v>0.73729175278675207</v>
      </c>
      <c r="BD45" s="1">
        <v>0.76171918105088843</v>
      </c>
      <c r="BE45" s="1">
        <v>0.73015712635345675</v>
      </c>
      <c r="BF45" s="1">
        <v>0.75012630998885066</v>
      </c>
      <c r="BG45" s="1">
        <v>0.71794515773249568</v>
      </c>
      <c r="BH45" s="1">
        <v>0.74337651358461387</v>
      </c>
      <c r="BI45" s="1">
        <v>0.71223465959904431</v>
      </c>
      <c r="BJ45" s="1">
        <v>0.69641075863986146</v>
      </c>
      <c r="BK45" s="1">
        <v>0.70473741787153221</v>
      </c>
      <c r="BL45" s="1">
        <v>0.71999542289649587</v>
      </c>
      <c r="BM45" s="1">
        <v>0.7167887678236663</v>
      </c>
      <c r="BN45" s="1">
        <v>0.71324107378462376</v>
      </c>
      <c r="BO45" s="1">
        <v>0.7161775255092635</v>
      </c>
      <c r="BP45" s="1">
        <v>0.69598404291059668</v>
      </c>
      <c r="BQ45" s="1">
        <v>0.71095096245454437</v>
      </c>
      <c r="BR45" s="1">
        <v>0.71022259072318317</v>
      </c>
      <c r="BS45" s="1">
        <v>0.70042084198793575</v>
      </c>
      <c r="BT45" s="1">
        <v>0.6985718789110007</v>
      </c>
      <c r="BU45" s="1">
        <v>0.70673446978748888</v>
      </c>
      <c r="BV45" s="1">
        <v>0.6879369003768786</v>
      </c>
    </row>
    <row r="46" spans="1:74" x14ac:dyDescent="0.25">
      <c r="A46" s="1" t="s">
        <v>20</v>
      </c>
      <c r="C46" s="1">
        <v>1</v>
      </c>
      <c r="D46" s="1">
        <v>0.90869988593180007</v>
      </c>
      <c r="E46" s="1">
        <v>0.91065856766416808</v>
      </c>
      <c r="F46" s="1">
        <v>0.99341144208610865</v>
      </c>
      <c r="G46" s="1">
        <v>1.0449838468315475</v>
      </c>
      <c r="H46" s="1">
        <v>1.0977869184310993</v>
      </c>
      <c r="I46" s="1">
        <v>0.98947928048959366</v>
      </c>
      <c r="J46" s="1">
        <v>0.97138903915227215</v>
      </c>
      <c r="K46" s="1">
        <v>0.95754163021926231</v>
      </c>
      <c r="L46" s="1">
        <v>0.92443379017893079</v>
      </c>
      <c r="M46" s="1">
        <v>0.90145912900642611</v>
      </c>
      <c r="N46" s="1">
        <v>0.88677440861283097</v>
      </c>
      <c r="O46" s="1">
        <v>0.89707950583503948</v>
      </c>
      <c r="P46" s="1">
        <v>0.89721025170521451</v>
      </c>
      <c r="Q46" s="1">
        <v>0.8999245026946171</v>
      </c>
      <c r="R46" s="1">
        <v>0.92034929476270011</v>
      </c>
      <c r="S46" s="1">
        <v>1.0141485104093817</v>
      </c>
      <c r="T46" s="1">
        <v>0.98356938493646295</v>
      </c>
      <c r="U46" s="1">
        <v>0.94419096009276571</v>
      </c>
      <c r="V46" s="1">
        <v>0.87330924349730932</v>
      </c>
      <c r="W46" s="1">
        <v>0.85983953504880817</v>
      </c>
      <c r="X46" s="1">
        <v>0.85489856066556735</v>
      </c>
      <c r="Y46" s="1">
        <v>0.82059373033268945</v>
      </c>
      <c r="Z46" s="1">
        <v>0.75317772788214332</v>
      </c>
      <c r="AA46" s="1">
        <v>0.75188904829675218</v>
      </c>
      <c r="AB46" s="1">
        <v>0.80108118622744551</v>
      </c>
      <c r="AC46" s="1">
        <v>0.79980764025405227</v>
      </c>
      <c r="AD46" s="1">
        <v>0.74720241246152452</v>
      </c>
      <c r="AE46" s="1">
        <v>0.71043381903160296</v>
      </c>
      <c r="AF46" s="1">
        <v>0.72082027778208402</v>
      </c>
      <c r="AG46" s="1">
        <v>0.74003502127705756</v>
      </c>
      <c r="AH46" s="1">
        <v>0.74022754357046594</v>
      </c>
      <c r="AI46" s="1">
        <v>0.71069061342584428</v>
      </c>
      <c r="AJ46" s="1">
        <v>0.72650664339680127</v>
      </c>
      <c r="AK46" s="1">
        <v>0.7436504067431281</v>
      </c>
      <c r="AL46" s="1">
        <v>0.73515856278429004</v>
      </c>
      <c r="AM46" s="1">
        <v>0.72209028801900021</v>
      </c>
      <c r="AN46" s="1">
        <v>0.76049175396055535</v>
      </c>
      <c r="AO46" s="1">
        <v>0.79566990349399713</v>
      </c>
      <c r="AP46" s="1">
        <v>0.80121483937605442</v>
      </c>
      <c r="AQ46" s="1">
        <v>0.78019447467963776</v>
      </c>
      <c r="AR46" s="1">
        <v>0.7470263638276825</v>
      </c>
      <c r="AS46" s="1">
        <v>0.77730354594811935</v>
      </c>
      <c r="AT46" s="1">
        <v>0.70573630207649007</v>
      </c>
      <c r="AU46" s="1">
        <v>0.71299049529202674</v>
      </c>
      <c r="AV46" s="1">
        <v>0.70448279806375502</v>
      </c>
      <c r="AW46" s="1">
        <v>0.71417182442116611</v>
      </c>
      <c r="AX46" s="1">
        <v>0.71165930092950991</v>
      </c>
      <c r="AY46" s="1">
        <v>0.7146429136806618</v>
      </c>
      <c r="AZ46" s="1">
        <v>0.75035244487194352</v>
      </c>
      <c r="BA46" s="1">
        <v>0.7498744005792104</v>
      </c>
      <c r="BB46" s="1">
        <v>0.73431469810161432</v>
      </c>
      <c r="BC46" s="1">
        <v>0.75537618115463823</v>
      </c>
      <c r="BD46" s="1">
        <v>0.71763104394604404</v>
      </c>
      <c r="BE46" s="1">
        <v>0.72953773568189839</v>
      </c>
      <c r="BF46" s="1">
        <v>0.73251529983694275</v>
      </c>
      <c r="BG46" s="1">
        <v>0.70173245731548983</v>
      </c>
      <c r="BH46" s="1">
        <v>0.727707810144825</v>
      </c>
      <c r="BI46" s="1">
        <v>0.73291942798150744</v>
      </c>
      <c r="BJ46" s="1">
        <v>0.74708433330533619</v>
      </c>
      <c r="BK46" s="1">
        <v>0.71892121522410446</v>
      </c>
      <c r="BL46" s="1">
        <v>0.72086495290587282</v>
      </c>
      <c r="BM46" s="1">
        <v>0.720011066032057</v>
      </c>
      <c r="BN46" s="1">
        <v>0.72966940338579411</v>
      </c>
      <c r="BO46" s="1">
        <v>0.7206398844629095</v>
      </c>
      <c r="BP46" s="1">
        <v>0.68600930094070089</v>
      </c>
      <c r="BQ46" s="1">
        <v>0.68209172223573367</v>
      </c>
      <c r="BR46" s="1">
        <v>0.71341519517303886</v>
      </c>
      <c r="BS46" s="1">
        <v>0.68081760671604141</v>
      </c>
      <c r="BT46" s="1">
        <v>0.679623455330439</v>
      </c>
      <c r="BU46" s="1">
        <v>0.69299034613198607</v>
      </c>
      <c r="BV46" s="1">
        <v>0.67811974349421766</v>
      </c>
    </row>
    <row r="47" spans="1:74" x14ac:dyDescent="0.25">
      <c r="A47" s="1" t="s">
        <v>19</v>
      </c>
      <c r="C47" s="1">
        <v>1</v>
      </c>
      <c r="D47" s="1">
        <v>0.96944666157584758</v>
      </c>
      <c r="E47" s="1">
        <v>0.89444291817455257</v>
      </c>
      <c r="F47" s="1">
        <v>0.98468264335242595</v>
      </c>
      <c r="G47" s="1">
        <v>1.0437646632773836</v>
      </c>
      <c r="H47" s="1">
        <v>1.1267119335556439</v>
      </c>
      <c r="I47" s="1">
        <v>1.0761052669696971</v>
      </c>
      <c r="J47" s="1">
        <v>1.0551426050170074</v>
      </c>
      <c r="K47" s="1">
        <v>1.0292593381730668</v>
      </c>
      <c r="L47" s="1">
        <v>1.0781570371687863</v>
      </c>
      <c r="M47" s="1">
        <v>1.1023541668928121</v>
      </c>
      <c r="N47" s="1">
        <v>1.0557667121527929</v>
      </c>
      <c r="O47" s="1">
        <v>1.1739113628682663</v>
      </c>
      <c r="P47" s="1">
        <v>1.1188235112869258</v>
      </c>
      <c r="Q47" s="1">
        <v>1.1433413322342789</v>
      </c>
      <c r="R47" s="1">
        <v>1.1379309235573056</v>
      </c>
      <c r="S47" s="1">
        <v>1.2233374406608437</v>
      </c>
      <c r="T47" s="1">
        <v>1.1736402425568546</v>
      </c>
      <c r="U47" s="1">
        <v>1.0423373125187683</v>
      </c>
      <c r="V47" s="1">
        <v>0.9983833371081573</v>
      </c>
      <c r="W47" s="1">
        <v>0.96050378179413132</v>
      </c>
      <c r="X47" s="1">
        <v>1.0464640106512564</v>
      </c>
      <c r="Y47" s="1">
        <v>1.0742616116847297</v>
      </c>
      <c r="Z47" s="1">
        <v>0.93316662654362958</v>
      </c>
      <c r="AA47" s="1">
        <v>1.0059321604536327</v>
      </c>
      <c r="AB47" s="1">
        <v>1.0387037277095148</v>
      </c>
      <c r="AC47" s="1">
        <v>0.95993430861472684</v>
      </c>
      <c r="AD47" s="1">
        <v>0.92894143360098191</v>
      </c>
      <c r="AE47" s="1">
        <v>0.88904087970029289</v>
      </c>
      <c r="AF47" s="1">
        <v>0.85872846345757392</v>
      </c>
      <c r="AG47" s="1">
        <v>0.84345752155881093</v>
      </c>
      <c r="AH47" s="1">
        <v>0.78566534933151499</v>
      </c>
      <c r="AI47" s="1">
        <v>0.79165736367749617</v>
      </c>
      <c r="AJ47" s="1">
        <v>0.79437005575997199</v>
      </c>
      <c r="AK47" s="1">
        <v>0.79049681084386703</v>
      </c>
      <c r="AL47" s="1">
        <v>0.83373384900420044</v>
      </c>
      <c r="AM47" s="1">
        <v>0.91331480043041269</v>
      </c>
      <c r="AN47" s="1">
        <v>0.89033293970757377</v>
      </c>
      <c r="AO47" s="1">
        <v>0.87113888044630106</v>
      </c>
      <c r="AP47" s="1">
        <v>0.87113888044630106</v>
      </c>
      <c r="AQ47" s="1">
        <v>0.86300227501192772</v>
      </c>
      <c r="AR47" s="1">
        <v>0.77519546776400072</v>
      </c>
      <c r="AS47" s="1">
        <v>0.82822237684829136</v>
      </c>
      <c r="AT47" s="1">
        <v>0.78383633359176341</v>
      </c>
      <c r="AU47" s="1">
        <v>0.78916967403672211</v>
      </c>
      <c r="AV47" s="1">
        <v>0.76006145747694676</v>
      </c>
      <c r="AW47" s="1">
        <v>0.81174602241270755</v>
      </c>
      <c r="AX47" s="1">
        <v>0.79818141564322398</v>
      </c>
      <c r="AY47" s="1">
        <v>0.78984601961262468</v>
      </c>
      <c r="AZ47" s="1">
        <v>0.79986175880657628</v>
      </c>
      <c r="BA47" s="1">
        <v>0.7902872878179602</v>
      </c>
      <c r="BB47" s="1">
        <v>0.79633387565880498</v>
      </c>
      <c r="BC47" s="1">
        <v>0.82059424739129871</v>
      </c>
      <c r="BD47" s="1">
        <v>0.84980565206552316</v>
      </c>
      <c r="BE47" s="1">
        <v>0.81239055723118769</v>
      </c>
      <c r="BF47" s="1">
        <v>0.80293116283001276</v>
      </c>
      <c r="BG47" s="1">
        <v>0.78615640100030981</v>
      </c>
      <c r="BH47" s="1">
        <v>0.83473180916941914</v>
      </c>
      <c r="BI47" s="1">
        <v>0.77446606268673568</v>
      </c>
      <c r="BJ47" s="1">
        <v>0.7759998010034066</v>
      </c>
      <c r="BK47" s="1">
        <v>0.76641082387801718</v>
      </c>
      <c r="BL47" s="1">
        <v>0.77231145701807591</v>
      </c>
      <c r="BM47" s="1">
        <v>0.75950119894184753</v>
      </c>
      <c r="BN47" s="1">
        <v>0.77300847796452199</v>
      </c>
      <c r="BO47" s="1">
        <v>0.73622600839538277</v>
      </c>
      <c r="BP47" s="1">
        <v>0.73190845648143543</v>
      </c>
      <c r="BQ47" s="1">
        <v>0.72868708383681358</v>
      </c>
      <c r="BR47" s="1">
        <v>0.76972507361022147</v>
      </c>
      <c r="BS47" s="1">
        <v>0.74886704228936596</v>
      </c>
      <c r="BT47" s="1">
        <v>0.75880842970330264</v>
      </c>
      <c r="BU47" s="1">
        <v>0.758830139976433</v>
      </c>
      <c r="BV47" s="1">
        <v>0.73154685748314896</v>
      </c>
    </row>
    <row r="52" spans="1:74" ht="38.25" x14ac:dyDescent="0.25">
      <c r="A52" s="1" t="s">
        <v>0</v>
      </c>
      <c r="C52" s="2" t="s">
        <v>1</v>
      </c>
      <c r="D52" s="2" t="s">
        <v>1</v>
      </c>
      <c r="E52" s="2" t="s">
        <v>1</v>
      </c>
      <c r="F52" s="2" t="s">
        <v>1</v>
      </c>
      <c r="G52" s="2" t="s">
        <v>1</v>
      </c>
      <c r="H52" s="2" t="s">
        <v>1</v>
      </c>
      <c r="I52" s="2" t="s">
        <v>1</v>
      </c>
      <c r="J52" s="2" t="s">
        <v>1</v>
      </c>
      <c r="K52" s="2" t="s">
        <v>1</v>
      </c>
      <c r="L52" s="2" t="s">
        <v>1</v>
      </c>
      <c r="M52" s="2" t="s">
        <v>1</v>
      </c>
      <c r="N52" s="2" t="s">
        <v>1</v>
      </c>
      <c r="O52" s="2" t="s">
        <v>1</v>
      </c>
      <c r="P52" s="2" t="s">
        <v>1</v>
      </c>
      <c r="Q52" s="2" t="s">
        <v>1</v>
      </c>
      <c r="R52" s="2" t="s">
        <v>1</v>
      </c>
      <c r="S52" s="2" t="s">
        <v>1</v>
      </c>
      <c r="T52" s="2" t="s">
        <v>1</v>
      </c>
      <c r="U52" s="2" t="s">
        <v>1</v>
      </c>
      <c r="V52" s="2" t="s">
        <v>1</v>
      </c>
      <c r="W52" s="2" t="s">
        <v>1</v>
      </c>
      <c r="X52" s="2" t="s">
        <v>1</v>
      </c>
      <c r="Y52" s="2" t="s">
        <v>1</v>
      </c>
      <c r="Z52" s="2" t="s">
        <v>1</v>
      </c>
      <c r="AA52" s="2" t="s">
        <v>1</v>
      </c>
      <c r="AB52" s="2" t="s">
        <v>1</v>
      </c>
      <c r="AC52" s="2" t="s">
        <v>1</v>
      </c>
      <c r="AD52" s="2" t="s">
        <v>1</v>
      </c>
      <c r="AE52" s="2" t="s">
        <v>1</v>
      </c>
      <c r="AF52" s="2" t="s">
        <v>1</v>
      </c>
      <c r="AG52" s="2" t="s">
        <v>1</v>
      </c>
      <c r="AH52" s="2" t="s">
        <v>1</v>
      </c>
      <c r="AI52" s="2" t="s">
        <v>1</v>
      </c>
      <c r="AJ52" s="2" t="s">
        <v>1</v>
      </c>
      <c r="AK52" s="2" t="s">
        <v>1</v>
      </c>
      <c r="AL52" s="2" t="s">
        <v>1</v>
      </c>
      <c r="AM52" s="2" t="s">
        <v>1</v>
      </c>
      <c r="AN52" s="2" t="s">
        <v>1</v>
      </c>
      <c r="AO52" s="2" t="s">
        <v>1</v>
      </c>
      <c r="AP52" s="2" t="s">
        <v>1</v>
      </c>
      <c r="AQ52" s="2" t="s">
        <v>1</v>
      </c>
      <c r="AR52" s="2" t="s">
        <v>1</v>
      </c>
      <c r="AS52" s="2" t="s">
        <v>1</v>
      </c>
      <c r="AT52" s="2" t="s">
        <v>1</v>
      </c>
      <c r="AU52" s="2" t="s">
        <v>1</v>
      </c>
      <c r="AV52" s="2" t="s">
        <v>1</v>
      </c>
      <c r="AW52" s="2" t="s">
        <v>1</v>
      </c>
      <c r="AX52" s="2" t="s">
        <v>1</v>
      </c>
      <c r="AY52" s="2" t="s">
        <v>1</v>
      </c>
      <c r="AZ52" s="2" t="s">
        <v>1</v>
      </c>
      <c r="BA52" s="2" t="s">
        <v>1</v>
      </c>
      <c r="BB52" s="2" t="s">
        <v>1</v>
      </c>
      <c r="BC52" s="2" t="s">
        <v>1</v>
      </c>
      <c r="BD52" s="2" t="s">
        <v>1</v>
      </c>
      <c r="BE52" s="2" t="s">
        <v>1</v>
      </c>
      <c r="BF52" s="2" t="s">
        <v>1</v>
      </c>
      <c r="BG52" s="2" t="s">
        <v>1</v>
      </c>
      <c r="BH52" s="2" t="s">
        <v>1</v>
      </c>
      <c r="BI52" s="2" t="s">
        <v>1</v>
      </c>
      <c r="BJ52" s="2" t="s">
        <v>1</v>
      </c>
      <c r="BK52" s="2" t="s">
        <v>1</v>
      </c>
      <c r="BL52" s="2" t="s">
        <v>1</v>
      </c>
      <c r="BM52" s="2" t="s">
        <v>1</v>
      </c>
      <c r="BN52" s="2" t="s">
        <v>1</v>
      </c>
      <c r="BO52" s="2" t="s">
        <v>1</v>
      </c>
      <c r="BP52" s="2" t="s">
        <v>1</v>
      </c>
      <c r="BQ52" s="2" t="s">
        <v>1</v>
      </c>
      <c r="BR52" s="2" t="s">
        <v>1</v>
      </c>
      <c r="BS52" s="2" t="s">
        <v>1</v>
      </c>
      <c r="BT52" s="2" t="s">
        <v>1</v>
      </c>
      <c r="BU52" s="2" t="s">
        <v>1</v>
      </c>
      <c r="BV52" s="2" t="s">
        <v>1</v>
      </c>
    </row>
    <row r="53" spans="1:74" x14ac:dyDescent="0.25">
      <c r="A53" s="1" t="s">
        <v>13</v>
      </c>
      <c r="C53" s="1">
        <v>1</v>
      </c>
      <c r="D53" s="1">
        <v>0.9593673641161502</v>
      </c>
      <c r="E53" s="1">
        <v>0.96027505306374794</v>
      </c>
      <c r="F53" s="1">
        <v>0.99120347504767981</v>
      </c>
      <c r="G53" s="1">
        <v>1.0435456399482916</v>
      </c>
      <c r="H53" s="1">
        <v>1.0401566133826012</v>
      </c>
      <c r="I53" s="1">
        <v>0.97869441413617431</v>
      </c>
      <c r="J53" s="1">
        <v>0.92581754062568067</v>
      </c>
      <c r="K53" s="1">
        <v>0.9265999580034221</v>
      </c>
      <c r="L53" s="1">
        <v>0.92833494468914279</v>
      </c>
      <c r="M53" s="1">
        <v>0.88219348546249243</v>
      </c>
      <c r="N53" s="1">
        <v>0.8578841014049382</v>
      </c>
      <c r="O53" s="1">
        <v>0.83882676854511362</v>
      </c>
      <c r="P53" s="1">
        <v>0.84149059640765356</v>
      </c>
      <c r="Q53" s="1">
        <v>0.84785519925097785</v>
      </c>
      <c r="R53" s="1">
        <v>0.83330235685440157</v>
      </c>
      <c r="S53" s="1">
        <v>0.86979609337796149</v>
      </c>
      <c r="T53" s="1">
        <v>0.82103966829368125</v>
      </c>
      <c r="U53" s="1">
        <v>0.78349842047675622</v>
      </c>
      <c r="V53" s="1">
        <v>0.80308698157102887</v>
      </c>
      <c r="W53" s="1">
        <v>0.78605422192819097</v>
      </c>
      <c r="X53" s="1">
        <v>0.85315473091609839</v>
      </c>
      <c r="Y53" s="1">
        <v>0.88292029312707165</v>
      </c>
      <c r="Z53" s="1">
        <v>0.80444250362045056</v>
      </c>
      <c r="AA53" s="1">
        <v>0.84776554862772868</v>
      </c>
      <c r="AB53" s="1">
        <v>0.81763674369552919</v>
      </c>
      <c r="AC53" s="1">
        <v>0.86860430108649278</v>
      </c>
      <c r="AD53" s="1">
        <v>0.92282751914650152</v>
      </c>
      <c r="AE53" s="1">
        <v>0.85776076970799742</v>
      </c>
      <c r="AF53" s="1">
        <v>0.85572201720714247</v>
      </c>
      <c r="AG53" s="1">
        <v>0.84704362613325179</v>
      </c>
      <c r="AH53" s="1">
        <v>0.85140237777622851</v>
      </c>
      <c r="AI53" s="1">
        <v>0.78794779824577288</v>
      </c>
      <c r="AJ53" s="1">
        <v>0.81155540802301185</v>
      </c>
      <c r="AK53" s="1">
        <v>0.75799895850897403</v>
      </c>
      <c r="AL53" s="1">
        <v>0.77589782421648246</v>
      </c>
      <c r="AM53" s="1">
        <v>0.77865461421579818</v>
      </c>
      <c r="AN53" s="1">
        <v>0.79924583993941922</v>
      </c>
      <c r="AO53" s="1">
        <v>0.80337685119760871</v>
      </c>
      <c r="AP53" s="1">
        <v>0.79813811651334254</v>
      </c>
      <c r="AQ53" s="1">
        <v>0.77309791921539539</v>
      </c>
      <c r="AR53" s="1">
        <v>0.72487824548554536</v>
      </c>
      <c r="AS53" s="1">
        <v>0.7453994431989488</v>
      </c>
      <c r="AT53" s="1">
        <v>0.64914776779501593</v>
      </c>
      <c r="AU53" s="1">
        <v>0.68213972753918772</v>
      </c>
      <c r="AV53" s="1">
        <v>0.65238475634581072</v>
      </c>
      <c r="AW53" s="1">
        <v>0.69110030592366256</v>
      </c>
      <c r="AX53" s="1">
        <v>0.64074299183337868</v>
      </c>
      <c r="AY53" s="1">
        <v>0.6420952227049711</v>
      </c>
      <c r="AZ53" s="1">
        <v>0.70275856849009588</v>
      </c>
      <c r="BA53" s="1">
        <v>0.66293480078320133</v>
      </c>
      <c r="BB53" s="1">
        <v>0.63383780658185251</v>
      </c>
      <c r="BC53" s="1">
        <v>0.64844190886918052</v>
      </c>
      <c r="BD53" s="1">
        <v>0.65638873914474172</v>
      </c>
      <c r="BE53" s="1">
        <v>0.64363737569160184</v>
      </c>
      <c r="BF53" s="1">
        <v>0.65241956713518001</v>
      </c>
      <c r="BG53" s="1">
        <v>0.62959616100385229</v>
      </c>
      <c r="BH53" s="1">
        <v>0.73306325946044493</v>
      </c>
      <c r="BI53" s="1">
        <v>0.62929209268374409</v>
      </c>
      <c r="BJ53" s="1">
        <v>0.62439440020469639</v>
      </c>
      <c r="BK53" s="1">
        <v>0.645682262962058</v>
      </c>
      <c r="BL53" s="1">
        <v>0.67450049171715976</v>
      </c>
      <c r="BM53" s="1">
        <v>0.63117589316271983</v>
      </c>
      <c r="BN53" s="1">
        <v>0.60919808505079465</v>
      </c>
      <c r="BO53" s="1">
        <v>0.57843882012709469</v>
      </c>
      <c r="BP53" s="1">
        <v>0.55590556842466099</v>
      </c>
      <c r="BQ53" s="1">
        <v>0.53638057513063397</v>
      </c>
      <c r="BR53" s="1">
        <v>0.5644138686773319</v>
      </c>
      <c r="BS53" s="1">
        <v>0.55656426884745647</v>
      </c>
      <c r="BT53" s="1">
        <v>0.52821685516966577</v>
      </c>
      <c r="BU53" s="1">
        <v>0.53634603181926355</v>
      </c>
      <c r="BV53" s="1">
        <v>0.51022787063687036</v>
      </c>
    </row>
    <row r="54" spans="1:74" x14ac:dyDescent="0.25">
      <c r="A54" s="1" t="s">
        <v>14</v>
      </c>
      <c r="C54" s="1">
        <v>1</v>
      </c>
      <c r="D54" s="1">
        <v>0.95728920308526466</v>
      </c>
      <c r="E54" s="1">
        <v>0.93783604216022276</v>
      </c>
      <c r="F54" s="1">
        <v>0.96645162655574068</v>
      </c>
      <c r="G54" s="1">
        <v>1.0271416823536317</v>
      </c>
      <c r="H54" s="1">
        <v>1.0276835278819063</v>
      </c>
      <c r="I54" s="1">
        <v>0.99791507869243812</v>
      </c>
      <c r="J54" s="1">
        <v>0.95631589669831396</v>
      </c>
      <c r="K54" s="1">
        <v>0.95623765300073515</v>
      </c>
      <c r="L54" s="1">
        <v>0.95747836836951661</v>
      </c>
      <c r="M54" s="1">
        <v>0.9441753403758345</v>
      </c>
      <c r="N54" s="1">
        <v>0.94600964345279015</v>
      </c>
      <c r="O54" s="1">
        <v>0.95695400961452837</v>
      </c>
      <c r="P54" s="1">
        <v>0.95043953834687489</v>
      </c>
      <c r="Q54" s="1">
        <v>0.95402788397754845</v>
      </c>
      <c r="R54" s="1">
        <v>0.91637957510399559</v>
      </c>
      <c r="S54" s="1">
        <v>0.91659471576818508</v>
      </c>
      <c r="T54" s="1">
        <v>0.91750719925660118</v>
      </c>
      <c r="U54" s="1">
        <v>0.93018252787386835</v>
      </c>
      <c r="V54" s="1">
        <v>0.94291110601271499</v>
      </c>
      <c r="W54" s="1">
        <v>0.93581885167310697</v>
      </c>
      <c r="X54" s="1">
        <v>1.0067641586562774</v>
      </c>
      <c r="Y54" s="1">
        <v>1.0326737394688199</v>
      </c>
      <c r="Z54" s="1">
        <v>0.94457211290253928</v>
      </c>
      <c r="AA54" s="1">
        <v>0.93399723709290405</v>
      </c>
      <c r="AB54" s="1">
        <v>0.91118773180332047</v>
      </c>
      <c r="AC54" s="1">
        <v>0.87565282164934954</v>
      </c>
      <c r="AD54" s="1">
        <v>0.88103393372722949</v>
      </c>
      <c r="AE54" s="1">
        <v>0.83071289171263318</v>
      </c>
      <c r="AF54" s="1">
        <v>0.81324187312495566</v>
      </c>
      <c r="AG54" s="1">
        <v>0.81194117524878284</v>
      </c>
      <c r="AH54" s="1">
        <v>0.79684830278770835</v>
      </c>
      <c r="AI54" s="1">
        <v>0.7688231152201972</v>
      </c>
      <c r="AJ54" s="1">
        <v>0.76779710471452167</v>
      </c>
      <c r="AK54" s="1">
        <v>0.75321406833033311</v>
      </c>
      <c r="AL54" s="1">
        <v>0.7921654493947069</v>
      </c>
      <c r="AM54" s="1">
        <v>0.80717032944967448</v>
      </c>
      <c r="AN54" s="1">
        <v>0.81245985184511815</v>
      </c>
      <c r="AO54" s="1">
        <v>0.81091403084714475</v>
      </c>
      <c r="AP54" s="1">
        <v>0.82871658415831728</v>
      </c>
      <c r="AQ54" s="1">
        <v>0.79977769478599214</v>
      </c>
      <c r="AR54" s="1">
        <v>0.79744802008938898</v>
      </c>
      <c r="AS54" s="1">
        <v>0.79998618450678705</v>
      </c>
      <c r="AT54" s="1">
        <v>0.75704067326378555</v>
      </c>
      <c r="AU54" s="1">
        <v>0.77924386326848571</v>
      </c>
      <c r="AV54" s="1">
        <v>0.75242588082993433</v>
      </c>
      <c r="AW54" s="1">
        <v>0.77437108039034208</v>
      </c>
      <c r="AX54" s="1">
        <v>0.76643382384650938</v>
      </c>
      <c r="AY54" s="1">
        <v>0.73656634267225829</v>
      </c>
      <c r="AZ54" s="1">
        <v>0.74068075571852865</v>
      </c>
      <c r="BA54" s="1">
        <v>0.73541298639483221</v>
      </c>
      <c r="BB54" s="1">
        <v>0.71282825090962998</v>
      </c>
      <c r="BC54" s="1">
        <v>0.71882457814959555</v>
      </c>
      <c r="BD54" s="1">
        <v>0.71970023853959375</v>
      </c>
      <c r="BE54" s="1">
        <v>0.72403438305125056</v>
      </c>
      <c r="BF54" s="1">
        <v>0.71254878351933071</v>
      </c>
      <c r="BG54" s="1">
        <v>0.70731555585901473</v>
      </c>
      <c r="BH54" s="1">
        <v>0.72550515269043736</v>
      </c>
      <c r="BI54" s="1">
        <v>0.71707489956777992</v>
      </c>
      <c r="BJ54" s="1">
        <v>0.70435983518176914</v>
      </c>
      <c r="BK54" s="1">
        <v>0.72328425653999284</v>
      </c>
      <c r="BL54" s="1">
        <v>0.72390547083703816</v>
      </c>
      <c r="BM54" s="1">
        <v>0.70263928119450059</v>
      </c>
      <c r="BN54" s="1">
        <v>0.69102923445698927</v>
      </c>
      <c r="BO54" s="1">
        <v>0.67706396267169788</v>
      </c>
      <c r="BP54" s="1">
        <v>0.68744006875374553</v>
      </c>
      <c r="BQ54" s="1">
        <v>0.67249480377915349</v>
      </c>
      <c r="BR54" s="1">
        <v>0.68197200807307701</v>
      </c>
      <c r="BS54" s="1">
        <v>0.68008831170634021</v>
      </c>
      <c r="BT54" s="1">
        <v>0.67350555404392409</v>
      </c>
      <c r="BU54" s="1">
        <v>0.66445131444717564</v>
      </c>
      <c r="BV54" s="1">
        <v>0.663742039922947</v>
      </c>
    </row>
    <row r="55" spans="1:74" x14ac:dyDescent="0.25">
      <c r="A55" s="1" t="s">
        <v>15</v>
      </c>
      <c r="C55" s="1">
        <v>1</v>
      </c>
      <c r="D55" s="1">
        <v>0.97632792611683317</v>
      </c>
      <c r="E55" s="1">
        <v>0.97883594378201288</v>
      </c>
      <c r="F55" s="1">
        <v>1.0215890867839759</v>
      </c>
      <c r="G55" s="1">
        <v>1.104004754526908</v>
      </c>
      <c r="H55" s="1">
        <v>1.0770510528378263</v>
      </c>
      <c r="I55" s="1">
        <v>1.0223222857988834</v>
      </c>
      <c r="J55" s="1">
        <v>0.98544982214597099</v>
      </c>
      <c r="K55" s="1">
        <v>0.99009051006362181</v>
      </c>
      <c r="L55" s="1">
        <v>0.98944096924650027</v>
      </c>
      <c r="M55" s="1">
        <v>1.007355240815228</v>
      </c>
      <c r="N55" s="1">
        <v>0.99346039246304652</v>
      </c>
      <c r="O55" s="1">
        <v>1.0024274713051091</v>
      </c>
      <c r="P55" s="1">
        <v>0.99213625927950277</v>
      </c>
      <c r="Q55" s="1">
        <v>0.98212661912616284</v>
      </c>
      <c r="R55" s="1">
        <v>0.95096784531507683</v>
      </c>
      <c r="S55" s="1">
        <v>0.95146232050111734</v>
      </c>
      <c r="T55" s="1">
        <v>0.94417890030532681</v>
      </c>
      <c r="U55" s="1">
        <v>0.96685503907370829</v>
      </c>
      <c r="V55" s="1">
        <v>0.97472645851809703</v>
      </c>
      <c r="W55" s="1">
        <v>0.97305537281495014</v>
      </c>
      <c r="X55" s="1">
        <v>1.073766321912685</v>
      </c>
      <c r="Y55" s="1">
        <v>1.1143111826036907</v>
      </c>
      <c r="Z55" s="1">
        <v>1.0328031187226472</v>
      </c>
      <c r="AA55" s="1">
        <v>1.0167578195168541</v>
      </c>
      <c r="AB55" s="1">
        <v>1.0316356128272335</v>
      </c>
      <c r="AC55" s="1">
        <v>1.0001340098914342</v>
      </c>
      <c r="AD55" s="1">
        <v>1.0210394860170457</v>
      </c>
      <c r="AE55" s="1">
        <v>0.98328635305577317</v>
      </c>
      <c r="AF55" s="1">
        <v>0.9721503873595092</v>
      </c>
      <c r="AG55" s="1">
        <v>0.95510283171593413</v>
      </c>
      <c r="AH55" s="1">
        <v>0.91153501079853361</v>
      </c>
      <c r="AI55" s="1">
        <v>0.88363002121424372</v>
      </c>
      <c r="AJ55" s="1">
        <v>0.88659973468081454</v>
      </c>
      <c r="AK55" s="1">
        <v>0.87557746433803618</v>
      </c>
      <c r="AL55" s="1">
        <v>0.92284644549452555</v>
      </c>
      <c r="AM55" s="1">
        <v>0.93561276713556019</v>
      </c>
      <c r="AN55" s="1">
        <v>0.93503969337840986</v>
      </c>
      <c r="AO55" s="1">
        <v>0.93584287715319114</v>
      </c>
      <c r="AP55" s="1">
        <v>0.95183877495663172</v>
      </c>
      <c r="AQ55" s="1">
        <v>0.95182808186549661</v>
      </c>
      <c r="AR55" s="1">
        <v>0.9486585122694553</v>
      </c>
      <c r="AS55" s="1">
        <v>0.94076080056880085</v>
      </c>
      <c r="AT55" s="1">
        <v>0.87964721681126312</v>
      </c>
      <c r="AU55" s="1">
        <v>0.91938232807809361</v>
      </c>
      <c r="AV55" s="1">
        <v>0.88593044596345016</v>
      </c>
      <c r="AW55" s="1">
        <v>0.96127527867839746</v>
      </c>
      <c r="AX55" s="1">
        <v>0.93839529119288467</v>
      </c>
      <c r="AY55" s="1">
        <v>0.93031103195257825</v>
      </c>
      <c r="AZ55" s="1">
        <v>0.94195056165795754</v>
      </c>
      <c r="BA55" s="1">
        <v>0.94407843789546064</v>
      </c>
      <c r="BB55" s="1">
        <v>0.90981696595009021</v>
      </c>
      <c r="BC55" s="1">
        <v>0.90460880521216136</v>
      </c>
      <c r="BD55" s="1">
        <v>0.91785456841229762</v>
      </c>
      <c r="BE55" s="1">
        <v>0.94751805375267528</v>
      </c>
      <c r="BF55" s="1">
        <v>0.95465571429703977</v>
      </c>
      <c r="BG55" s="1">
        <v>0.94248586396932854</v>
      </c>
      <c r="BH55" s="1">
        <v>1.0184624151392876</v>
      </c>
      <c r="BI55" s="1">
        <v>0.96214699312049923</v>
      </c>
      <c r="BJ55" s="1">
        <v>0.95765552723042746</v>
      </c>
      <c r="BK55" s="1">
        <v>0.96910179992519763</v>
      </c>
      <c r="BL55" s="1">
        <v>0.97137466748474832</v>
      </c>
      <c r="BM55" s="1">
        <v>0.91852645284389944</v>
      </c>
      <c r="BN55" s="1">
        <v>0.87598104746959471</v>
      </c>
      <c r="BO55" s="1">
        <v>0.85659147071279784</v>
      </c>
      <c r="BP55" s="1">
        <v>0.85935271995949736</v>
      </c>
      <c r="BQ55" s="1">
        <v>0.85503692066657733</v>
      </c>
      <c r="BR55" s="1">
        <v>0.84239984689114378</v>
      </c>
      <c r="BS55" s="1">
        <v>0.84790879881123926</v>
      </c>
      <c r="BT55" s="1">
        <v>0.85991206972948331</v>
      </c>
      <c r="BU55" s="1">
        <v>0.86351393857733749</v>
      </c>
      <c r="BV55" s="1">
        <v>0.81932055993406006</v>
      </c>
    </row>
    <row r="56" spans="1:74" x14ac:dyDescent="0.25">
      <c r="A56" s="1" t="s">
        <v>16</v>
      </c>
      <c r="C56" s="1">
        <v>1</v>
      </c>
      <c r="D56" s="1">
        <v>0.96439230992053271</v>
      </c>
      <c r="E56" s="1">
        <v>0.89623832521051339</v>
      </c>
      <c r="F56" s="1">
        <v>0.97587246141134654</v>
      </c>
      <c r="G56" s="1">
        <v>1.0152035943945961</v>
      </c>
      <c r="H56" s="1">
        <v>1.0909894390118198</v>
      </c>
      <c r="I56" s="1">
        <v>1.058395580909387</v>
      </c>
      <c r="J56" s="1">
        <v>1.0082011769942951</v>
      </c>
      <c r="K56" s="1">
        <v>0.99526652244985991</v>
      </c>
      <c r="L56" s="1">
        <v>1.0248162833676058</v>
      </c>
      <c r="M56" s="1">
        <v>1.0174730133277998</v>
      </c>
      <c r="N56" s="1">
        <v>0.96341817968405175</v>
      </c>
      <c r="O56" s="1">
        <v>1.0234964393488266</v>
      </c>
      <c r="P56" s="1">
        <v>0.91019761532115451</v>
      </c>
      <c r="Q56" s="1">
        <v>0.91742843372308824</v>
      </c>
      <c r="R56" s="1">
        <v>0.88183093909297339</v>
      </c>
      <c r="S56" s="1">
        <v>0.91708716923363853</v>
      </c>
      <c r="T56" s="1">
        <v>0.9039921706150339</v>
      </c>
      <c r="U56" s="1">
        <v>0.84100481121566661</v>
      </c>
      <c r="V56" s="1">
        <v>0.84749352405568046</v>
      </c>
      <c r="W56" s="1">
        <v>0.82650369033997229</v>
      </c>
      <c r="X56" s="1">
        <v>0.95454623828296314</v>
      </c>
      <c r="Y56" s="1">
        <v>0.95644974487082357</v>
      </c>
      <c r="Z56" s="1">
        <v>0.84301638001868029</v>
      </c>
      <c r="AA56" s="1">
        <v>0.81801501039322466</v>
      </c>
      <c r="AB56" s="1">
        <v>0.83626824259074573</v>
      </c>
      <c r="AC56" s="1">
        <v>0.8399724366341067</v>
      </c>
      <c r="AD56" s="1">
        <v>0.87787838133950002</v>
      </c>
      <c r="AE56" s="1">
        <v>0.82713097263534918</v>
      </c>
      <c r="AF56" s="1">
        <v>0.80238975875423202</v>
      </c>
      <c r="AG56" s="1">
        <v>0.76419838280410946</v>
      </c>
      <c r="AH56" s="1">
        <v>0.76236666956744992</v>
      </c>
      <c r="AI56" s="1">
        <v>0.72308793382502279</v>
      </c>
      <c r="AJ56" s="1">
        <v>0.70899533879400434</v>
      </c>
      <c r="AK56" s="1">
        <v>0.70981138528251209</v>
      </c>
      <c r="AL56" s="1">
        <v>0.71608329296892981</v>
      </c>
      <c r="AM56" s="1">
        <v>0.7188333123832269</v>
      </c>
      <c r="AN56" s="1">
        <v>0.71038707663766743</v>
      </c>
      <c r="AO56" s="1">
        <v>0.71546717984671326</v>
      </c>
      <c r="AP56" s="1">
        <v>0.72321356948053717</v>
      </c>
      <c r="AQ56" s="1">
        <v>0.74077130911398115</v>
      </c>
      <c r="AR56" s="1">
        <v>0.72030593782705599</v>
      </c>
      <c r="AS56" s="1">
        <v>0.73446172445575475</v>
      </c>
      <c r="AT56" s="1">
        <v>0.69532547137115119</v>
      </c>
      <c r="AU56" s="1">
        <v>0.71528768401067877</v>
      </c>
      <c r="AV56" s="1">
        <v>0.72553711625919326</v>
      </c>
      <c r="AW56" s="1">
        <v>0.74328851340548996</v>
      </c>
      <c r="AX56" s="1">
        <v>0.73994801946782485</v>
      </c>
      <c r="AY56" s="1">
        <v>0.73161309816132658</v>
      </c>
      <c r="AZ56" s="1">
        <v>0.74068197799827584</v>
      </c>
      <c r="BA56" s="1">
        <v>0.72545466052296148</v>
      </c>
      <c r="BB56" s="1">
        <v>0.73993406333726064</v>
      </c>
      <c r="BC56" s="1">
        <v>0.7546978781161483</v>
      </c>
      <c r="BD56" s="1">
        <v>0.76884401397131807</v>
      </c>
      <c r="BE56" s="1">
        <v>0.75299090492403398</v>
      </c>
      <c r="BF56" s="1">
        <v>0.73845917855855003</v>
      </c>
      <c r="BG56" s="1">
        <v>0.73004058783509429</v>
      </c>
      <c r="BH56" s="1">
        <v>0.76038272242489746</v>
      </c>
      <c r="BI56" s="1">
        <v>0.74153053111292233</v>
      </c>
      <c r="BJ56" s="1">
        <v>0.7383502232413558</v>
      </c>
      <c r="BK56" s="1">
        <v>0.76437295750008372</v>
      </c>
      <c r="BL56" s="1">
        <v>0.74382173999236667</v>
      </c>
      <c r="BM56" s="1">
        <v>0.73862009720303345</v>
      </c>
      <c r="BN56" s="1">
        <v>0.74604137171656892</v>
      </c>
      <c r="BO56" s="1">
        <v>0.75018112197754061</v>
      </c>
      <c r="BP56" s="1">
        <v>0.71898633703786574</v>
      </c>
      <c r="BQ56" s="1">
        <v>0.75134585327287706</v>
      </c>
      <c r="BR56" s="1">
        <v>0.75620613284173299</v>
      </c>
      <c r="BS56" s="1">
        <v>0.73578671919236904</v>
      </c>
      <c r="BT56" s="1">
        <v>0.72323920648170326</v>
      </c>
      <c r="BU56" s="1">
        <v>0.72801219495741254</v>
      </c>
      <c r="BV56" s="1">
        <v>0.67379349351736173</v>
      </c>
    </row>
    <row r="57" spans="1:74" x14ac:dyDescent="0.25">
      <c r="A57" s="1" t="s">
        <v>17</v>
      </c>
      <c r="C57" s="1">
        <v>1</v>
      </c>
      <c r="D57" s="1">
        <v>0.93823666048939036</v>
      </c>
      <c r="E57" s="1">
        <v>0.95090720652512328</v>
      </c>
      <c r="F57" s="1">
        <v>1.0004645829397547</v>
      </c>
      <c r="G57" s="1">
        <v>1.134683913304642</v>
      </c>
      <c r="H57" s="1">
        <v>1.1393824463861879</v>
      </c>
      <c r="I57" s="1">
        <v>1.0717231208670646</v>
      </c>
      <c r="J57" s="1">
        <v>1.0189883149930199</v>
      </c>
      <c r="K57" s="1">
        <v>1.0055453465636663</v>
      </c>
      <c r="L57" s="1">
        <v>1.0333914361710075</v>
      </c>
      <c r="M57" s="1">
        <v>1.0271893684271218</v>
      </c>
      <c r="N57" s="1">
        <v>0.98378084813394828</v>
      </c>
      <c r="O57" s="1">
        <v>1.0049803532703987</v>
      </c>
      <c r="P57" s="1">
        <v>1.0060435935343364</v>
      </c>
      <c r="Q57" s="1">
        <v>1.0245341280994631</v>
      </c>
      <c r="R57" s="1">
        <v>0.9783815977941418</v>
      </c>
      <c r="S57" s="1">
        <v>0.98471093390931241</v>
      </c>
      <c r="T57" s="1">
        <v>0.99852638736108879</v>
      </c>
      <c r="U57" s="1">
        <v>0.92307276529202698</v>
      </c>
      <c r="V57" s="1">
        <v>0.94793345127844963</v>
      </c>
      <c r="W57" s="1">
        <v>0.9140041790114386</v>
      </c>
      <c r="X57" s="1">
        <v>0.98271089329619943</v>
      </c>
      <c r="Y57" s="1">
        <v>1.0253148160327725</v>
      </c>
      <c r="Z57" s="1">
        <v>0.89852213858272079</v>
      </c>
      <c r="AA57" s="1">
        <v>0.87175964734833333</v>
      </c>
      <c r="AB57" s="1">
        <v>0.85893515915172669</v>
      </c>
      <c r="AC57" s="1">
        <v>0.81380607150534978</v>
      </c>
      <c r="AD57" s="1">
        <v>0.82217853771524807</v>
      </c>
      <c r="AE57" s="1">
        <v>0.76073435645451848</v>
      </c>
      <c r="AF57" s="1">
        <v>0.74411689479799126</v>
      </c>
      <c r="AG57" s="1">
        <v>0.74029942707941954</v>
      </c>
      <c r="AH57" s="1">
        <v>0.76024741965682086</v>
      </c>
      <c r="AI57" s="1">
        <v>0.72600153227470843</v>
      </c>
      <c r="AJ57" s="1">
        <v>0.74668700575425262</v>
      </c>
      <c r="AK57" s="1">
        <v>0.77716317066360863</v>
      </c>
      <c r="AL57" s="1">
        <v>0.80143083912288537</v>
      </c>
      <c r="AM57" s="1">
        <v>0.80108049690168459</v>
      </c>
      <c r="AN57" s="1">
        <v>0.82451580475641673</v>
      </c>
      <c r="AO57" s="1">
        <v>0.84639885760223343</v>
      </c>
      <c r="AP57" s="1">
        <v>0.82529039599350196</v>
      </c>
      <c r="AQ57" s="1">
        <v>0.82844594377272562</v>
      </c>
      <c r="AR57" s="1">
        <v>0.83956690023691161</v>
      </c>
      <c r="AS57" s="1">
        <v>0.86277591190614067</v>
      </c>
      <c r="AT57" s="1">
        <v>0.79051277616939408</v>
      </c>
      <c r="AU57" s="1">
        <v>0.83719921437977818</v>
      </c>
      <c r="AV57" s="1">
        <v>0.79853699124360844</v>
      </c>
      <c r="AW57" s="1">
        <v>0.84843078144757145</v>
      </c>
      <c r="AX57" s="1">
        <v>0.79527093471828814</v>
      </c>
      <c r="AY57" s="1">
        <v>0.80625949909326999</v>
      </c>
      <c r="AZ57" s="1">
        <v>0.83254392982041237</v>
      </c>
      <c r="BA57" s="1">
        <v>0.82183712993600122</v>
      </c>
      <c r="BB57" s="1">
        <v>0.81633497403747779</v>
      </c>
      <c r="BC57" s="1">
        <v>0.79669770033836251</v>
      </c>
      <c r="BD57" s="1">
        <v>0.79151882125774153</v>
      </c>
      <c r="BE57" s="1">
        <v>0.76532174075001835</v>
      </c>
      <c r="BF57" s="1">
        <v>0.74599962648040652</v>
      </c>
      <c r="BG57" s="1">
        <v>0.73684259640499772</v>
      </c>
      <c r="BH57" s="1">
        <v>0.78257113400244949</v>
      </c>
      <c r="BI57" s="1">
        <v>0.67672378150892021</v>
      </c>
      <c r="BJ57" s="1">
        <v>0.6818815926502737</v>
      </c>
      <c r="BK57" s="1">
        <v>0.6893838906564701</v>
      </c>
      <c r="BL57" s="1">
        <v>0.79003250455006224</v>
      </c>
      <c r="BM57" s="1">
        <v>0.7399723453587711</v>
      </c>
      <c r="BN57" s="1">
        <v>0.72732086316888545</v>
      </c>
      <c r="BO57" s="1">
        <v>0.71576022029570407</v>
      </c>
      <c r="BP57" s="1">
        <v>0.70767742330747663</v>
      </c>
      <c r="BQ57" s="1">
        <v>0.71747825318681846</v>
      </c>
      <c r="BR57" s="1">
        <v>0.73295557098314534</v>
      </c>
      <c r="BS57" s="1">
        <v>0.72467301551024754</v>
      </c>
      <c r="BT57" s="1">
        <v>0.72881429324669644</v>
      </c>
      <c r="BU57" s="1">
        <v>0.74253364135192301</v>
      </c>
      <c r="BV57" s="1">
        <v>0.71709318335926953</v>
      </c>
    </row>
    <row r="58" spans="1:74" x14ac:dyDescent="0.25">
      <c r="A58" s="1" t="s">
        <v>18</v>
      </c>
      <c r="C58" s="1">
        <v>1</v>
      </c>
      <c r="D58" s="1">
        <v>0.90461041640417827</v>
      </c>
      <c r="E58" s="1">
        <v>0.88020344708151388</v>
      </c>
      <c r="F58" s="1">
        <v>0.92275127977295146</v>
      </c>
      <c r="G58" s="1">
        <v>0.98251911054051644</v>
      </c>
      <c r="H58" s="1">
        <v>1.1043014794980706</v>
      </c>
      <c r="I58" s="1">
        <v>1.0521119228311178</v>
      </c>
      <c r="J58" s="1">
        <v>0.98956878800721471</v>
      </c>
      <c r="K58" s="1">
        <v>0.96349625512381532</v>
      </c>
      <c r="L58" s="1">
        <v>0.98731195863344778</v>
      </c>
      <c r="M58" s="1">
        <v>1.0024682723692393</v>
      </c>
      <c r="N58" s="1">
        <v>0.91494849939477285</v>
      </c>
      <c r="O58" s="1">
        <v>0.9721566316321002</v>
      </c>
      <c r="P58" s="1">
        <v>0.95894096228534198</v>
      </c>
      <c r="Q58" s="1">
        <v>0.97307722593658796</v>
      </c>
      <c r="R58" s="1">
        <v>0.97639432119249647</v>
      </c>
      <c r="S58" s="1">
        <v>1.089922054181516</v>
      </c>
      <c r="T58" s="1">
        <v>1.0440267747291865</v>
      </c>
      <c r="U58" s="1">
        <v>0.94681336666790206</v>
      </c>
      <c r="V58" s="1">
        <v>0.94879127647320216</v>
      </c>
      <c r="W58" s="1">
        <v>0.90879806475741998</v>
      </c>
      <c r="X58" s="1">
        <v>1.0764923208930846</v>
      </c>
      <c r="Y58" s="1">
        <v>1.1432653373754131</v>
      </c>
      <c r="Z58" s="1">
        <v>1.0015485970087825</v>
      </c>
      <c r="AA58" s="1">
        <v>0.99334414632991452</v>
      </c>
      <c r="AB58" s="1">
        <v>0.86556431513973231</v>
      </c>
      <c r="AC58" s="1">
        <v>0.8031784348900548</v>
      </c>
      <c r="AD58" s="1">
        <v>0.82450948565469173</v>
      </c>
      <c r="AE58" s="1">
        <v>0.76197264038599011</v>
      </c>
      <c r="AF58" s="1">
        <v>0.74282306383388585</v>
      </c>
      <c r="AG58" s="1">
        <v>0.74419694898407107</v>
      </c>
      <c r="AH58" s="1">
        <v>0.70963725864275529</v>
      </c>
      <c r="AI58" s="1">
        <v>0.686770920596944</v>
      </c>
      <c r="AJ58" s="1">
        <v>0.68569223489625297</v>
      </c>
      <c r="AK58" s="1">
        <v>0.68813304875355796</v>
      </c>
      <c r="AL58" s="1">
        <v>0.67255310252626543</v>
      </c>
      <c r="AM58" s="1">
        <v>0.69255478779470803</v>
      </c>
      <c r="AN58" s="1">
        <v>0.6957941305054286</v>
      </c>
      <c r="AO58" s="1">
        <v>0.70587350693696771</v>
      </c>
      <c r="AP58" s="1">
        <v>0.67635172098232266</v>
      </c>
      <c r="AQ58" s="1">
        <v>0.6979858670916036</v>
      </c>
      <c r="AR58" s="1">
        <v>0.67651439732376428</v>
      </c>
      <c r="AS58" s="1">
        <v>0.68565915159074853</v>
      </c>
      <c r="AT58" s="1">
        <v>0.63083754569474659</v>
      </c>
      <c r="AU58" s="1">
        <v>0.65055221990137002</v>
      </c>
      <c r="AV58" s="1">
        <v>0.64422261388924484</v>
      </c>
      <c r="AW58" s="1">
        <v>0.66795476443738644</v>
      </c>
      <c r="AX58" s="1">
        <v>0.65271408765192163</v>
      </c>
      <c r="AY58" s="1">
        <v>0.64965433974182729</v>
      </c>
      <c r="AZ58" s="1">
        <v>0.68273163804038173</v>
      </c>
      <c r="BA58" s="1">
        <v>0.64699716251556894</v>
      </c>
      <c r="BB58" s="1">
        <v>0.64039216657426379</v>
      </c>
      <c r="BC58" s="1">
        <v>0.66475874038020322</v>
      </c>
      <c r="BD58" s="1">
        <v>0.68678305623918123</v>
      </c>
      <c r="BE58" s="1">
        <v>0.65832600155876075</v>
      </c>
      <c r="BF58" s="1">
        <v>0.67878339213914651</v>
      </c>
      <c r="BG58" s="1">
        <v>0.64966292082566912</v>
      </c>
      <c r="BH58" s="1">
        <v>0.6726755545143277</v>
      </c>
      <c r="BI58" s="1">
        <v>0.65046219238323189</v>
      </c>
      <c r="BJ58" s="1">
        <v>0.63601070624555966</v>
      </c>
      <c r="BK58" s="1">
        <v>0.64361519016959357</v>
      </c>
      <c r="BL58" s="1">
        <v>0.64139481843009505</v>
      </c>
      <c r="BM58" s="1">
        <v>0.63853822812021321</v>
      </c>
      <c r="BN58" s="1">
        <v>0.63537782945425625</v>
      </c>
      <c r="BO58" s="1">
        <v>0.64520290321395513</v>
      </c>
      <c r="BP58" s="1">
        <v>0.62701063504776855</v>
      </c>
      <c r="BQ58" s="1">
        <v>0.64049430299037557</v>
      </c>
      <c r="BR58" s="1">
        <v>0.64147660441058119</v>
      </c>
      <c r="BS58" s="1">
        <v>0.63262361581503423</v>
      </c>
      <c r="BT58" s="1">
        <v>0.63095362309477288</v>
      </c>
      <c r="BU58" s="1">
        <v>0.64526041005912571</v>
      </c>
      <c r="BV58" s="1">
        <v>0.62809791429228934</v>
      </c>
    </row>
    <row r="59" spans="1:74" x14ac:dyDescent="0.25">
      <c r="A59" s="1" t="s">
        <v>20</v>
      </c>
      <c r="C59" s="1">
        <v>1</v>
      </c>
      <c r="D59" s="1">
        <v>0.90645352103784904</v>
      </c>
      <c r="E59" s="1">
        <v>0.90840736078228457</v>
      </c>
      <c r="F59" s="1">
        <v>0.99095566474608709</v>
      </c>
      <c r="G59" s="1">
        <v>1.0586324722720009</v>
      </c>
      <c r="H59" s="1">
        <v>1.1121252094090182</v>
      </c>
      <c r="I59" s="1">
        <v>1.00240295593342</v>
      </c>
      <c r="J59" s="1">
        <v>0.99181389784658114</v>
      </c>
      <c r="K59" s="1">
        <v>0.97767532712427851</v>
      </c>
      <c r="L59" s="1">
        <v>0.94387134688960461</v>
      </c>
      <c r="M59" s="1">
        <v>0.91193258846505643</v>
      </c>
      <c r="N59" s="1">
        <v>0.8970772559840634</v>
      </c>
      <c r="O59" s="1">
        <v>0.9075020813386977</v>
      </c>
      <c r="P59" s="1">
        <v>0.88196685665130481</v>
      </c>
      <c r="Q59" s="1">
        <v>0.88463499314298699</v>
      </c>
      <c r="R59" s="1">
        <v>0.90471277270893236</v>
      </c>
      <c r="S59" s="1">
        <v>1.0004603717365999</v>
      </c>
      <c r="T59" s="1">
        <v>0.97029397803389961</v>
      </c>
      <c r="U59" s="1">
        <v>0.93144705063307554</v>
      </c>
      <c r="V59" s="1">
        <v>0.8614764025670042</v>
      </c>
      <c r="W59" s="1">
        <v>0.84818920096660477</v>
      </c>
      <c r="X59" s="1">
        <v>0.84331517396122901</v>
      </c>
      <c r="Y59" s="1">
        <v>0.82149762444628716</v>
      </c>
      <c r="Z59" s="1">
        <v>0.75400736243766153</v>
      </c>
      <c r="AA59" s="1">
        <v>0.7527172633558149</v>
      </c>
      <c r="AB59" s="1">
        <v>0.78257315148590334</v>
      </c>
      <c r="AC59" s="1">
        <v>0.78132902928818448</v>
      </c>
      <c r="AD59" s="1">
        <v>0.72993918315772754</v>
      </c>
      <c r="AE59" s="1">
        <v>0.70230968724901477</v>
      </c>
      <c r="AF59" s="1">
        <v>0.712577372149796</v>
      </c>
      <c r="AG59" s="1">
        <v>0.73157238636930444</v>
      </c>
      <c r="AH59" s="1">
        <v>0.72443771053893757</v>
      </c>
      <c r="AI59" s="1">
        <v>0.69553083421938411</v>
      </c>
      <c r="AJ59" s="1">
        <v>0.71100949161533733</v>
      </c>
      <c r="AK59" s="1">
        <v>0.72801378809257311</v>
      </c>
      <c r="AL59" s="1">
        <v>0.71970050078403802</v>
      </c>
      <c r="AM59" s="1">
        <v>0.70690701055066341</v>
      </c>
      <c r="AN59" s="1">
        <v>0.73412017334562429</v>
      </c>
      <c r="AO59" s="1">
        <v>0.76807844981473117</v>
      </c>
      <c r="AP59" s="1">
        <v>0.77343110389641812</v>
      </c>
      <c r="AQ59" s="1">
        <v>0.75209313731735927</v>
      </c>
      <c r="AR59" s="1">
        <v>0.72011968792862824</v>
      </c>
      <c r="AS59" s="1">
        <v>0.74930633514173317</v>
      </c>
      <c r="AT59" s="1">
        <v>0.70886325050799437</v>
      </c>
      <c r="AU59" s="1">
        <v>0.71614958531527073</v>
      </c>
      <c r="AV59" s="1">
        <v>0.70760419251936935</v>
      </c>
      <c r="AW59" s="1">
        <v>0.72184211853243785</v>
      </c>
      <c r="AX59" s="1">
        <v>0.71930261022636655</v>
      </c>
      <c r="AY59" s="1">
        <v>0.72231826734910087</v>
      </c>
      <c r="AZ59" s="1">
        <v>0.76250653162623849</v>
      </c>
      <c r="BA59" s="1">
        <v>0.76202074404987119</v>
      </c>
      <c r="BB59" s="1">
        <v>0.74620900804446266</v>
      </c>
      <c r="BC59" s="1">
        <v>0.77171492228138461</v>
      </c>
      <c r="BD59" s="1">
        <v>0.73315336003711873</v>
      </c>
      <c r="BE59" s="1">
        <v>0.74531759279531595</v>
      </c>
      <c r="BF59" s="1">
        <v>0.75022747890008734</v>
      </c>
      <c r="BG59" s="1">
        <v>0.71870030896467618</v>
      </c>
      <c r="BH59" s="1">
        <v>0.74530374437555458</v>
      </c>
      <c r="BI59" s="1">
        <v>0.75765537447423881</v>
      </c>
      <c r="BJ59" s="1">
        <v>0.77229834372540795</v>
      </c>
      <c r="BK59" s="1">
        <v>0.74318472364446198</v>
      </c>
      <c r="BL59" s="1">
        <v>0.73159134655002767</v>
      </c>
      <c r="BM59" s="1">
        <v>0.73072475393056668</v>
      </c>
      <c r="BN59" s="1">
        <v>0.74052680631440293</v>
      </c>
      <c r="BO59" s="1">
        <v>0.7366533819584431</v>
      </c>
      <c r="BP59" s="1">
        <v>0.70125326461711335</v>
      </c>
      <c r="BQ59" s="1">
        <v>0.69724863253342928</v>
      </c>
      <c r="BR59" s="1">
        <v>0.72115657934983379</v>
      </c>
      <c r="BS59" s="1">
        <v>0.68820526916502611</v>
      </c>
      <c r="BT59" s="1">
        <v>0.68699815984874935</v>
      </c>
      <c r="BU59" s="1">
        <v>0.69177663982177529</v>
      </c>
      <c r="BV59" s="1">
        <v>0.67693208162222862</v>
      </c>
    </row>
    <row r="60" spans="1:74" x14ac:dyDescent="0.25">
      <c r="A60" s="1" t="s">
        <v>19</v>
      </c>
      <c r="C60" s="1">
        <v>1</v>
      </c>
      <c r="D60" s="1">
        <v>0.96944666157584758</v>
      </c>
      <c r="E60" s="1">
        <v>0.89444291817455268</v>
      </c>
      <c r="F60" s="1">
        <v>0.98468264335242606</v>
      </c>
      <c r="G60" s="1">
        <v>1.054594589832855</v>
      </c>
      <c r="H60" s="1">
        <v>1.1384025070334494</v>
      </c>
      <c r="I60" s="1">
        <v>1.0872707541884774</v>
      </c>
      <c r="J60" s="1">
        <v>1.0713384299996076</v>
      </c>
      <c r="K60" s="1">
        <v>1.045057870071501</v>
      </c>
      <c r="L60" s="1">
        <v>1.0947061202924491</v>
      </c>
      <c r="M60" s="1">
        <v>1.1125104642925221</v>
      </c>
      <c r="N60" s="1">
        <v>1.0654937862959077</v>
      </c>
      <c r="O60" s="1">
        <v>1.1847269367375926</v>
      </c>
      <c r="P60" s="1">
        <v>1.1122704743043952</v>
      </c>
      <c r="Q60" s="1">
        <v>1.1366446924531137</v>
      </c>
      <c r="R60" s="1">
        <v>1.1312659729637495</v>
      </c>
      <c r="S60" s="1">
        <v>1.194358065265239</v>
      </c>
      <c r="T60" s="1">
        <v>1.1458381333121062</v>
      </c>
      <c r="U60" s="1">
        <v>1.0176456099154296</v>
      </c>
      <c r="V60" s="1">
        <v>0.97662075291824868</v>
      </c>
      <c r="W60" s="1">
        <v>0.93956688948123823</v>
      </c>
      <c r="X60" s="1">
        <v>1.0236533724053576</v>
      </c>
      <c r="Y60" s="1">
        <v>1.0528640729653309</v>
      </c>
      <c r="Z60" s="1">
        <v>0.91457946974129012</v>
      </c>
      <c r="AA60" s="1">
        <v>0.98589563292786664</v>
      </c>
      <c r="AB60" s="1">
        <v>1.0085200242038055</v>
      </c>
      <c r="AC60" s="1">
        <v>0.93203956655957176</v>
      </c>
      <c r="AD60" s="1">
        <v>0.90194731385539273</v>
      </c>
      <c r="AE60" s="1">
        <v>0.8676221294776375</v>
      </c>
      <c r="AF60" s="1">
        <v>0.83803999919473504</v>
      </c>
      <c r="AG60" s="1">
        <v>0.82313696443912221</v>
      </c>
      <c r="AH60" s="1">
        <v>0.76720048452722467</v>
      </c>
      <c r="AI60" s="1">
        <v>0.7730516733488294</v>
      </c>
      <c r="AJ60" s="1">
        <v>0.77570061119726486</v>
      </c>
      <c r="AK60" s="1">
        <v>0.76985924828204866</v>
      </c>
      <c r="AL60" s="1">
        <v>0.81196749367841248</v>
      </c>
      <c r="AM60" s="1">
        <v>0.88947081893174462</v>
      </c>
      <c r="AN60" s="1">
        <v>0.86794186588820821</v>
      </c>
      <c r="AO60" s="1">
        <v>0.84923051997903676</v>
      </c>
      <c r="AP60" s="1">
        <v>0.84923051997903676</v>
      </c>
      <c r="AQ60" s="1">
        <v>0.83984809402460225</v>
      </c>
      <c r="AR60" s="1">
        <v>0.75439712611314691</v>
      </c>
      <c r="AS60" s="1">
        <v>0.80600133367545246</v>
      </c>
      <c r="AT60" s="1">
        <v>0.75746729416556979</v>
      </c>
      <c r="AU60" s="1">
        <v>0.76262121569558472</v>
      </c>
      <c r="AV60" s="1">
        <v>0.73449222869840658</v>
      </c>
      <c r="AW60" s="1">
        <v>0.76800595893683687</v>
      </c>
      <c r="AX60" s="1">
        <v>0.755172266449334</v>
      </c>
      <c r="AY60" s="1">
        <v>0.7472860142905966</v>
      </c>
      <c r="AZ60" s="1">
        <v>0.75626647149599013</v>
      </c>
      <c r="BA60" s="1">
        <v>0.74721384294952109</v>
      </c>
      <c r="BB60" s="1">
        <v>0.75293087042412998</v>
      </c>
      <c r="BC60" s="1">
        <v>0.77794386697965778</v>
      </c>
      <c r="BD60" s="1">
        <v>0.80563700909516367</v>
      </c>
      <c r="BE60" s="1">
        <v>0.77016656355966873</v>
      </c>
      <c r="BF60" s="1">
        <v>0.76349373068919257</v>
      </c>
      <c r="BG60" s="1">
        <v>0.74754289195771106</v>
      </c>
      <c r="BH60" s="1">
        <v>0.79373243013937345</v>
      </c>
      <c r="BI60" s="1">
        <v>0.7316727056758825</v>
      </c>
      <c r="BJ60" s="1">
        <v>0.73312169681703632</v>
      </c>
      <c r="BK60" s="1">
        <v>0.72406256152883752</v>
      </c>
      <c r="BL60" s="1">
        <v>0.73035837773103784</v>
      </c>
      <c r="BM60" s="1">
        <v>0.71824399146646756</v>
      </c>
      <c r="BN60" s="1">
        <v>0.73101753548800863</v>
      </c>
      <c r="BO60" s="1">
        <v>0.69743796552816617</v>
      </c>
      <c r="BP60" s="1">
        <v>0.69334788369380018</v>
      </c>
      <c r="BQ60" s="1">
        <v>0.69029622896026288</v>
      </c>
      <c r="BR60" s="1">
        <v>0.72667410265202192</v>
      </c>
      <c r="BS60" s="1">
        <v>0.70698266773217466</v>
      </c>
      <c r="BT60" s="1">
        <v>0.71636803015028483</v>
      </c>
      <c r="BU60" s="1">
        <v>0.71349357024516791</v>
      </c>
      <c r="BV60" s="1">
        <v>0.68784033692111302</v>
      </c>
    </row>
    <row r="64" spans="1:74" x14ac:dyDescent="0.25">
      <c r="A64" s="10">
        <v>43220</v>
      </c>
      <c r="C64" s="6" t="s">
        <v>5</v>
      </c>
      <c r="D64" s="6" t="s">
        <v>5</v>
      </c>
      <c r="E64" s="6" t="s">
        <v>5</v>
      </c>
      <c r="F64" s="6" t="s">
        <v>5</v>
      </c>
      <c r="G64" s="6" t="s">
        <v>5</v>
      </c>
      <c r="H64" s="6" t="s">
        <v>5</v>
      </c>
      <c r="I64" s="6" t="s">
        <v>5</v>
      </c>
      <c r="J64" s="6" t="s">
        <v>5</v>
      </c>
      <c r="K64" s="6" t="s">
        <v>5</v>
      </c>
      <c r="L64" s="6" t="s">
        <v>5</v>
      </c>
      <c r="M64" s="6" t="s">
        <v>5</v>
      </c>
      <c r="N64" s="6" t="s">
        <v>5</v>
      </c>
      <c r="O64" s="6" t="s">
        <v>5</v>
      </c>
      <c r="P64" s="6" t="s">
        <v>5</v>
      </c>
      <c r="Q64" s="6" t="s">
        <v>5</v>
      </c>
      <c r="R64" s="6" t="s">
        <v>5</v>
      </c>
      <c r="S64" s="6" t="s">
        <v>5</v>
      </c>
      <c r="T64" s="6" t="s">
        <v>5</v>
      </c>
      <c r="U64" s="6" t="s">
        <v>5</v>
      </c>
      <c r="V64" s="6" t="s">
        <v>5</v>
      </c>
      <c r="W64" s="6" t="s">
        <v>5</v>
      </c>
      <c r="X64" s="6" t="s">
        <v>5</v>
      </c>
      <c r="Y64" s="6" t="s">
        <v>5</v>
      </c>
      <c r="Z64" s="6" t="s">
        <v>5</v>
      </c>
      <c r="AA64" s="6" t="s">
        <v>5</v>
      </c>
      <c r="AB64" s="6" t="s">
        <v>5</v>
      </c>
      <c r="AC64" s="6" t="s">
        <v>5</v>
      </c>
      <c r="AD64" s="6" t="s">
        <v>5</v>
      </c>
      <c r="AE64" s="6" t="s">
        <v>5</v>
      </c>
      <c r="AF64" s="6" t="s">
        <v>5</v>
      </c>
      <c r="AG64" s="6" t="s">
        <v>5</v>
      </c>
      <c r="AH64" s="6" t="s">
        <v>5</v>
      </c>
      <c r="AI64" s="6" t="s">
        <v>5</v>
      </c>
      <c r="AJ64" s="6" t="s">
        <v>5</v>
      </c>
      <c r="AK64" s="6" t="s">
        <v>5</v>
      </c>
      <c r="AL64" s="6" t="s">
        <v>5</v>
      </c>
      <c r="AM64" s="6" t="s">
        <v>5</v>
      </c>
      <c r="AN64" s="6" t="s">
        <v>5</v>
      </c>
      <c r="AO64" s="6" t="s">
        <v>5</v>
      </c>
      <c r="AP64" s="6" t="s">
        <v>5</v>
      </c>
      <c r="AQ64" s="6" t="s">
        <v>5</v>
      </c>
      <c r="AR64" s="6" t="s">
        <v>5</v>
      </c>
      <c r="AS64" s="6" t="s">
        <v>5</v>
      </c>
      <c r="AT64" s="6" t="s">
        <v>5</v>
      </c>
      <c r="AU64" s="6" t="s">
        <v>5</v>
      </c>
      <c r="AV64" s="6" t="s">
        <v>5</v>
      </c>
      <c r="AW64" s="6" t="s">
        <v>5</v>
      </c>
      <c r="AX64" s="6" t="s">
        <v>5</v>
      </c>
      <c r="AY64" s="6" t="s">
        <v>5</v>
      </c>
      <c r="AZ64" s="6" t="s">
        <v>5</v>
      </c>
      <c r="BA64" s="6" t="s">
        <v>5</v>
      </c>
      <c r="BB64" s="6" t="s">
        <v>5</v>
      </c>
      <c r="BC64" s="6" t="s">
        <v>5</v>
      </c>
      <c r="BD64" s="6" t="s">
        <v>5</v>
      </c>
      <c r="BE64" s="6" t="s">
        <v>5</v>
      </c>
      <c r="BF64" s="6" t="s">
        <v>5</v>
      </c>
      <c r="BG64" s="6" t="s">
        <v>5</v>
      </c>
      <c r="BH64" s="6" t="s">
        <v>5</v>
      </c>
      <c r="BI64" s="6" t="s">
        <v>5</v>
      </c>
      <c r="BJ64" s="6" t="s">
        <v>5</v>
      </c>
      <c r="BK64" s="6" t="s">
        <v>5</v>
      </c>
      <c r="BL64" s="6" t="s">
        <v>5</v>
      </c>
      <c r="BM64" s="6" t="s">
        <v>5</v>
      </c>
      <c r="BN64" s="6" t="s">
        <v>5</v>
      </c>
      <c r="BO64" s="6" t="s">
        <v>5</v>
      </c>
      <c r="BP64" s="6" t="s">
        <v>5</v>
      </c>
      <c r="BQ64" s="6" t="s">
        <v>5</v>
      </c>
      <c r="BR64" s="6" t="s">
        <v>5</v>
      </c>
      <c r="BS64" s="6" t="s">
        <v>5</v>
      </c>
      <c r="BT64" s="6" t="s">
        <v>5</v>
      </c>
      <c r="BU64" s="6" t="s">
        <v>5</v>
      </c>
      <c r="BV64" s="6" t="s">
        <v>5</v>
      </c>
    </row>
    <row r="65" spans="1:74" x14ac:dyDescent="0.25">
      <c r="C65" s="11">
        <v>43220</v>
      </c>
      <c r="D65" s="11">
        <v>43190</v>
      </c>
      <c r="E65" s="11">
        <v>43159</v>
      </c>
      <c r="F65" s="11">
        <v>43131</v>
      </c>
      <c r="G65" s="11">
        <v>43100</v>
      </c>
      <c r="H65" s="11">
        <v>43069</v>
      </c>
      <c r="I65" s="11">
        <v>43039</v>
      </c>
      <c r="J65" s="11">
        <v>43008</v>
      </c>
      <c r="K65" s="11">
        <v>42978</v>
      </c>
      <c r="L65" s="11">
        <v>42947</v>
      </c>
      <c r="M65" s="11">
        <v>42916</v>
      </c>
      <c r="N65" s="11">
        <v>42886</v>
      </c>
      <c r="O65" s="11">
        <v>42855</v>
      </c>
      <c r="P65" s="11">
        <v>42825</v>
      </c>
      <c r="Q65" s="11">
        <v>42794</v>
      </c>
      <c r="R65" s="11">
        <v>42766</v>
      </c>
      <c r="S65" s="11">
        <v>42735</v>
      </c>
      <c r="T65" s="11">
        <v>42704</v>
      </c>
      <c r="U65" s="11">
        <v>42674</v>
      </c>
      <c r="V65" s="11">
        <v>42643</v>
      </c>
      <c r="W65" s="11">
        <v>42613</v>
      </c>
      <c r="X65" s="11">
        <v>42582</v>
      </c>
      <c r="Y65" s="11">
        <v>42551</v>
      </c>
      <c r="Z65" s="11">
        <v>42521</v>
      </c>
      <c r="AA65" s="11">
        <v>42490</v>
      </c>
      <c r="AB65" s="11">
        <v>42460</v>
      </c>
      <c r="AC65" s="11">
        <v>42429</v>
      </c>
      <c r="AD65" s="11">
        <v>42400</v>
      </c>
      <c r="AE65" s="11">
        <v>42369</v>
      </c>
      <c r="AF65" s="11">
        <v>42338</v>
      </c>
      <c r="AG65" s="11">
        <v>42308</v>
      </c>
      <c r="AH65" s="11">
        <v>42277</v>
      </c>
      <c r="AI65" s="11">
        <v>42247</v>
      </c>
      <c r="AJ65" s="11">
        <v>42216</v>
      </c>
      <c r="AK65" s="11">
        <v>42185</v>
      </c>
      <c r="AL65" s="11">
        <v>42155</v>
      </c>
      <c r="AM65" s="11">
        <v>42124</v>
      </c>
      <c r="AN65" s="11">
        <v>42094</v>
      </c>
      <c r="AO65" s="11">
        <v>42063</v>
      </c>
      <c r="AP65" s="11">
        <v>42035</v>
      </c>
      <c r="AQ65" s="11">
        <v>42004</v>
      </c>
      <c r="AR65" s="11">
        <v>41973</v>
      </c>
      <c r="AS65" s="11">
        <v>41943</v>
      </c>
      <c r="AT65" s="11">
        <v>41912</v>
      </c>
      <c r="AU65" s="11">
        <v>41882</v>
      </c>
      <c r="AV65" s="11">
        <v>41851</v>
      </c>
      <c r="AW65" s="11">
        <v>41820</v>
      </c>
      <c r="AX65" s="11">
        <v>41790</v>
      </c>
      <c r="AY65" s="11">
        <v>41759</v>
      </c>
      <c r="AZ65" s="11">
        <v>41729</v>
      </c>
      <c r="BA65" s="11">
        <v>41698</v>
      </c>
      <c r="BB65" s="11">
        <v>41670</v>
      </c>
      <c r="BC65" s="11">
        <v>41639</v>
      </c>
      <c r="BD65" s="11">
        <v>41608</v>
      </c>
      <c r="BE65" s="11">
        <v>41578</v>
      </c>
      <c r="BF65" s="11">
        <v>41547</v>
      </c>
      <c r="BG65" s="11">
        <v>41517</v>
      </c>
      <c r="BH65" s="11">
        <v>41486</v>
      </c>
      <c r="BI65" s="11">
        <v>41455</v>
      </c>
      <c r="BJ65" s="11">
        <v>41425</v>
      </c>
      <c r="BK65" s="11">
        <v>41394</v>
      </c>
      <c r="BL65" s="11">
        <v>41364</v>
      </c>
      <c r="BM65" s="11">
        <v>41333</v>
      </c>
      <c r="BN65" s="11">
        <v>41305</v>
      </c>
      <c r="BO65" s="11">
        <v>41274</v>
      </c>
      <c r="BP65" s="11">
        <v>41243</v>
      </c>
      <c r="BQ65" s="11">
        <v>41213</v>
      </c>
      <c r="BR65" s="11">
        <v>41182</v>
      </c>
      <c r="BS65" s="11">
        <v>41152</v>
      </c>
      <c r="BT65" s="11">
        <v>41121</v>
      </c>
      <c r="BU65" s="11">
        <v>41090</v>
      </c>
      <c r="BV65" s="11">
        <v>41060</v>
      </c>
    </row>
    <row r="66" spans="1:74" x14ac:dyDescent="0.25">
      <c r="A66" s="1" t="s">
        <v>2</v>
      </c>
      <c r="C66" s="13">
        <v>1</v>
      </c>
      <c r="D66" s="13">
        <v>0.96187983701834134</v>
      </c>
      <c r="E66" s="13">
        <v>0.92424730491219531</v>
      </c>
      <c r="F66" s="13">
        <v>0.98794305920005288</v>
      </c>
      <c r="G66" s="13">
        <v>1.0445251012421255</v>
      </c>
      <c r="H66" s="13">
        <v>1.1001663622121032</v>
      </c>
      <c r="I66" s="13">
        <v>1.0385340925192965</v>
      </c>
      <c r="J66" s="13">
        <v>0.98939061038753273</v>
      </c>
      <c r="K66" s="13">
        <v>0.99167554101677524</v>
      </c>
      <c r="L66" s="13">
        <v>0.99199300723701467</v>
      </c>
      <c r="M66" s="13">
        <v>0.99719636133798251</v>
      </c>
      <c r="N66" s="13">
        <v>0.98102807601785269</v>
      </c>
      <c r="O66" s="13">
        <v>0.99187406674600798</v>
      </c>
      <c r="P66" s="13">
        <v>0.96387374250593805</v>
      </c>
      <c r="Q66" s="13">
        <v>0.96609108269001887</v>
      </c>
      <c r="R66" s="13">
        <v>0.93938093598885652</v>
      </c>
      <c r="S66" s="13">
        <v>0.95883726590759855</v>
      </c>
      <c r="T66" s="13">
        <v>0.96598900838078672</v>
      </c>
      <c r="U66" s="13">
        <v>0.9484807638600512</v>
      </c>
      <c r="V66" s="13">
        <v>0.95129411884253612</v>
      </c>
      <c r="W66" s="13">
        <v>0.91422641003649874</v>
      </c>
      <c r="X66" s="13">
        <v>1.017468721535935</v>
      </c>
      <c r="Y66" s="13">
        <v>1.0485638848084102</v>
      </c>
      <c r="Z66" s="13">
        <v>0.91477145672670113</v>
      </c>
      <c r="AA66" s="13">
        <v>0.92192041167803851</v>
      </c>
      <c r="AB66" s="13">
        <v>0.88380948440786677</v>
      </c>
      <c r="AC66" s="13">
        <v>0.89303920349271038</v>
      </c>
      <c r="AD66" s="13">
        <v>0.92009825363232123</v>
      </c>
      <c r="AE66" s="13">
        <v>0.88547416792148326</v>
      </c>
      <c r="AF66" s="13">
        <v>0.85929048560459886</v>
      </c>
      <c r="AG66" s="13">
        <v>0.83119179835234303</v>
      </c>
      <c r="AH66" s="13">
        <v>0.8060781651803165</v>
      </c>
      <c r="AI66" s="13">
        <v>0.7877828947219272</v>
      </c>
      <c r="AJ66" s="13">
        <v>0.78150026390506011</v>
      </c>
      <c r="AK66" s="13">
        <v>0.78908752230649348</v>
      </c>
      <c r="AL66" s="13">
        <v>0.82300404710235542</v>
      </c>
      <c r="AM66" s="13">
        <v>0.82711455693349323</v>
      </c>
      <c r="AN66" s="13">
        <v>0.84296944815990915</v>
      </c>
      <c r="AO66" s="13">
        <v>0.85320838675602251</v>
      </c>
      <c r="AP66" s="13">
        <v>0.85189659161943365</v>
      </c>
      <c r="AQ66" s="13">
        <v>0.8418023967907835</v>
      </c>
      <c r="AR66" s="13">
        <v>0.79177339687710979</v>
      </c>
      <c r="AS66" s="13">
        <v>0.8241828955123176</v>
      </c>
      <c r="AT66" s="13">
        <v>0.77350463324960139</v>
      </c>
      <c r="AU66" s="13">
        <v>0.78712633172481283</v>
      </c>
      <c r="AV66" s="13">
        <v>0.77819699169504408</v>
      </c>
      <c r="AW66" s="13">
        <v>0.81300468200688047</v>
      </c>
      <c r="AX66" s="13">
        <v>0.7977826543249823</v>
      </c>
      <c r="AY66" s="13">
        <v>0.79299185979247522</v>
      </c>
      <c r="AZ66" s="13">
        <v>0.80018869891158506</v>
      </c>
      <c r="BA66" s="13">
        <v>0.79255480398013523</v>
      </c>
      <c r="BB66" s="13">
        <v>0.7833734916519326</v>
      </c>
      <c r="BC66" s="13">
        <v>0.79371939880180409</v>
      </c>
      <c r="BD66" s="13">
        <v>0.79154828826291512</v>
      </c>
      <c r="BE66" s="13">
        <v>0.7805144932151199</v>
      </c>
      <c r="BF66" s="13">
        <v>0.77412803275722086</v>
      </c>
      <c r="BG66" s="13">
        <v>0.76655366751208875</v>
      </c>
      <c r="BH66" s="13">
        <v>0.81244512331754781</v>
      </c>
      <c r="BI66" s="13">
        <v>0.75946279512705228</v>
      </c>
      <c r="BJ66" s="13">
        <v>0.75918002445631294</v>
      </c>
      <c r="BK66" s="13">
        <v>0.76239882849540996</v>
      </c>
      <c r="BL66" s="13">
        <v>0.7780500422954697</v>
      </c>
      <c r="BM66" s="13">
        <v>0.75714437961147851</v>
      </c>
      <c r="BN66" s="13">
        <v>0.74503778537242482</v>
      </c>
      <c r="BO66" s="13">
        <v>0.72843294642914613</v>
      </c>
      <c r="BP66" s="13">
        <v>0.71902863084196311</v>
      </c>
      <c r="BQ66" s="13">
        <v>0.72230777432158666</v>
      </c>
      <c r="BR66" s="13">
        <v>0.7545452808741322</v>
      </c>
      <c r="BS66" s="13">
        <v>0.74353815416648117</v>
      </c>
      <c r="BT66" s="13">
        <v>0.74770322069591211</v>
      </c>
      <c r="BU66" s="13">
        <v>0.73851289414639165</v>
      </c>
      <c r="BV66" s="13">
        <v>0.72049153911080599</v>
      </c>
    </row>
    <row r="67" spans="1:74" x14ac:dyDescent="0.25">
      <c r="A67" s="1" t="s">
        <v>1</v>
      </c>
      <c r="C67" s="13">
        <v>1</v>
      </c>
      <c r="D67" s="13">
        <v>0.95832828360070743</v>
      </c>
      <c r="E67" s="13">
        <v>0.92312170147125361</v>
      </c>
      <c r="F67" s="13">
        <v>0.98781915404925658</v>
      </c>
      <c r="G67" s="13">
        <v>1.0490701148905734</v>
      </c>
      <c r="H67" s="13">
        <v>1.0976454592549452</v>
      </c>
      <c r="I67" s="13">
        <v>1.0372171043150007</v>
      </c>
      <c r="J67" s="13">
        <v>0.99069134292689798</v>
      </c>
      <c r="K67" s="13">
        <v>0.98388291859395016</v>
      </c>
      <c r="L67" s="13">
        <v>0.98837646393997403</v>
      </c>
      <c r="M67" s="13">
        <v>1.0049117565922336</v>
      </c>
      <c r="N67" s="13">
        <v>0.95471391156842089</v>
      </c>
      <c r="O67" s="13">
        <v>0.98729205146860466</v>
      </c>
      <c r="P67" s="13">
        <v>0.95469025031610844</v>
      </c>
      <c r="Q67" s="13">
        <v>0.96355255495706826</v>
      </c>
      <c r="R67" s="13">
        <v>0.93367371020953627</v>
      </c>
      <c r="S67" s="13">
        <v>0.96808662720521488</v>
      </c>
      <c r="T67" s="13">
        <v>0.95723643916961321</v>
      </c>
      <c r="U67" s="13">
        <v>0.93081478925347194</v>
      </c>
      <c r="V67" s="13">
        <v>0.94542227864558237</v>
      </c>
      <c r="W67" s="13">
        <v>0.91140112188442934</v>
      </c>
      <c r="X67" s="13">
        <v>0.99473752597623843</v>
      </c>
      <c r="Y67" s="13">
        <v>1.0289942777507961</v>
      </c>
      <c r="Z67" s="13">
        <v>0.9065508041620054</v>
      </c>
      <c r="AA67" s="13">
        <v>0.90287844222061864</v>
      </c>
      <c r="AB67" s="13">
        <v>0.8622497371457295</v>
      </c>
      <c r="AC67" s="13">
        <v>0.8542883688602998</v>
      </c>
      <c r="AD67" s="13">
        <v>0.87945615753336481</v>
      </c>
      <c r="AE67" s="13">
        <v>0.82892193217399113</v>
      </c>
      <c r="AF67" s="13">
        <v>0.80781581593959384</v>
      </c>
      <c r="AG67" s="13">
        <v>0.78806977902644615</v>
      </c>
      <c r="AH67" s="13">
        <v>0.76478357704733724</v>
      </c>
      <c r="AI67" s="13">
        <v>0.74741232374745281</v>
      </c>
      <c r="AJ67" s="13">
        <v>0.75724205523438715</v>
      </c>
      <c r="AK67" s="13">
        <v>0.75560651341965357</v>
      </c>
      <c r="AL67" s="13">
        <v>0.78403163680559462</v>
      </c>
      <c r="AM67" s="13">
        <v>0.78986755555874133</v>
      </c>
      <c r="AN67" s="13">
        <v>0.80585284589226869</v>
      </c>
      <c r="AO67" s="13">
        <v>0.80714544102237673</v>
      </c>
      <c r="AP67" s="13">
        <v>0.81171425625342231</v>
      </c>
      <c r="AQ67" s="13">
        <v>0.78643780700069377</v>
      </c>
      <c r="AR67" s="13">
        <v>0.73963768579934608</v>
      </c>
      <c r="AS67" s="13">
        <v>0.77464625982426005</v>
      </c>
      <c r="AT67" s="13">
        <v>0.73295196188588996</v>
      </c>
      <c r="AU67" s="13">
        <v>0.73938540050542767</v>
      </c>
      <c r="AV67" s="13">
        <v>0.73001467247879992</v>
      </c>
      <c r="AW67" s="13">
        <v>0.75564723617116347</v>
      </c>
      <c r="AX67" s="13">
        <v>0.74756014295857942</v>
      </c>
      <c r="AY67" s="13">
        <v>0.73408972041679244</v>
      </c>
      <c r="AZ67" s="13">
        <v>0.74847422474713299</v>
      </c>
      <c r="BA67" s="13">
        <v>0.74131341467217671</v>
      </c>
      <c r="BB67" s="13">
        <v>0.74307153569086171</v>
      </c>
      <c r="BC67" s="13">
        <v>0.7632064001987664</v>
      </c>
      <c r="BD67" s="13">
        <v>0.75099868700421846</v>
      </c>
      <c r="BE67" s="13">
        <v>0.74915424885967496</v>
      </c>
      <c r="BF67" s="13">
        <v>0.74222940251947822</v>
      </c>
      <c r="BG67" s="13">
        <v>0.72437044839988518</v>
      </c>
      <c r="BH67" s="13">
        <v>0.75284323340022596</v>
      </c>
      <c r="BI67" s="13">
        <v>0.72437380262183115</v>
      </c>
      <c r="BJ67" s="13">
        <v>0.71874076599940273</v>
      </c>
      <c r="BK67" s="13">
        <v>0.72367340903441524</v>
      </c>
      <c r="BL67" s="13">
        <v>0.73097486214053276</v>
      </c>
      <c r="BM67" s="13">
        <v>0.72448437269851707</v>
      </c>
      <c r="BN67" s="13">
        <v>0.72916919932844704</v>
      </c>
      <c r="BO67" s="13">
        <v>0.70659909291193512</v>
      </c>
      <c r="BP67" s="13">
        <v>0.69730057415545676</v>
      </c>
      <c r="BQ67" s="13">
        <v>0.69377243074684602</v>
      </c>
      <c r="BR67" s="13">
        <v>0.7239153410009278</v>
      </c>
      <c r="BS67" s="13">
        <v>0.69759396844860033</v>
      </c>
      <c r="BT67" s="13">
        <v>0.70168309499951709</v>
      </c>
      <c r="BU67" s="13">
        <v>0.7026351050334716</v>
      </c>
      <c r="BV67" s="13">
        <v>0.67536278756979518</v>
      </c>
    </row>
    <row r="68" spans="1:74" s="17" customFormat="1" x14ac:dyDescent="0.25"/>
    <row r="71" spans="1:74" ht="51.75" x14ac:dyDescent="0.25">
      <c r="C71" s="10">
        <f>+E73</f>
        <v>43220</v>
      </c>
      <c r="E71" s="12" t="s">
        <v>5</v>
      </c>
      <c r="F71" s="12" t="s">
        <v>6</v>
      </c>
      <c r="G71" s="12" t="s">
        <v>7</v>
      </c>
      <c r="H71" s="12" t="s">
        <v>8</v>
      </c>
      <c r="I71" s="12" t="s">
        <v>9</v>
      </c>
      <c r="L71" s="12" t="s">
        <v>10</v>
      </c>
      <c r="M71" s="12" t="s">
        <v>11</v>
      </c>
      <c r="N71" s="12" t="s">
        <v>12</v>
      </c>
      <c r="U71" s="1">
        <f>MIN(S73:S144)</f>
        <v>69.792716334030061</v>
      </c>
      <c r="V71" s="1">
        <f>MAX(S73:S144)</f>
        <v>109.89059107335241</v>
      </c>
    </row>
    <row r="73" spans="1:74" x14ac:dyDescent="0.25">
      <c r="C73" s="6"/>
      <c r="E73" s="11">
        <f>+$C65</f>
        <v>43220</v>
      </c>
      <c r="F73" s="14">
        <f>+$C66</f>
        <v>1</v>
      </c>
      <c r="G73" s="14">
        <f>+$C67</f>
        <v>1</v>
      </c>
      <c r="H73" s="14">
        <f>AVERAGE(F73:G73)</f>
        <v>1</v>
      </c>
      <c r="I73" s="14">
        <f>+H73-1</f>
        <v>0</v>
      </c>
      <c r="K73" s="16" t="str">
        <f>RIGHT(TEXT(E73,"m/dd/yyyy"),4)</f>
        <v>2018</v>
      </c>
      <c r="L73" s="14">
        <f>IF(K73=K72,(IF(I73&lt;L72,I73,L72)),L72)</f>
        <v>0</v>
      </c>
      <c r="M73" s="14">
        <f t="shared" ref="M73:M136" si="0">IF(K73=K72,(IF(I73&gt;M72,I73,M72)),I73)</f>
        <v>0</v>
      </c>
      <c r="N73" s="15">
        <f>IF(K73=K74,0,1)</f>
        <v>0</v>
      </c>
      <c r="R73" s="18">
        <f>+E73</f>
        <v>43220</v>
      </c>
      <c r="S73" s="19">
        <f>H73*100</f>
        <v>100</v>
      </c>
    </row>
    <row r="74" spans="1:74" x14ac:dyDescent="0.25">
      <c r="C74" s="6"/>
      <c r="E74" s="11">
        <f>+$D65</f>
        <v>43190</v>
      </c>
      <c r="F74" s="14">
        <f>+$D66</f>
        <v>0.96187983701834134</v>
      </c>
      <c r="G74" s="14">
        <f>+$D67</f>
        <v>0.95832828360070743</v>
      </c>
      <c r="H74" s="14">
        <f>AVERAGE(F74:G74)</f>
        <v>0.96010406030952433</v>
      </c>
      <c r="I74" s="14">
        <f t="shared" ref="I74:I137" si="1">+H74-1</f>
        <v>-3.9895939690475668E-2</v>
      </c>
      <c r="K74" s="16" t="str">
        <f t="shared" ref="K74:K137" si="2">RIGHT(TEXT(E74,"m/dd/yyyy"),4)</f>
        <v>2018</v>
      </c>
      <c r="L74" s="14">
        <f>IF(K74=K73,(IF(I74&lt;L73,I74,L73)),L73)</f>
        <v>-3.9895939690475668E-2</v>
      </c>
      <c r="M74" s="14">
        <f t="shared" si="0"/>
        <v>0</v>
      </c>
      <c r="N74" s="15">
        <f t="shared" ref="N74:N137" si="3">IF(K74=K75,0,1)</f>
        <v>0</v>
      </c>
      <c r="R74" s="18">
        <f t="shared" ref="R74:R137" si="4">+E74</f>
        <v>43190</v>
      </c>
      <c r="S74" s="19">
        <f t="shared" ref="S74:S137" si="5">H74*100</f>
        <v>96.010406030952439</v>
      </c>
    </row>
    <row r="75" spans="1:74" x14ac:dyDescent="0.25">
      <c r="C75" s="6"/>
      <c r="E75" s="11">
        <f>+$E65</f>
        <v>43159</v>
      </c>
      <c r="F75" s="14">
        <f>+$E66</f>
        <v>0.92424730491219531</v>
      </c>
      <c r="G75" s="14">
        <f>+$E67</f>
        <v>0.92312170147125361</v>
      </c>
      <c r="H75" s="14">
        <f t="shared" ref="H75:H138" si="6">AVERAGE(F75:G75)</f>
        <v>0.92368450319172446</v>
      </c>
      <c r="I75" s="14">
        <f t="shared" si="1"/>
        <v>-7.631549680827554E-2</v>
      </c>
      <c r="K75" s="16" t="str">
        <f t="shared" si="2"/>
        <v>2018</v>
      </c>
      <c r="L75" s="14">
        <f t="shared" ref="L75:L85" si="7">IF(K75=K74,(IF(I75&lt;L74,I75,L74)),L74)</f>
        <v>-7.631549680827554E-2</v>
      </c>
      <c r="M75" s="14">
        <f t="shared" si="0"/>
        <v>0</v>
      </c>
      <c r="N75" s="15">
        <f t="shared" si="3"/>
        <v>0</v>
      </c>
      <c r="R75" s="18">
        <f t="shared" si="4"/>
        <v>43159</v>
      </c>
      <c r="S75" s="19">
        <f t="shared" si="5"/>
        <v>92.368450319172439</v>
      </c>
    </row>
    <row r="76" spans="1:74" x14ac:dyDescent="0.25">
      <c r="C76" s="6"/>
      <c r="E76" s="11">
        <f>+$F65</f>
        <v>43131</v>
      </c>
      <c r="F76" s="14">
        <f>+$F66</f>
        <v>0.98794305920005288</v>
      </c>
      <c r="G76" s="14">
        <f>+$F67</f>
        <v>0.98781915404925658</v>
      </c>
      <c r="H76" s="14">
        <f t="shared" si="6"/>
        <v>0.98788110662465467</v>
      </c>
      <c r="I76" s="14">
        <f t="shared" si="1"/>
        <v>-1.211889337534533E-2</v>
      </c>
      <c r="K76" s="16" t="str">
        <f t="shared" si="2"/>
        <v>2018</v>
      </c>
      <c r="L76" s="14">
        <f t="shared" si="7"/>
        <v>-7.631549680827554E-2</v>
      </c>
      <c r="M76" s="14">
        <f t="shared" si="0"/>
        <v>0</v>
      </c>
      <c r="N76" s="15">
        <f t="shared" si="3"/>
        <v>1</v>
      </c>
      <c r="R76" s="18">
        <f t="shared" si="4"/>
        <v>43131</v>
      </c>
      <c r="S76" s="19">
        <f t="shared" si="5"/>
        <v>98.788110662465471</v>
      </c>
    </row>
    <row r="77" spans="1:74" x14ac:dyDescent="0.25">
      <c r="C77" s="6"/>
      <c r="E77" s="11">
        <f>+$G65</f>
        <v>43100</v>
      </c>
      <c r="F77" s="14">
        <f>+$G66</f>
        <v>1.0445251012421255</v>
      </c>
      <c r="G77" s="14">
        <f>+$G67</f>
        <v>1.0490701148905734</v>
      </c>
      <c r="H77" s="14">
        <f t="shared" si="6"/>
        <v>1.0467976080663495</v>
      </c>
      <c r="I77" s="14">
        <f t="shared" si="1"/>
        <v>4.6797608066349472E-2</v>
      </c>
      <c r="K77" s="16" t="str">
        <f t="shared" si="2"/>
        <v>2017</v>
      </c>
      <c r="L77" s="14">
        <f t="shared" si="7"/>
        <v>-7.631549680827554E-2</v>
      </c>
      <c r="M77" s="14">
        <f t="shared" si="0"/>
        <v>4.6797608066349472E-2</v>
      </c>
      <c r="N77" s="15">
        <f t="shared" si="3"/>
        <v>0</v>
      </c>
      <c r="R77" s="18">
        <f t="shared" si="4"/>
        <v>43100</v>
      </c>
      <c r="S77" s="19">
        <f t="shared" si="5"/>
        <v>104.67976080663495</v>
      </c>
    </row>
    <row r="78" spans="1:74" x14ac:dyDescent="0.25">
      <c r="C78" s="6"/>
      <c r="E78" s="11">
        <f>+$H65</f>
        <v>43069</v>
      </c>
      <c r="F78" s="14">
        <f>+$H66</f>
        <v>1.1001663622121032</v>
      </c>
      <c r="G78" s="14">
        <f>+$H67</f>
        <v>1.0976454592549452</v>
      </c>
      <c r="H78" s="14">
        <f t="shared" si="6"/>
        <v>1.0989059107335242</v>
      </c>
      <c r="I78" s="14">
        <f t="shared" si="1"/>
        <v>9.8905910733524172E-2</v>
      </c>
      <c r="K78" s="16" t="str">
        <f t="shared" si="2"/>
        <v>2017</v>
      </c>
      <c r="L78" s="14">
        <f t="shared" si="7"/>
        <v>-7.631549680827554E-2</v>
      </c>
      <c r="M78" s="14">
        <f t="shared" si="0"/>
        <v>9.8905910733524172E-2</v>
      </c>
      <c r="N78" s="15">
        <f t="shared" si="3"/>
        <v>0</v>
      </c>
      <c r="R78" s="18">
        <f t="shared" si="4"/>
        <v>43069</v>
      </c>
      <c r="S78" s="19">
        <f t="shared" si="5"/>
        <v>109.89059107335241</v>
      </c>
    </row>
    <row r="79" spans="1:74" x14ac:dyDescent="0.25">
      <c r="C79" s="6"/>
      <c r="E79" s="11">
        <f>+$I65</f>
        <v>43039</v>
      </c>
      <c r="F79" s="14">
        <f>+$I66</f>
        <v>1.0385340925192965</v>
      </c>
      <c r="G79" s="14">
        <f>+$I67</f>
        <v>1.0372171043150007</v>
      </c>
      <c r="H79" s="14">
        <f t="shared" si="6"/>
        <v>1.0378755984171486</v>
      </c>
      <c r="I79" s="14">
        <f t="shared" si="1"/>
        <v>3.7875598417148604E-2</v>
      </c>
      <c r="K79" s="16" t="str">
        <f t="shared" si="2"/>
        <v>2017</v>
      </c>
      <c r="L79" s="14">
        <f t="shared" si="7"/>
        <v>-7.631549680827554E-2</v>
      </c>
      <c r="M79" s="14">
        <f t="shared" si="0"/>
        <v>9.8905910733524172E-2</v>
      </c>
      <c r="N79" s="15">
        <f t="shared" si="3"/>
        <v>0</v>
      </c>
      <c r="R79" s="18">
        <f t="shared" si="4"/>
        <v>43039</v>
      </c>
      <c r="S79" s="19">
        <f t="shared" si="5"/>
        <v>103.78755984171487</v>
      </c>
    </row>
    <row r="80" spans="1:74" x14ac:dyDescent="0.25">
      <c r="C80" s="6"/>
      <c r="E80" s="11">
        <f>+$J65</f>
        <v>43008</v>
      </c>
      <c r="F80" s="14">
        <f>+$J66</f>
        <v>0.98939061038753273</v>
      </c>
      <c r="G80" s="14">
        <f>+$J67</f>
        <v>0.99069134292689798</v>
      </c>
      <c r="H80" s="14">
        <f t="shared" si="6"/>
        <v>0.99004097665721535</v>
      </c>
      <c r="I80" s="14">
        <f t="shared" si="1"/>
        <v>-9.9590233427846453E-3</v>
      </c>
      <c r="K80" s="16" t="str">
        <f t="shared" si="2"/>
        <v>2017</v>
      </c>
      <c r="L80" s="14">
        <f t="shared" si="7"/>
        <v>-7.631549680827554E-2</v>
      </c>
      <c r="M80" s="14">
        <f t="shared" si="0"/>
        <v>9.8905910733524172E-2</v>
      </c>
      <c r="N80" s="15">
        <f t="shared" si="3"/>
        <v>0</v>
      </c>
      <c r="R80" s="18">
        <f t="shared" si="4"/>
        <v>43008</v>
      </c>
      <c r="S80" s="19">
        <f t="shared" si="5"/>
        <v>99.004097665721531</v>
      </c>
    </row>
    <row r="81" spans="3:19" x14ac:dyDescent="0.25">
      <c r="C81" s="6"/>
      <c r="E81" s="11">
        <f>+$K65</f>
        <v>42978</v>
      </c>
      <c r="F81" s="14">
        <f>+$K66</f>
        <v>0.99167554101677524</v>
      </c>
      <c r="G81" s="14">
        <f>+$K67</f>
        <v>0.98388291859395016</v>
      </c>
      <c r="H81" s="14">
        <f t="shared" si="6"/>
        <v>0.9877792298053627</v>
      </c>
      <c r="I81" s="14">
        <f t="shared" si="1"/>
        <v>-1.2220770194637298E-2</v>
      </c>
      <c r="K81" s="16" t="str">
        <f t="shared" si="2"/>
        <v>2017</v>
      </c>
      <c r="L81" s="14">
        <f t="shared" si="7"/>
        <v>-7.631549680827554E-2</v>
      </c>
      <c r="M81" s="14">
        <f t="shared" si="0"/>
        <v>9.8905910733524172E-2</v>
      </c>
      <c r="N81" s="15">
        <f t="shared" si="3"/>
        <v>0</v>
      </c>
      <c r="R81" s="18">
        <f t="shared" si="4"/>
        <v>42978</v>
      </c>
      <c r="S81" s="19">
        <f t="shared" si="5"/>
        <v>98.777922980536275</v>
      </c>
    </row>
    <row r="82" spans="3:19" x14ac:dyDescent="0.25">
      <c r="C82" s="6"/>
      <c r="E82" s="11">
        <f>+$L65</f>
        <v>42947</v>
      </c>
      <c r="F82" s="14">
        <f>+$L66</f>
        <v>0.99199300723701467</v>
      </c>
      <c r="G82" s="14">
        <f>+$L67</f>
        <v>0.98837646393997403</v>
      </c>
      <c r="H82" s="14">
        <f t="shared" si="6"/>
        <v>0.99018473558849429</v>
      </c>
      <c r="I82" s="14">
        <f t="shared" si="1"/>
        <v>-9.8152644115057086E-3</v>
      </c>
      <c r="K82" s="16" t="str">
        <f t="shared" si="2"/>
        <v>2017</v>
      </c>
      <c r="L82" s="14">
        <f t="shared" si="7"/>
        <v>-7.631549680827554E-2</v>
      </c>
      <c r="M82" s="14">
        <f t="shared" si="0"/>
        <v>9.8905910733524172E-2</v>
      </c>
      <c r="N82" s="15">
        <f t="shared" si="3"/>
        <v>0</v>
      </c>
      <c r="R82" s="18">
        <f t="shared" si="4"/>
        <v>42947</v>
      </c>
      <c r="S82" s="19">
        <f t="shared" si="5"/>
        <v>99.018473558849422</v>
      </c>
    </row>
    <row r="83" spans="3:19" x14ac:dyDescent="0.25">
      <c r="C83" s="6"/>
      <c r="E83" s="11">
        <f>+$M65</f>
        <v>42916</v>
      </c>
      <c r="F83" s="14">
        <f>+$M66</f>
        <v>0.99719636133798251</v>
      </c>
      <c r="G83" s="14">
        <f>+$M67</f>
        <v>1.0049117565922336</v>
      </c>
      <c r="H83" s="14">
        <f t="shared" si="6"/>
        <v>1.001054058965108</v>
      </c>
      <c r="I83" s="14">
        <f t="shared" si="1"/>
        <v>1.0540589651080179E-3</v>
      </c>
      <c r="K83" s="16" t="str">
        <f t="shared" si="2"/>
        <v>2017</v>
      </c>
      <c r="L83" s="14">
        <f t="shared" si="7"/>
        <v>-7.631549680827554E-2</v>
      </c>
      <c r="M83" s="14">
        <f t="shared" si="0"/>
        <v>9.8905910733524172E-2</v>
      </c>
      <c r="N83" s="15">
        <f t="shared" si="3"/>
        <v>0</v>
      </c>
      <c r="R83" s="18">
        <f t="shared" si="4"/>
        <v>42916</v>
      </c>
      <c r="S83" s="19">
        <f t="shared" si="5"/>
        <v>100.1054058965108</v>
      </c>
    </row>
    <row r="84" spans="3:19" x14ac:dyDescent="0.25">
      <c r="C84" s="6"/>
      <c r="E84" s="11">
        <f>+$N65</f>
        <v>42886</v>
      </c>
      <c r="F84" s="14">
        <f>+$N66</f>
        <v>0.98102807601785269</v>
      </c>
      <c r="G84" s="14">
        <f>+$N67</f>
        <v>0.95471391156842089</v>
      </c>
      <c r="H84" s="14">
        <f t="shared" si="6"/>
        <v>0.96787099379313679</v>
      </c>
      <c r="I84" s="14">
        <f t="shared" si="1"/>
        <v>-3.2129006206863209E-2</v>
      </c>
      <c r="K84" s="16" t="str">
        <f t="shared" si="2"/>
        <v>2017</v>
      </c>
      <c r="L84" s="14">
        <f t="shared" si="7"/>
        <v>-7.631549680827554E-2</v>
      </c>
      <c r="M84" s="14">
        <f t="shared" si="0"/>
        <v>9.8905910733524172E-2</v>
      </c>
      <c r="N84" s="15">
        <f t="shared" si="3"/>
        <v>0</v>
      </c>
      <c r="R84" s="18">
        <f t="shared" si="4"/>
        <v>42886</v>
      </c>
      <c r="S84" s="19">
        <f t="shared" si="5"/>
        <v>96.787099379313673</v>
      </c>
    </row>
    <row r="85" spans="3:19" x14ac:dyDescent="0.25">
      <c r="C85" s="6"/>
      <c r="E85" s="11">
        <f>+$O65</f>
        <v>42855</v>
      </c>
      <c r="F85" s="14">
        <f>+$O66</f>
        <v>0.99187406674600798</v>
      </c>
      <c r="G85" s="14">
        <f>+$O67</f>
        <v>0.98729205146860466</v>
      </c>
      <c r="H85" s="14">
        <f t="shared" si="6"/>
        <v>0.98958305910730626</v>
      </c>
      <c r="I85" s="14">
        <f t="shared" si="1"/>
        <v>-1.0416940892693738E-2</v>
      </c>
      <c r="K85" s="16" t="str">
        <f t="shared" si="2"/>
        <v>2017</v>
      </c>
      <c r="L85" s="14">
        <f t="shared" si="7"/>
        <v>-7.631549680827554E-2</v>
      </c>
      <c r="M85" s="14">
        <f t="shared" ref="M85" si="8">IF(K85=K84,(IF(I85&gt;M84,I85,M84)),I85)</f>
        <v>9.8905910733524172E-2</v>
      </c>
      <c r="N85" s="15">
        <f t="shared" si="3"/>
        <v>0</v>
      </c>
      <c r="R85" s="18">
        <f t="shared" si="4"/>
        <v>42855</v>
      </c>
      <c r="S85" s="19">
        <f t="shared" si="5"/>
        <v>98.95830591073063</v>
      </c>
    </row>
    <row r="86" spans="3:19" x14ac:dyDescent="0.25">
      <c r="C86" s="6"/>
      <c r="E86" s="11">
        <f>+$P65</f>
        <v>42825</v>
      </c>
      <c r="F86" s="14">
        <f>+$P66</f>
        <v>0.96387374250593805</v>
      </c>
      <c r="G86" s="14">
        <f>+$P67</f>
        <v>0.95469025031610844</v>
      </c>
      <c r="H86" s="14">
        <f t="shared" si="6"/>
        <v>0.9592819964110233</v>
      </c>
      <c r="I86" s="14">
        <f t="shared" si="1"/>
        <v>-4.0718003588976703E-2</v>
      </c>
      <c r="K86" s="16" t="str">
        <f t="shared" si="2"/>
        <v>2017</v>
      </c>
      <c r="L86" s="14">
        <f t="shared" ref="L86:L144" si="9">IF(K86=K85,(IF(I86&lt;L85,I86,L85)),L85)</f>
        <v>-7.631549680827554E-2</v>
      </c>
      <c r="M86" s="14">
        <f t="shared" si="0"/>
        <v>9.8905910733524172E-2</v>
      </c>
      <c r="N86" s="15">
        <f t="shared" si="3"/>
        <v>0</v>
      </c>
      <c r="R86" s="18">
        <f t="shared" si="4"/>
        <v>42825</v>
      </c>
      <c r="S86" s="19">
        <f t="shared" si="5"/>
        <v>95.928199641102324</v>
      </c>
    </row>
    <row r="87" spans="3:19" x14ac:dyDescent="0.25">
      <c r="C87" s="6"/>
      <c r="E87" s="11">
        <f>+$Q65</f>
        <v>42794</v>
      </c>
      <c r="F87" s="14">
        <f>+$Q66</f>
        <v>0.96609108269001887</v>
      </c>
      <c r="G87" s="14">
        <f>+$Q67</f>
        <v>0.96355255495706826</v>
      </c>
      <c r="H87" s="14">
        <f t="shared" si="6"/>
        <v>0.96482181882354356</v>
      </c>
      <c r="I87" s="14">
        <f t="shared" si="1"/>
        <v>-3.5178181176456436E-2</v>
      </c>
      <c r="K87" s="16" t="str">
        <f t="shared" si="2"/>
        <v>2017</v>
      </c>
      <c r="L87" s="14">
        <f t="shared" si="9"/>
        <v>-7.631549680827554E-2</v>
      </c>
      <c r="M87" s="14">
        <f t="shared" si="0"/>
        <v>9.8905910733524172E-2</v>
      </c>
      <c r="N87" s="15">
        <f t="shared" si="3"/>
        <v>0</v>
      </c>
      <c r="R87" s="18">
        <f t="shared" si="4"/>
        <v>42794</v>
      </c>
      <c r="S87" s="19">
        <f t="shared" si="5"/>
        <v>96.482181882354354</v>
      </c>
    </row>
    <row r="88" spans="3:19" x14ac:dyDescent="0.25">
      <c r="C88" s="6"/>
      <c r="E88" s="11">
        <f>+$R65</f>
        <v>42766</v>
      </c>
      <c r="F88" s="14">
        <f>+$R66</f>
        <v>0.93938093598885652</v>
      </c>
      <c r="G88" s="14">
        <f>+$R67</f>
        <v>0.93367371020953627</v>
      </c>
      <c r="H88" s="14">
        <f t="shared" si="6"/>
        <v>0.9365273230991964</v>
      </c>
      <c r="I88" s="14">
        <f t="shared" si="1"/>
        <v>-6.3472676900803604E-2</v>
      </c>
      <c r="K88" s="16" t="str">
        <f t="shared" si="2"/>
        <v>2017</v>
      </c>
      <c r="L88" s="14">
        <f t="shared" si="9"/>
        <v>-7.631549680827554E-2</v>
      </c>
      <c r="M88" s="14">
        <f t="shared" si="0"/>
        <v>9.8905910733524172E-2</v>
      </c>
      <c r="N88" s="15">
        <f t="shared" si="3"/>
        <v>1</v>
      </c>
      <c r="R88" s="18">
        <f t="shared" si="4"/>
        <v>42766</v>
      </c>
      <c r="S88" s="19">
        <f t="shared" si="5"/>
        <v>93.652732309919642</v>
      </c>
    </row>
    <row r="89" spans="3:19" x14ac:dyDescent="0.25">
      <c r="C89" s="6"/>
      <c r="E89" s="11">
        <f>+$S65</f>
        <v>42735</v>
      </c>
      <c r="F89" s="14">
        <f>+$S66</f>
        <v>0.95883726590759855</v>
      </c>
      <c r="G89" s="14">
        <f>+$S67</f>
        <v>0.96808662720521488</v>
      </c>
      <c r="H89" s="14">
        <f t="shared" si="6"/>
        <v>0.96346194655640671</v>
      </c>
      <c r="I89" s="14">
        <f t="shared" si="1"/>
        <v>-3.6538053443593288E-2</v>
      </c>
      <c r="K89" s="16" t="str">
        <f t="shared" si="2"/>
        <v>2016</v>
      </c>
      <c r="L89" s="14">
        <f t="shared" si="9"/>
        <v>-7.631549680827554E-2</v>
      </c>
      <c r="M89" s="14">
        <f t="shared" si="0"/>
        <v>-3.6538053443593288E-2</v>
      </c>
      <c r="N89" s="15">
        <f t="shared" si="3"/>
        <v>0</v>
      </c>
      <c r="R89" s="18">
        <f t="shared" si="4"/>
        <v>42735</v>
      </c>
      <c r="S89" s="19">
        <f t="shared" si="5"/>
        <v>96.346194655640673</v>
      </c>
    </row>
    <row r="90" spans="3:19" x14ac:dyDescent="0.25">
      <c r="C90" s="6"/>
      <c r="E90" s="11">
        <f>+$T65</f>
        <v>42704</v>
      </c>
      <c r="F90" s="14">
        <f>+$T66</f>
        <v>0.96598900838078672</v>
      </c>
      <c r="G90" s="14">
        <f>+$T67</f>
        <v>0.95723643916961321</v>
      </c>
      <c r="H90" s="14">
        <f t="shared" si="6"/>
        <v>0.96161272377519991</v>
      </c>
      <c r="I90" s="14">
        <f t="shared" si="1"/>
        <v>-3.8387276224800093E-2</v>
      </c>
      <c r="K90" s="16" t="str">
        <f t="shared" si="2"/>
        <v>2016</v>
      </c>
      <c r="L90" s="14">
        <f t="shared" si="9"/>
        <v>-7.631549680827554E-2</v>
      </c>
      <c r="M90" s="14">
        <f t="shared" si="0"/>
        <v>-3.6538053443593288E-2</v>
      </c>
      <c r="N90" s="15">
        <f t="shared" si="3"/>
        <v>0</v>
      </c>
      <c r="R90" s="18">
        <f t="shared" si="4"/>
        <v>42704</v>
      </c>
      <c r="S90" s="19">
        <f t="shared" si="5"/>
        <v>96.161272377519992</v>
      </c>
    </row>
    <row r="91" spans="3:19" x14ac:dyDescent="0.25">
      <c r="C91" s="6"/>
      <c r="E91" s="11">
        <f>+$U65</f>
        <v>42674</v>
      </c>
      <c r="F91" s="14">
        <f>+$U66</f>
        <v>0.9484807638600512</v>
      </c>
      <c r="G91" s="14">
        <f>+$U67</f>
        <v>0.93081478925347194</v>
      </c>
      <c r="H91" s="14">
        <f t="shared" si="6"/>
        <v>0.93964777655676157</v>
      </c>
      <c r="I91" s="14">
        <f t="shared" si="1"/>
        <v>-6.0352223443238429E-2</v>
      </c>
      <c r="K91" s="16" t="str">
        <f t="shared" si="2"/>
        <v>2016</v>
      </c>
      <c r="L91" s="14">
        <f t="shared" si="9"/>
        <v>-7.631549680827554E-2</v>
      </c>
      <c r="M91" s="14">
        <f t="shared" si="0"/>
        <v>-3.6538053443593288E-2</v>
      </c>
      <c r="N91" s="15">
        <f t="shared" si="3"/>
        <v>0</v>
      </c>
      <c r="R91" s="18">
        <f t="shared" si="4"/>
        <v>42674</v>
      </c>
      <c r="S91" s="19">
        <f t="shared" si="5"/>
        <v>93.964777655676158</v>
      </c>
    </row>
    <row r="92" spans="3:19" x14ac:dyDescent="0.25">
      <c r="C92" s="6"/>
      <c r="E92" s="11">
        <f>+$V65</f>
        <v>42643</v>
      </c>
      <c r="F92" s="14">
        <f>+$V66</f>
        <v>0.95129411884253612</v>
      </c>
      <c r="G92" s="14">
        <f>+$V67</f>
        <v>0.94542227864558237</v>
      </c>
      <c r="H92" s="14">
        <f t="shared" si="6"/>
        <v>0.94835819874405924</v>
      </c>
      <c r="I92" s="14">
        <f t="shared" si="1"/>
        <v>-5.1641801255940756E-2</v>
      </c>
      <c r="K92" s="16" t="str">
        <f t="shared" si="2"/>
        <v>2016</v>
      </c>
      <c r="L92" s="14">
        <f t="shared" si="9"/>
        <v>-7.631549680827554E-2</v>
      </c>
      <c r="M92" s="14">
        <f t="shared" si="0"/>
        <v>-3.6538053443593288E-2</v>
      </c>
      <c r="N92" s="15">
        <f t="shared" si="3"/>
        <v>0</v>
      </c>
      <c r="R92" s="18">
        <f t="shared" si="4"/>
        <v>42643</v>
      </c>
      <c r="S92" s="19">
        <f t="shared" si="5"/>
        <v>94.835819874405928</v>
      </c>
    </row>
    <row r="93" spans="3:19" x14ac:dyDescent="0.25">
      <c r="C93" s="6"/>
      <c r="E93" s="11">
        <f>+$W65</f>
        <v>42613</v>
      </c>
      <c r="F93" s="14">
        <f>+$W66</f>
        <v>0.91422641003649874</v>
      </c>
      <c r="G93" s="14">
        <f>+$W67</f>
        <v>0.91140112188442934</v>
      </c>
      <c r="H93" s="14">
        <f t="shared" si="6"/>
        <v>0.91281376596046404</v>
      </c>
      <c r="I93" s="14">
        <f t="shared" si="1"/>
        <v>-8.7186234039535959E-2</v>
      </c>
      <c r="K93" s="16" t="str">
        <f t="shared" si="2"/>
        <v>2016</v>
      </c>
      <c r="L93" s="14">
        <f t="shared" si="9"/>
        <v>-8.7186234039535959E-2</v>
      </c>
      <c r="M93" s="14">
        <f t="shared" si="0"/>
        <v>-3.6538053443593288E-2</v>
      </c>
      <c r="N93" s="15">
        <f t="shared" si="3"/>
        <v>0</v>
      </c>
      <c r="R93" s="18">
        <f t="shared" si="4"/>
        <v>42613</v>
      </c>
      <c r="S93" s="19">
        <f t="shared" si="5"/>
        <v>91.2813765960464</v>
      </c>
    </row>
    <row r="94" spans="3:19" x14ac:dyDescent="0.25">
      <c r="C94" s="6"/>
      <c r="E94" s="11">
        <f>+$X65</f>
        <v>42582</v>
      </c>
      <c r="F94" s="14">
        <f>+$X66</f>
        <v>1.017468721535935</v>
      </c>
      <c r="G94" s="14">
        <f>+$X67</f>
        <v>0.99473752597623843</v>
      </c>
      <c r="H94" s="14">
        <f t="shared" si="6"/>
        <v>1.0061031237560867</v>
      </c>
      <c r="I94" s="14">
        <f t="shared" si="1"/>
        <v>6.1031237560866813E-3</v>
      </c>
      <c r="K94" s="16" t="str">
        <f t="shared" si="2"/>
        <v>2016</v>
      </c>
      <c r="L94" s="14">
        <f t="shared" si="9"/>
        <v>-8.7186234039535959E-2</v>
      </c>
      <c r="M94" s="14">
        <f t="shared" si="0"/>
        <v>6.1031237560866813E-3</v>
      </c>
      <c r="N94" s="15">
        <f t="shared" si="3"/>
        <v>0</v>
      </c>
      <c r="R94" s="18">
        <f t="shared" si="4"/>
        <v>42582</v>
      </c>
      <c r="S94" s="19">
        <f t="shared" si="5"/>
        <v>100.61031237560867</v>
      </c>
    </row>
    <row r="95" spans="3:19" x14ac:dyDescent="0.25">
      <c r="C95" s="6"/>
      <c r="E95" s="11">
        <f>+$Y65</f>
        <v>42551</v>
      </c>
      <c r="F95" s="14">
        <f>+$Y66</f>
        <v>1.0485638848084102</v>
      </c>
      <c r="G95" s="14">
        <f>+$Y67</f>
        <v>1.0289942777507961</v>
      </c>
      <c r="H95" s="14">
        <f t="shared" si="6"/>
        <v>1.0387790812796032</v>
      </c>
      <c r="I95" s="14">
        <f t="shared" si="1"/>
        <v>3.8779081279603167E-2</v>
      </c>
      <c r="K95" s="16" t="str">
        <f t="shared" si="2"/>
        <v>2016</v>
      </c>
      <c r="L95" s="14">
        <f t="shared" si="9"/>
        <v>-8.7186234039535959E-2</v>
      </c>
      <c r="M95" s="14">
        <f t="shared" si="0"/>
        <v>3.8779081279603167E-2</v>
      </c>
      <c r="N95" s="15">
        <f t="shared" si="3"/>
        <v>0</v>
      </c>
      <c r="R95" s="18">
        <f t="shared" si="4"/>
        <v>42551</v>
      </c>
      <c r="S95" s="19">
        <f t="shared" si="5"/>
        <v>103.87790812796031</v>
      </c>
    </row>
    <row r="96" spans="3:19" x14ac:dyDescent="0.25">
      <c r="C96" s="6"/>
      <c r="E96" s="11">
        <f>+$Z65</f>
        <v>42521</v>
      </c>
      <c r="F96" s="14">
        <f>+$Z66</f>
        <v>0.91477145672670113</v>
      </c>
      <c r="G96" s="14">
        <f>+$Z67</f>
        <v>0.9065508041620054</v>
      </c>
      <c r="H96" s="14">
        <f t="shared" si="6"/>
        <v>0.91066113044435326</v>
      </c>
      <c r="I96" s="14">
        <f t="shared" si="1"/>
        <v>-8.9338869555646738E-2</v>
      </c>
      <c r="K96" s="16" t="str">
        <f t="shared" si="2"/>
        <v>2016</v>
      </c>
      <c r="L96" s="14">
        <f t="shared" si="9"/>
        <v>-8.9338869555646738E-2</v>
      </c>
      <c r="M96" s="14">
        <f t="shared" si="0"/>
        <v>3.8779081279603167E-2</v>
      </c>
      <c r="N96" s="15">
        <f t="shared" si="3"/>
        <v>0</v>
      </c>
      <c r="R96" s="18">
        <f t="shared" si="4"/>
        <v>42521</v>
      </c>
      <c r="S96" s="19">
        <f t="shared" si="5"/>
        <v>91.066113044435326</v>
      </c>
    </row>
    <row r="97" spans="3:19" x14ac:dyDescent="0.25">
      <c r="C97" s="6"/>
      <c r="E97" s="11">
        <f>+$AA65</f>
        <v>42490</v>
      </c>
      <c r="F97" s="14">
        <f>+$AA66</f>
        <v>0.92192041167803851</v>
      </c>
      <c r="G97" s="14">
        <f>+$AA67</f>
        <v>0.90287844222061864</v>
      </c>
      <c r="H97" s="14">
        <f t="shared" si="6"/>
        <v>0.91239942694932852</v>
      </c>
      <c r="I97" s="14">
        <f t="shared" si="1"/>
        <v>-8.7600573050671482E-2</v>
      </c>
      <c r="K97" s="16" t="str">
        <f t="shared" si="2"/>
        <v>2016</v>
      </c>
      <c r="L97" s="14">
        <f t="shared" si="9"/>
        <v>-8.9338869555646738E-2</v>
      </c>
      <c r="M97" s="14">
        <f t="shared" si="0"/>
        <v>3.8779081279603167E-2</v>
      </c>
      <c r="N97" s="15">
        <f t="shared" si="3"/>
        <v>0</v>
      </c>
      <c r="R97" s="18">
        <f t="shared" si="4"/>
        <v>42490</v>
      </c>
      <c r="S97" s="19">
        <f t="shared" si="5"/>
        <v>91.23994269493285</v>
      </c>
    </row>
    <row r="98" spans="3:19" x14ac:dyDescent="0.25">
      <c r="C98" s="6"/>
      <c r="E98" s="11">
        <f>+$AB65</f>
        <v>42460</v>
      </c>
      <c r="F98" s="14">
        <f>+$AB66</f>
        <v>0.88380948440786677</v>
      </c>
      <c r="G98" s="14">
        <f>+$AB67</f>
        <v>0.8622497371457295</v>
      </c>
      <c r="H98" s="14">
        <f t="shared" si="6"/>
        <v>0.87302961077679808</v>
      </c>
      <c r="I98" s="14">
        <f t="shared" si="1"/>
        <v>-0.12697038922320192</v>
      </c>
      <c r="K98" s="16" t="str">
        <f t="shared" si="2"/>
        <v>2016</v>
      </c>
      <c r="L98" s="14">
        <f t="shared" si="9"/>
        <v>-0.12697038922320192</v>
      </c>
      <c r="M98" s="14">
        <f t="shared" si="0"/>
        <v>3.8779081279603167E-2</v>
      </c>
      <c r="N98" s="15">
        <f t="shared" si="3"/>
        <v>0</v>
      </c>
      <c r="R98" s="18">
        <f t="shared" si="4"/>
        <v>42460</v>
      </c>
      <c r="S98" s="19">
        <f t="shared" si="5"/>
        <v>87.302961077679811</v>
      </c>
    </row>
    <row r="99" spans="3:19" x14ac:dyDescent="0.25">
      <c r="C99" s="6"/>
      <c r="E99" s="11">
        <f>+$AC65</f>
        <v>42429</v>
      </c>
      <c r="F99" s="14">
        <f>+$AC66</f>
        <v>0.89303920349271038</v>
      </c>
      <c r="G99" s="14">
        <f>+$AC67</f>
        <v>0.8542883688602998</v>
      </c>
      <c r="H99" s="14">
        <f t="shared" si="6"/>
        <v>0.87366378617650509</v>
      </c>
      <c r="I99" s="14">
        <f t="shared" si="1"/>
        <v>-0.12633621382349491</v>
      </c>
      <c r="K99" s="16" t="str">
        <f t="shared" si="2"/>
        <v>2016</v>
      </c>
      <c r="L99" s="14">
        <f t="shared" si="9"/>
        <v>-0.12697038922320192</v>
      </c>
      <c r="M99" s="14">
        <f t="shared" si="0"/>
        <v>3.8779081279603167E-2</v>
      </c>
      <c r="N99" s="15">
        <f t="shared" si="3"/>
        <v>0</v>
      </c>
      <c r="R99" s="18">
        <f t="shared" si="4"/>
        <v>42429</v>
      </c>
      <c r="S99" s="19">
        <f t="shared" si="5"/>
        <v>87.366378617650511</v>
      </c>
    </row>
    <row r="100" spans="3:19" x14ac:dyDescent="0.25">
      <c r="C100" s="6"/>
      <c r="E100" s="11">
        <f>+$AD65</f>
        <v>42400</v>
      </c>
      <c r="F100" s="14">
        <f>+$AD66</f>
        <v>0.92009825363232123</v>
      </c>
      <c r="G100" s="14">
        <f>+$AD67</f>
        <v>0.87945615753336481</v>
      </c>
      <c r="H100" s="14">
        <f t="shared" si="6"/>
        <v>0.89977720558284302</v>
      </c>
      <c r="I100" s="14">
        <f t="shared" si="1"/>
        <v>-0.10022279441715698</v>
      </c>
      <c r="K100" s="16" t="str">
        <f t="shared" si="2"/>
        <v>2016</v>
      </c>
      <c r="L100" s="14">
        <f t="shared" si="9"/>
        <v>-0.12697038922320192</v>
      </c>
      <c r="M100" s="14">
        <f t="shared" si="0"/>
        <v>3.8779081279603167E-2</v>
      </c>
      <c r="N100" s="15">
        <f t="shared" si="3"/>
        <v>1</v>
      </c>
      <c r="R100" s="18">
        <f t="shared" si="4"/>
        <v>42400</v>
      </c>
      <c r="S100" s="19">
        <f t="shared" si="5"/>
        <v>89.977720558284304</v>
      </c>
    </row>
    <row r="101" spans="3:19" x14ac:dyDescent="0.25">
      <c r="C101" s="6"/>
      <c r="E101" s="11">
        <f>+$AE65</f>
        <v>42369</v>
      </c>
      <c r="F101" s="14">
        <f>+$AE66</f>
        <v>0.88547416792148326</v>
      </c>
      <c r="G101" s="14">
        <f>+$AE67</f>
        <v>0.82892193217399113</v>
      </c>
      <c r="H101" s="14">
        <f t="shared" si="6"/>
        <v>0.85719805004773719</v>
      </c>
      <c r="I101" s="14">
        <f t="shared" si="1"/>
        <v>-0.14280194995226281</v>
      </c>
      <c r="K101" s="16" t="str">
        <f t="shared" si="2"/>
        <v>2015</v>
      </c>
      <c r="L101" s="14">
        <f t="shared" si="9"/>
        <v>-0.12697038922320192</v>
      </c>
      <c r="M101" s="14">
        <f t="shared" si="0"/>
        <v>-0.14280194995226281</v>
      </c>
      <c r="N101" s="15">
        <f t="shared" si="3"/>
        <v>0</v>
      </c>
      <c r="R101" s="18">
        <f t="shared" si="4"/>
        <v>42369</v>
      </c>
      <c r="S101" s="19">
        <f t="shared" si="5"/>
        <v>85.719805004773718</v>
      </c>
    </row>
    <row r="102" spans="3:19" x14ac:dyDescent="0.25">
      <c r="C102" s="6"/>
      <c r="E102" s="11">
        <f>+$AF65</f>
        <v>42338</v>
      </c>
      <c r="F102" s="14">
        <f>+$AF66</f>
        <v>0.85929048560459886</v>
      </c>
      <c r="G102" s="14">
        <f>+$AF67</f>
        <v>0.80781581593959384</v>
      </c>
      <c r="H102" s="14">
        <f t="shared" si="6"/>
        <v>0.83355315077209635</v>
      </c>
      <c r="I102" s="14">
        <f t="shared" si="1"/>
        <v>-0.16644684922790365</v>
      </c>
      <c r="K102" s="16" t="str">
        <f t="shared" si="2"/>
        <v>2015</v>
      </c>
      <c r="L102" s="14">
        <f t="shared" si="9"/>
        <v>-0.16644684922790365</v>
      </c>
      <c r="M102" s="14">
        <f t="shared" si="0"/>
        <v>-0.14280194995226281</v>
      </c>
      <c r="N102" s="15">
        <f t="shared" si="3"/>
        <v>0</v>
      </c>
      <c r="R102" s="18">
        <f t="shared" si="4"/>
        <v>42338</v>
      </c>
      <c r="S102" s="19">
        <f t="shared" si="5"/>
        <v>83.355315077209639</v>
      </c>
    </row>
    <row r="103" spans="3:19" x14ac:dyDescent="0.25">
      <c r="C103" s="6"/>
      <c r="E103" s="11">
        <f>+$AG65</f>
        <v>42308</v>
      </c>
      <c r="F103" s="14">
        <f>+$AG66</f>
        <v>0.83119179835234303</v>
      </c>
      <c r="G103" s="14">
        <f>+$AG67</f>
        <v>0.78806977902644615</v>
      </c>
      <c r="H103" s="14">
        <f t="shared" si="6"/>
        <v>0.80963078868939453</v>
      </c>
      <c r="I103" s="14">
        <f t="shared" si="1"/>
        <v>-0.19036921131060547</v>
      </c>
      <c r="K103" s="16" t="str">
        <f t="shared" si="2"/>
        <v>2015</v>
      </c>
      <c r="L103" s="14">
        <f t="shared" si="9"/>
        <v>-0.19036921131060547</v>
      </c>
      <c r="M103" s="14">
        <f t="shared" si="0"/>
        <v>-0.14280194995226281</v>
      </c>
      <c r="N103" s="15">
        <f t="shared" si="3"/>
        <v>0</v>
      </c>
      <c r="R103" s="18">
        <f t="shared" si="4"/>
        <v>42308</v>
      </c>
      <c r="S103" s="19">
        <f t="shared" si="5"/>
        <v>80.963078868939448</v>
      </c>
    </row>
    <row r="104" spans="3:19" x14ac:dyDescent="0.25">
      <c r="C104" s="6"/>
      <c r="E104" s="11">
        <f>+$AH65</f>
        <v>42277</v>
      </c>
      <c r="F104" s="14">
        <f>+$AH66</f>
        <v>0.8060781651803165</v>
      </c>
      <c r="G104" s="14">
        <f>+$AH67</f>
        <v>0.76478357704733724</v>
      </c>
      <c r="H104" s="14">
        <f t="shared" si="6"/>
        <v>0.78543087111382692</v>
      </c>
      <c r="I104" s="14">
        <f t="shared" si="1"/>
        <v>-0.21456912888617308</v>
      </c>
      <c r="K104" s="16" t="str">
        <f t="shared" si="2"/>
        <v>2015</v>
      </c>
      <c r="L104" s="14">
        <f t="shared" si="9"/>
        <v>-0.21456912888617308</v>
      </c>
      <c r="M104" s="14">
        <f t="shared" si="0"/>
        <v>-0.14280194995226281</v>
      </c>
      <c r="N104" s="15">
        <f t="shared" si="3"/>
        <v>0</v>
      </c>
      <c r="R104" s="18">
        <f t="shared" si="4"/>
        <v>42277</v>
      </c>
      <c r="S104" s="19">
        <f t="shared" si="5"/>
        <v>78.54308711138269</v>
      </c>
    </row>
    <row r="105" spans="3:19" x14ac:dyDescent="0.25">
      <c r="C105" s="6"/>
      <c r="E105" s="11">
        <f>+$AI65</f>
        <v>42247</v>
      </c>
      <c r="F105" s="14">
        <f>+$AI66</f>
        <v>0.7877828947219272</v>
      </c>
      <c r="G105" s="14">
        <f>+$AI67</f>
        <v>0.74741232374745281</v>
      </c>
      <c r="H105" s="14">
        <f t="shared" si="6"/>
        <v>0.76759760923469</v>
      </c>
      <c r="I105" s="14">
        <f t="shared" si="1"/>
        <v>-0.23240239076531</v>
      </c>
      <c r="K105" s="16" t="str">
        <f t="shared" si="2"/>
        <v>2015</v>
      </c>
      <c r="L105" s="14">
        <f t="shared" si="9"/>
        <v>-0.23240239076531</v>
      </c>
      <c r="M105" s="14">
        <f t="shared" si="0"/>
        <v>-0.14280194995226281</v>
      </c>
      <c r="N105" s="15">
        <f t="shared" si="3"/>
        <v>0</v>
      </c>
      <c r="R105" s="18">
        <f t="shared" si="4"/>
        <v>42247</v>
      </c>
      <c r="S105" s="19">
        <f t="shared" si="5"/>
        <v>76.759760923469003</v>
      </c>
    </row>
    <row r="106" spans="3:19" x14ac:dyDescent="0.25">
      <c r="C106" s="6"/>
      <c r="E106" s="11">
        <f>+$AJ65</f>
        <v>42216</v>
      </c>
      <c r="F106" s="14">
        <f>+$AJ66</f>
        <v>0.78150026390506011</v>
      </c>
      <c r="G106" s="14">
        <f>+$AJ67</f>
        <v>0.75724205523438715</v>
      </c>
      <c r="H106" s="14">
        <f t="shared" si="6"/>
        <v>0.76937115956972368</v>
      </c>
      <c r="I106" s="14">
        <f t="shared" si="1"/>
        <v>-0.23062884043027632</v>
      </c>
      <c r="K106" s="16" t="str">
        <f t="shared" si="2"/>
        <v>2015</v>
      </c>
      <c r="L106" s="14">
        <f t="shared" si="9"/>
        <v>-0.23240239076531</v>
      </c>
      <c r="M106" s="14">
        <f t="shared" si="0"/>
        <v>-0.14280194995226281</v>
      </c>
      <c r="N106" s="15">
        <f t="shared" si="3"/>
        <v>0</v>
      </c>
      <c r="R106" s="18">
        <f t="shared" si="4"/>
        <v>42216</v>
      </c>
      <c r="S106" s="19">
        <f t="shared" si="5"/>
        <v>76.937115956972363</v>
      </c>
    </row>
    <row r="107" spans="3:19" x14ac:dyDescent="0.25">
      <c r="C107" s="6"/>
      <c r="E107" s="11">
        <f>+$AK65</f>
        <v>42185</v>
      </c>
      <c r="F107" s="14">
        <f>+$AK66</f>
        <v>0.78908752230649348</v>
      </c>
      <c r="G107" s="14">
        <f>+$AK67</f>
        <v>0.75560651341965357</v>
      </c>
      <c r="H107" s="14">
        <f t="shared" si="6"/>
        <v>0.77234701786307358</v>
      </c>
      <c r="I107" s="14">
        <f t="shared" si="1"/>
        <v>-0.22765298213692642</v>
      </c>
      <c r="K107" s="16" t="str">
        <f t="shared" si="2"/>
        <v>2015</v>
      </c>
      <c r="L107" s="14">
        <f t="shared" si="9"/>
        <v>-0.23240239076531</v>
      </c>
      <c r="M107" s="14">
        <f t="shared" si="0"/>
        <v>-0.14280194995226281</v>
      </c>
      <c r="N107" s="15">
        <f t="shared" si="3"/>
        <v>0</v>
      </c>
      <c r="R107" s="18">
        <f t="shared" si="4"/>
        <v>42185</v>
      </c>
      <c r="S107" s="19">
        <f t="shared" si="5"/>
        <v>77.234701786307355</v>
      </c>
    </row>
    <row r="108" spans="3:19" x14ac:dyDescent="0.25">
      <c r="C108" s="6"/>
      <c r="E108" s="11">
        <f>+$AL65</f>
        <v>42155</v>
      </c>
      <c r="F108" s="14">
        <f>+$AL66</f>
        <v>0.82300404710235542</v>
      </c>
      <c r="G108" s="14">
        <f>+$AL67</f>
        <v>0.78403163680559462</v>
      </c>
      <c r="H108" s="14">
        <f t="shared" si="6"/>
        <v>0.80351784195397502</v>
      </c>
      <c r="I108" s="14">
        <f t="shared" si="1"/>
        <v>-0.19648215804602498</v>
      </c>
      <c r="K108" s="16" t="str">
        <f t="shared" si="2"/>
        <v>2015</v>
      </c>
      <c r="L108" s="14">
        <f t="shared" si="9"/>
        <v>-0.23240239076531</v>
      </c>
      <c r="M108" s="14">
        <f t="shared" si="0"/>
        <v>-0.14280194995226281</v>
      </c>
      <c r="N108" s="15">
        <f t="shared" si="3"/>
        <v>0</v>
      </c>
      <c r="R108" s="18">
        <f t="shared" si="4"/>
        <v>42155</v>
      </c>
      <c r="S108" s="19">
        <f t="shared" si="5"/>
        <v>80.351784195397499</v>
      </c>
    </row>
    <row r="109" spans="3:19" x14ac:dyDescent="0.25">
      <c r="C109" s="6"/>
      <c r="E109" s="11">
        <f>+$AM65</f>
        <v>42124</v>
      </c>
      <c r="F109" s="14">
        <f>+$AM66</f>
        <v>0.82711455693349323</v>
      </c>
      <c r="G109" s="14">
        <f>+$AM67</f>
        <v>0.78986755555874133</v>
      </c>
      <c r="H109" s="14">
        <f t="shared" si="6"/>
        <v>0.80849105624611728</v>
      </c>
      <c r="I109" s="14">
        <f t="shared" si="1"/>
        <v>-0.19150894375388272</v>
      </c>
      <c r="K109" s="16" t="str">
        <f t="shared" si="2"/>
        <v>2015</v>
      </c>
      <c r="L109" s="14">
        <f t="shared" si="9"/>
        <v>-0.23240239076531</v>
      </c>
      <c r="M109" s="14">
        <f t="shared" si="0"/>
        <v>-0.14280194995226281</v>
      </c>
      <c r="N109" s="15">
        <f t="shared" si="3"/>
        <v>0</v>
      </c>
      <c r="R109" s="18">
        <f t="shared" si="4"/>
        <v>42124</v>
      </c>
      <c r="S109" s="19">
        <f t="shared" si="5"/>
        <v>80.849105624611724</v>
      </c>
    </row>
    <row r="110" spans="3:19" x14ac:dyDescent="0.25">
      <c r="C110" s="6"/>
      <c r="E110" s="11">
        <f>+$AN65</f>
        <v>42094</v>
      </c>
      <c r="F110" s="14">
        <f>+$AN66</f>
        <v>0.84296944815990915</v>
      </c>
      <c r="G110" s="14">
        <f>+$AN67</f>
        <v>0.80585284589226869</v>
      </c>
      <c r="H110" s="14">
        <f t="shared" si="6"/>
        <v>0.82441114702608886</v>
      </c>
      <c r="I110" s="14">
        <f t="shared" si="1"/>
        <v>-0.17558885297391114</v>
      </c>
      <c r="K110" s="16" t="str">
        <f t="shared" si="2"/>
        <v>2015</v>
      </c>
      <c r="L110" s="14">
        <f t="shared" si="9"/>
        <v>-0.23240239076531</v>
      </c>
      <c r="M110" s="14">
        <f t="shared" si="0"/>
        <v>-0.14280194995226281</v>
      </c>
      <c r="N110" s="15">
        <f t="shared" si="3"/>
        <v>0</v>
      </c>
      <c r="R110" s="18">
        <f t="shared" si="4"/>
        <v>42094</v>
      </c>
      <c r="S110" s="19">
        <f t="shared" si="5"/>
        <v>82.441114702608886</v>
      </c>
    </row>
    <row r="111" spans="3:19" x14ac:dyDescent="0.25">
      <c r="C111" s="6"/>
      <c r="E111" s="11">
        <f>+$AO65</f>
        <v>42063</v>
      </c>
      <c r="F111" s="14">
        <f>+$AO66</f>
        <v>0.85320838675602251</v>
      </c>
      <c r="G111" s="14">
        <f>+$AO67</f>
        <v>0.80714544102237673</v>
      </c>
      <c r="H111" s="14">
        <f t="shared" si="6"/>
        <v>0.83017691388919967</v>
      </c>
      <c r="I111" s="14">
        <f t="shared" si="1"/>
        <v>-0.16982308611080033</v>
      </c>
      <c r="K111" s="16" t="str">
        <f t="shared" si="2"/>
        <v>2015</v>
      </c>
      <c r="L111" s="14">
        <f t="shared" si="9"/>
        <v>-0.23240239076531</v>
      </c>
      <c r="M111" s="14">
        <f t="shared" si="0"/>
        <v>-0.14280194995226281</v>
      </c>
      <c r="N111" s="15">
        <f t="shared" si="3"/>
        <v>0</v>
      </c>
      <c r="R111" s="18">
        <f t="shared" si="4"/>
        <v>42063</v>
      </c>
      <c r="S111" s="19">
        <f t="shared" si="5"/>
        <v>83.017691388919971</v>
      </c>
    </row>
    <row r="112" spans="3:19" x14ac:dyDescent="0.25">
      <c r="C112" s="6"/>
      <c r="E112" s="11">
        <f>+$AP65</f>
        <v>42035</v>
      </c>
      <c r="F112" s="14">
        <f>+$AP66</f>
        <v>0.85189659161943365</v>
      </c>
      <c r="G112" s="14">
        <f>+$AP67</f>
        <v>0.81171425625342231</v>
      </c>
      <c r="H112" s="14">
        <f t="shared" si="6"/>
        <v>0.83180542393642798</v>
      </c>
      <c r="I112" s="14">
        <f t="shared" si="1"/>
        <v>-0.16819457606357202</v>
      </c>
      <c r="K112" s="16" t="str">
        <f t="shared" si="2"/>
        <v>2015</v>
      </c>
      <c r="L112" s="14">
        <f t="shared" si="9"/>
        <v>-0.23240239076531</v>
      </c>
      <c r="M112" s="14">
        <f t="shared" si="0"/>
        <v>-0.14280194995226281</v>
      </c>
      <c r="N112" s="15">
        <f t="shared" si="3"/>
        <v>1</v>
      </c>
      <c r="R112" s="18">
        <f t="shared" si="4"/>
        <v>42035</v>
      </c>
      <c r="S112" s="19">
        <f t="shared" si="5"/>
        <v>83.180542393642796</v>
      </c>
    </row>
    <row r="113" spans="3:19" x14ac:dyDescent="0.25">
      <c r="C113" s="6"/>
      <c r="E113" s="11">
        <f>+$AQ65</f>
        <v>42004</v>
      </c>
      <c r="F113" s="14">
        <f>+$AQ66</f>
        <v>0.8418023967907835</v>
      </c>
      <c r="G113" s="14">
        <f>+$AQ67</f>
        <v>0.78643780700069377</v>
      </c>
      <c r="H113" s="14">
        <f t="shared" si="6"/>
        <v>0.81412010189573869</v>
      </c>
      <c r="I113" s="14">
        <f t="shared" si="1"/>
        <v>-0.18587989810426131</v>
      </c>
      <c r="K113" s="16" t="str">
        <f t="shared" si="2"/>
        <v>2014</v>
      </c>
      <c r="L113" s="14">
        <f t="shared" si="9"/>
        <v>-0.23240239076531</v>
      </c>
      <c r="M113" s="14">
        <f t="shared" si="0"/>
        <v>-0.18587989810426131</v>
      </c>
      <c r="N113" s="15">
        <f t="shared" si="3"/>
        <v>0</v>
      </c>
      <c r="R113" s="18">
        <f t="shared" si="4"/>
        <v>42004</v>
      </c>
      <c r="S113" s="19">
        <f t="shared" si="5"/>
        <v>81.412010189573863</v>
      </c>
    </row>
    <row r="114" spans="3:19" x14ac:dyDescent="0.25">
      <c r="C114" s="6"/>
      <c r="E114" s="11">
        <f>+$AR65</f>
        <v>41973</v>
      </c>
      <c r="F114" s="14">
        <f>+$AR66</f>
        <v>0.79177339687710979</v>
      </c>
      <c r="G114" s="14">
        <f>+$AR67</f>
        <v>0.73963768579934608</v>
      </c>
      <c r="H114" s="14">
        <f t="shared" si="6"/>
        <v>0.76570554133822788</v>
      </c>
      <c r="I114" s="14">
        <f t="shared" si="1"/>
        <v>-0.23429445866177212</v>
      </c>
      <c r="K114" s="16" t="str">
        <f t="shared" si="2"/>
        <v>2014</v>
      </c>
      <c r="L114" s="14">
        <f t="shared" si="9"/>
        <v>-0.23429445866177212</v>
      </c>
      <c r="M114" s="14">
        <f t="shared" si="0"/>
        <v>-0.18587989810426131</v>
      </c>
      <c r="N114" s="15">
        <f t="shared" si="3"/>
        <v>0</v>
      </c>
      <c r="R114" s="18">
        <f t="shared" si="4"/>
        <v>41973</v>
      </c>
      <c r="S114" s="19">
        <f t="shared" si="5"/>
        <v>76.570554133822782</v>
      </c>
    </row>
    <row r="115" spans="3:19" x14ac:dyDescent="0.25">
      <c r="C115" s="6"/>
      <c r="E115" s="11">
        <f>+$AS65</f>
        <v>41943</v>
      </c>
      <c r="F115" s="14">
        <f>+$AS66</f>
        <v>0.8241828955123176</v>
      </c>
      <c r="G115" s="14">
        <f>+$AS67</f>
        <v>0.77464625982426005</v>
      </c>
      <c r="H115" s="14">
        <f t="shared" si="6"/>
        <v>0.79941457766828883</v>
      </c>
      <c r="I115" s="14">
        <f t="shared" si="1"/>
        <v>-0.20058542233171117</v>
      </c>
      <c r="K115" s="16" t="str">
        <f t="shared" si="2"/>
        <v>2014</v>
      </c>
      <c r="L115" s="14">
        <f t="shared" si="9"/>
        <v>-0.23429445866177212</v>
      </c>
      <c r="M115" s="14">
        <f t="shared" si="0"/>
        <v>-0.18587989810426131</v>
      </c>
      <c r="N115" s="15">
        <f t="shared" si="3"/>
        <v>0</v>
      </c>
      <c r="R115" s="18">
        <f t="shared" si="4"/>
        <v>41943</v>
      </c>
      <c r="S115" s="19">
        <f t="shared" si="5"/>
        <v>79.941457766828876</v>
      </c>
    </row>
    <row r="116" spans="3:19" x14ac:dyDescent="0.25">
      <c r="C116" s="6"/>
      <c r="E116" s="11">
        <f>+$AT65</f>
        <v>41912</v>
      </c>
      <c r="F116" s="14">
        <f>+$AT66</f>
        <v>0.77350463324960139</v>
      </c>
      <c r="G116" s="14">
        <f>+$AT67</f>
        <v>0.73295196188588996</v>
      </c>
      <c r="H116" s="14">
        <f t="shared" si="6"/>
        <v>0.75322829756774567</v>
      </c>
      <c r="I116" s="14">
        <f t="shared" si="1"/>
        <v>-0.24677170243225433</v>
      </c>
      <c r="K116" s="16" t="str">
        <f t="shared" si="2"/>
        <v>2014</v>
      </c>
      <c r="L116" s="14">
        <f t="shared" si="9"/>
        <v>-0.24677170243225433</v>
      </c>
      <c r="M116" s="14">
        <f t="shared" si="0"/>
        <v>-0.18587989810426131</v>
      </c>
      <c r="N116" s="15">
        <f t="shared" si="3"/>
        <v>0</v>
      </c>
      <c r="R116" s="18">
        <f t="shared" si="4"/>
        <v>41912</v>
      </c>
      <c r="S116" s="19">
        <f t="shared" si="5"/>
        <v>75.322829756774567</v>
      </c>
    </row>
    <row r="117" spans="3:19" x14ac:dyDescent="0.25">
      <c r="C117" s="6"/>
      <c r="E117" s="11">
        <f>+$AU65</f>
        <v>41882</v>
      </c>
      <c r="F117" s="14">
        <f>+$AU66</f>
        <v>0.78712633172481283</v>
      </c>
      <c r="G117" s="14">
        <f>+$AU67</f>
        <v>0.73938540050542767</v>
      </c>
      <c r="H117" s="14">
        <f t="shared" si="6"/>
        <v>0.76325586611512031</v>
      </c>
      <c r="I117" s="14">
        <f t="shared" si="1"/>
        <v>-0.23674413388487969</v>
      </c>
      <c r="K117" s="16" t="str">
        <f t="shared" si="2"/>
        <v>2014</v>
      </c>
      <c r="L117" s="14">
        <f t="shared" si="9"/>
        <v>-0.24677170243225433</v>
      </c>
      <c r="M117" s="14">
        <f t="shared" si="0"/>
        <v>-0.18587989810426131</v>
      </c>
      <c r="N117" s="15">
        <f t="shared" si="3"/>
        <v>0</v>
      </c>
      <c r="R117" s="18">
        <f t="shared" si="4"/>
        <v>41882</v>
      </c>
      <c r="S117" s="19">
        <f t="shared" si="5"/>
        <v>76.325586611512037</v>
      </c>
    </row>
    <row r="118" spans="3:19" x14ac:dyDescent="0.25">
      <c r="C118" s="6"/>
      <c r="E118" s="11">
        <f>+$AV65</f>
        <v>41851</v>
      </c>
      <c r="F118" s="14">
        <f>+$AV66</f>
        <v>0.77819699169504408</v>
      </c>
      <c r="G118" s="14">
        <f>+$AV67</f>
        <v>0.73001467247879992</v>
      </c>
      <c r="H118" s="14">
        <f t="shared" si="6"/>
        <v>0.75410583208692206</v>
      </c>
      <c r="I118" s="14">
        <f t="shared" si="1"/>
        <v>-0.24589416791307794</v>
      </c>
      <c r="K118" s="16" t="str">
        <f t="shared" si="2"/>
        <v>2014</v>
      </c>
      <c r="L118" s="14">
        <f t="shared" si="9"/>
        <v>-0.24677170243225433</v>
      </c>
      <c r="M118" s="14">
        <f t="shared" si="0"/>
        <v>-0.18587989810426131</v>
      </c>
      <c r="N118" s="15">
        <f t="shared" si="3"/>
        <v>0</v>
      </c>
      <c r="R118" s="18">
        <f t="shared" si="4"/>
        <v>41851</v>
      </c>
      <c r="S118" s="19">
        <f t="shared" si="5"/>
        <v>75.410583208692202</v>
      </c>
    </row>
    <row r="119" spans="3:19" x14ac:dyDescent="0.25">
      <c r="C119" s="6"/>
      <c r="E119" s="11">
        <f>+$AW65</f>
        <v>41820</v>
      </c>
      <c r="F119" s="14">
        <f>+$AW66</f>
        <v>0.81300468200688047</v>
      </c>
      <c r="G119" s="14">
        <f>+$AW67</f>
        <v>0.75564723617116347</v>
      </c>
      <c r="H119" s="14">
        <f t="shared" si="6"/>
        <v>0.78432595908902192</v>
      </c>
      <c r="I119" s="14">
        <f t="shared" si="1"/>
        <v>-0.21567404091097808</v>
      </c>
      <c r="K119" s="16" t="str">
        <f t="shared" si="2"/>
        <v>2014</v>
      </c>
      <c r="L119" s="14">
        <f t="shared" si="9"/>
        <v>-0.24677170243225433</v>
      </c>
      <c r="M119" s="14">
        <f t="shared" si="0"/>
        <v>-0.18587989810426131</v>
      </c>
      <c r="N119" s="15">
        <f t="shared" si="3"/>
        <v>0</v>
      </c>
      <c r="R119" s="18">
        <f t="shared" si="4"/>
        <v>41820</v>
      </c>
      <c r="S119" s="19">
        <f t="shared" si="5"/>
        <v>78.432595908902186</v>
      </c>
    </row>
    <row r="120" spans="3:19" x14ac:dyDescent="0.25">
      <c r="C120" s="6"/>
      <c r="E120" s="11">
        <f>+$AX65</f>
        <v>41790</v>
      </c>
      <c r="F120" s="14">
        <f>+$AX66</f>
        <v>0.7977826543249823</v>
      </c>
      <c r="G120" s="14">
        <f>+$AX67</f>
        <v>0.74756014295857942</v>
      </c>
      <c r="H120" s="14">
        <f t="shared" si="6"/>
        <v>0.7726713986417808</v>
      </c>
      <c r="I120" s="14">
        <f t="shared" si="1"/>
        <v>-0.2273286013582192</v>
      </c>
      <c r="K120" s="16" t="str">
        <f t="shared" si="2"/>
        <v>2014</v>
      </c>
      <c r="L120" s="14">
        <f t="shared" si="9"/>
        <v>-0.24677170243225433</v>
      </c>
      <c r="M120" s="14">
        <f t="shared" si="0"/>
        <v>-0.18587989810426131</v>
      </c>
      <c r="N120" s="15">
        <f t="shared" si="3"/>
        <v>0</v>
      </c>
      <c r="R120" s="18">
        <f t="shared" si="4"/>
        <v>41790</v>
      </c>
      <c r="S120" s="19">
        <f t="shared" si="5"/>
        <v>77.267139864178077</v>
      </c>
    </row>
    <row r="121" spans="3:19" x14ac:dyDescent="0.25">
      <c r="C121" s="6"/>
      <c r="E121" s="11">
        <f>+$AY65</f>
        <v>41759</v>
      </c>
      <c r="F121" s="14">
        <f>+$AY66</f>
        <v>0.79299185979247522</v>
      </c>
      <c r="G121" s="14">
        <f>+$AY67</f>
        <v>0.73408972041679244</v>
      </c>
      <c r="H121" s="14">
        <f t="shared" si="6"/>
        <v>0.76354079010463383</v>
      </c>
      <c r="I121" s="14">
        <f t="shared" si="1"/>
        <v>-0.23645920989536617</v>
      </c>
      <c r="K121" s="16" t="str">
        <f t="shared" si="2"/>
        <v>2014</v>
      </c>
      <c r="L121" s="14">
        <f t="shared" si="9"/>
        <v>-0.24677170243225433</v>
      </c>
      <c r="M121" s="14">
        <f t="shared" si="0"/>
        <v>-0.18587989810426131</v>
      </c>
      <c r="N121" s="15">
        <f t="shared" si="3"/>
        <v>0</v>
      </c>
      <c r="R121" s="18">
        <f t="shared" si="4"/>
        <v>41759</v>
      </c>
      <c r="S121" s="19">
        <f t="shared" si="5"/>
        <v>76.35407901046338</v>
      </c>
    </row>
    <row r="122" spans="3:19" x14ac:dyDescent="0.25">
      <c r="C122" s="6"/>
      <c r="E122" s="11">
        <f>+$AZ65</f>
        <v>41729</v>
      </c>
      <c r="F122" s="14">
        <f>+$AZ66</f>
        <v>0.80018869891158506</v>
      </c>
      <c r="G122" s="14">
        <f>+$AZ67</f>
        <v>0.74847422474713299</v>
      </c>
      <c r="H122" s="14">
        <f t="shared" si="6"/>
        <v>0.77433146182935908</v>
      </c>
      <c r="I122" s="14">
        <f t="shared" si="1"/>
        <v>-0.22566853817064092</v>
      </c>
      <c r="K122" s="16" t="str">
        <f t="shared" si="2"/>
        <v>2014</v>
      </c>
      <c r="L122" s="14">
        <f t="shared" si="9"/>
        <v>-0.24677170243225433</v>
      </c>
      <c r="M122" s="14">
        <f t="shared" si="0"/>
        <v>-0.18587989810426131</v>
      </c>
      <c r="N122" s="15">
        <f t="shared" si="3"/>
        <v>0</v>
      </c>
      <c r="R122" s="18">
        <f t="shared" si="4"/>
        <v>41729</v>
      </c>
      <c r="S122" s="19">
        <f t="shared" si="5"/>
        <v>77.433146182935914</v>
      </c>
    </row>
    <row r="123" spans="3:19" x14ac:dyDescent="0.25">
      <c r="C123" s="6"/>
      <c r="E123" s="11">
        <f>+$BA65</f>
        <v>41698</v>
      </c>
      <c r="F123" s="14">
        <f>+$BA66</f>
        <v>0.79255480398013523</v>
      </c>
      <c r="G123" s="14">
        <f>+$BA67</f>
        <v>0.74131341467217671</v>
      </c>
      <c r="H123" s="14">
        <f t="shared" si="6"/>
        <v>0.76693410932615591</v>
      </c>
      <c r="I123" s="14">
        <f t="shared" si="1"/>
        <v>-0.23306589067384409</v>
      </c>
      <c r="K123" s="16" t="str">
        <f t="shared" si="2"/>
        <v>2014</v>
      </c>
      <c r="L123" s="14">
        <f t="shared" si="9"/>
        <v>-0.24677170243225433</v>
      </c>
      <c r="M123" s="14">
        <f t="shared" si="0"/>
        <v>-0.18587989810426131</v>
      </c>
      <c r="N123" s="15">
        <f t="shared" si="3"/>
        <v>0</v>
      </c>
      <c r="R123" s="18">
        <f t="shared" si="4"/>
        <v>41698</v>
      </c>
      <c r="S123" s="19">
        <f t="shared" si="5"/>
        <v>76.693410932615592</v>
      </c>
    </row>
    <row r="124" spans="3:19" x14ac:dyDescent="0.25">
      <c r="C124" s="6"/>
      <c r="E124" s="11">
        <f>+$BB65</f>
        <v>41670</v>
      </c>
      <c r="F124" s="14">
        <f>+$BB66</f>
        <v>0.7833734916519326</v>
      </c>
      <c r="G124" s="14">
        <f>+$BB67</f>
        <v>0.74307153569086171</v>
      </c>
      <c r="H124" s="14">
        <f t="shared" si="6"/>
        <v>0.76322251367139715</v>
      </c>
      <c r="I124" s="14">
        <f t="shared" si="1"/>
        <v>-0.23677748632860285</v>
      </c>
      <c r="K124" s="16" t="str">
        <f t="shared" si="2"/>
        <v>2014</v>
      </c>
      <c r="L124" s="14">
        <f t="shared" si="9"/>
        <v>-0.24677170243225433</v>
      </c>
      <c r="M124" s="14">
        <f t="shared" si="0"/>
        <v>-0.18587989810426131</v>
      </c>
      <c r="N124" s="15">
        <f t="shared" si="3"/>
        <v>1</v>
      </c>
      <c r="R124" s="18">
        <f t="shared" si="4"/>
        <v>41670</v>
      </c>
      <c r="S124" s="19">
        <f t="shared" si="5"/>
        <v>76.322251367139714</v>
      </c>
    </row>
    <row r="125" spans="3:19" x14ac:dyDescent="0.25">
      <c r="C125" s="6"/>
      <c r="E125" s="11">
        <f>+$BC65</f>
        <v>41639</v>
      </c>
      <c r="F125" s="14">
        <f>+$BC66</f>
        <v>0.79371939880180409</v>
      </c>
      <c r="G125" s="14">
        <f>+$BC67</f>
        <v>0.7632064001987664</v>
      </c>
      <c r="H125" s="14">
        <f t="shared" si="6"/>
        <v>0.77846289950028524</v>
      </c>
      <c r="I125" s="14">
        <f t="shared" si="1"/>
        <v>-0.22153710049971476</v>
      </c>
      <c r="K125" s="16" t="str">
        <f t="shared" si="2"/>
        <v>2013</v>
      </c>
      <c r="L125" s="14">
        <f t="shared" si="9"/>
        <v>-0.24677170243225433</v>
      </c>
      <c r="M125" s="14">
        <f t="shared" si="0"/>
        <v>-0.22153710049971476</v>
      </c>
      <c r="N125" s="15">
        <f t="shared" si="3"/>
        <v>0</v>
      </c>
      <c r="R125" s="18">
        <f t="shared" si="4"/>
        <v>41639</v>
      </c>
      <c r="S125" s="19">
        <f t="shared" si="5"/>
        <v>77.84628995002852</v>
      </c>
    </row>
    <row r="126" spans="3:19" x14ac:dyDescent="0.25">
      <c r="C126" s="6"/>
      <c r="E126" s="11">
        <f>+$BD65</f>
        <v>41608</v>
      </c>
      <c r="F126" s="14">
        <f>+$BD66</f>
        <v>0.79154828826291512</v>
      </c>
      <c r="G126" s="14">
        <f>+$BD67</f>
        <v>0.75099868700421846</v>
      </c>
      <c r="H126" s="14">
        <f t="shared" si="6"/>
        <v>0.77127348763356673</v>
      </c>
      <c r="I126" s="14">
        <f t="shared" si="1"/>
        <v>-0.22872651236643327</v>
      </c>
      <c r="K126" s="16" t="str">
        <f t="shared" si="2"/>
        <v>2013</v>
      </c>
      <c r="L126" s="14">
        <f t="shared" si="9"/>
        <v>-0.24677170243225433</v>
      </c>
      <c r="M126" s="14">
        <f t="shared" si="0"/>
        <v>-0.22153710049971476</v>
      </c>
      <c r="N126" s="15">
        <f t="shared" si="3"/>
        <v>0</v>
      </c>
      <c r="R126" s="18">
        <f t="shared" si="4"/>
        <v>41608</v>
      </c>
      <c r="S126" s="19">
        <f t="shared" si="5"/>
        <v>77.127348763356679</v>
      </c>
    </row>
    <row r="127" spans="3:19" x14ac:dyDescent="0.25">
      <c r="C127" s="6"/>
      <c r="E127" s="11">
        <f>+$BE65</f>
        <v>41578</v>
      </c>
      <c r="F127" s="14">
        <f>+$BE66</f>
        <v>0.7805144932151199</v>
      </c>
      <c r="G127" s="14">
        <f>+$BE67</f>
        <v>0.74915424885967496</v>
      </c>
      <c r="H127" s="14">
        <f t="shared" si="6"/>
        <v>0.76483437103739749</v>
      </c>
      <c r="I127" s="14">
        <f t="shared" si="1"/>
        <v>-0.23516562896260251</v>
      </c>
      <c r="K127" s="16" t="str">
        <f t="shared" si="2"/>
        <v>2013</v>
      </c>
      <c r="L127" s="14">
        <f t="shared" si="9"/>
        <v>-0.24677170243225433</v>
      </c>
      <c r="M127" s="14">
        <f t="shared" si="0"/>
        <v>-0.22153710049971476</v>
      </c>
      <c r="N127" s="15">
        <f t="shared" si="3"/>
        <v>0</v>
      </c>
      <c r="R127" s="18">
        <f t="shared" si="4"/>
        <v>41578</v>
      </c>
      <c r="S127" s="19">
        <f t="shared" si="5"/>
        <v>76.483437103739746</v>
      </c>
    </row>
    <row r="128" spans="3:19" x14ac:dyDescent="0.25">
      <c r="C128" s="6"/>
      <c r="E128" s="11">
        <f>+$BF65</f>
        <v>41547</v>
      </c>
      <c r="F128" s="14">
        <f>+$BF66</f>
        <v>0.77412803275722086</v>
      </c>
      <c r="G128" s="14">
        <f>+$BF67</f>
        <v>0.74222940251947822</v>
      </c>
      <c r="H128" s="14">
        <f t="shared" si="6"/>
        <v>0.75817871763834954</v>
      </c>
      <c r="I128" s="14">
        <f t="shared" si="1"/>
        <v>-0.24182128236165046</v>
      </c>
      <c r="K128" s="16" t="str">
        <f t="shared" si="2"/>
        <v>2013</v>
      </c>
      <c r="L128" s="14">
        <f t="shared" si="9"/>
        <v>-0.24677170243225433</v>
      </c>
      <c r="M128" s="14">
        <f t="shared" si="0"/>
        <v>-0.22153710049971476</v>
      </c>
      <c r="N128" s="15">
        <f t="shared" si="3"/>
        <v>0</v>
      </c>
      <c r="R128" s="18">
        <f t="shared" si="4"/>
        <v>41547</v>
      </c>
      <c r="S128" s="19">
        <f t="shared" si="5"/>
        <v>75.817871763834958</v>
      </c>
    </row>
    <row r="129" spans="3:19" x14ac:dyDescent="0.25">
      <c r="C129" s="6"/>
      <c r="E129" s="11">
        <f>+$BG65</f>
        <v>41517</v>
      </c>
      <c r="F129" s="14">
        <f>+$BG66</f>
        <v>0.76655366751208875</v>
      </c>
      <c r="G129" s="14">
        <f>+$BG67</f>
        <v>0.72437044839988518</v>
      </c>
      <c r="H129" s="14">
        <f t="shared" si="6"/>
        <v>0.74546205795598697</v>
      </c>
      <c r="I129" s="14">
        <f t="shared" si="1"/>
        <v>-0.25453794204401303</v>
      </c>
      <c r="K129" s="16" t="str">
        <f t="shared" si="2"/>
        <v>2013</v>
      </c>
      <c r="L129" s="14">
        <f t="shared" si="9"/>
        <v>-0.25453794204401303</v>
      </c>
      <c r="M129" s="14">
        <f t="shared" si="0"/>
        <v>-0.22153710049971476</v>
      </c>
      <c r="N129" s="15">
        <f t="shared" si="3"/>
        <v>0</v>
      </c>
      <c r="R129" s="18">
        <f t="shared" si="4"/>
        <v>41517</v>
      </c>
      <c r="S129" s="19">
        <f t="shared" si="5"/>
        <v>74.546205795598695</v>
      </c>
    </row>
    <row r="130" spans="3:19" x14ac:dyDescent="0.25">
      <c r="C130" s="6"/>
      <c r="E130" s="11">
        <f>+$BH65</f>
        <v>41486</v>
      </c>
      <c r="F130" s="14">
        <f>+$BH66</f>
        <v>0.81244512331754781</v>
      </c>
      <c r="G130" s="14">
        <f>+$BH67</f>
        <v>0.75284323340022596</v>
      </c>
      <c r="H130" s="14">
        <f t="shared" si="6"/>
        <v>0.78264417835888689</v>
      </c>
      <c r="I130" s="14">
        <f t="shared" si="1"/>
        <v>-0.21735582164111311</v>
      </c>
      <c r="K130" s="16" t="str">
        <f t="shared" si="2"/>
        <v>2013</v>
      </c>
      <c r="L130" s="14">
        <f t="shared" si="9"/>
        <v>-0.25453794204401303</v>
      </c>
      <c r="M130" s="14">
        <f t="shared" si="0"/>
        <v>-0.21735582164111311</v>
      </c>
      <c r="N130" s="15">
        <f t="shared" si="3"/>
        <v>0</v>
      </c>
      <c r="R130" s="18">
        <f t="shared" si="4"/>
        <v>41486</v>
      </c>
      <c r="S130" s="19">
        <f t="shared" si="5"/>
        <v>78.264417835888693</v>
      </c>
    </row>
    <row r="131" spans="3:19" x14ac:dyDescent="0.25">
      <c r="C131" s="6"/>
      <c r="E131" s="11">
        <f>+$BI65</f>
        <v>41455</v>
      </c>
      <c r="F131" s="14">
        <f>+$BI66</f>
        <v>0.75946279512705228</v>
      </c>
      <c r="G131" s="14">
        <f>+$BI67</f>
        <v>0.72437380262183115</v>
      </c>
      <c r="H131" s="14">
        <f t="shared" si="6"/>
        <v>0.74191829887444172</v>
      </c>
      <c r="I131" s="14">
        <f t="shared" si="1"/>
        <v>-0.25808170112555828</v>
      </c>
      <c r="K131" s="16" t="str">
        <f t="shared" si="2"/>
        <v>2013</v>
      </c>
      <c r="L131" s="14">
        <f t="shared" si="9"/>
        <v>-0.25808170112555828</v>
      </c>
      <c r="M131" s="14">
        <f t="shared" si="0"/>
        <v>-0.21735582164111311</v>
      </c>
      <c r="N131" s="15">
        <f t="shared" si="3"/>
        <v>0</v>
      </c>
      <c r="R131" s="18">
        <f t="shared" si="4"/>
        <v>41455</v>
      </c>
      <c r="S131" s="19">
        <f t="shared" si="5"/>
        <v>74.191829887444172</v>
      </c>
    </row>
    <row r="132" spans="3:19" x14ac:dyDescent="0.25">
      <c r="C132" s="6"/>
      <c r="E132" s="11">
        <f>+$BJ65</f>
        <v>41425</v>
      </c>
      <c r="F132" s="14">
        <f>+$BJ66</f>
        <v>0.75918002445631294</v>
      </c>
      <c r="G132" s="14">
        <f>+$BJ67</f>
        <v>0.71874076599940273</v>
      </c>
      <c r="H132" s="14">
        <f t="shared" si="6"/>
        <v>0.73896039522785784</v>
      </c>
      <c r="I132" s="14">
        <f t="shared" si="1"/>
        <v>-0.26103960477214216</v>
      </c>
      <c r="K132" s="16" t="str">
        <f t="shared" si="2"/>
        <v>2013</v>
      </c>
      <c r="L132" s="14">
        <f t="shared" si="9"/>
        <v>-0.26103960477214216</v>
      </c>
      <c r="M132" s="14">
        <f t="shared" si="0"/>
        <v>-0.21735582164111311</v>
      </c>
      <c r="N132" s="15">
        <f t="shared" si="3"/>
        <v>0</v>
      </c>
      <c r="R132" s="18">
        <f t="shared" si="4"/>
        <v>41425</v>
      </c>
      <c r="S132" s="19">
        <f t="shared" si="5"/>
        <v>73.896039522785784</v>
      </c>
    </row>
    <row r="133" spans="3:19" x14ac:dyDescent="0.25">
      <c r="C133" s="6"/>
      <c r="E133" s="11">
        <f>+$BK65</f>
        <v>41394</v>
      </c>
      <c r="F133" s="14">
        <f>+$BK66</f>
        <v>0.76239882849540996</v>
      </c>
      <c r="G133" s="14">
        <f>+$BK67</f>
        <v>0.72367340903441524</v>
      </c>
      <c r="H133" s="14">
        <f t="shared" si="6"/>
        <v>0.7430361187649126</v>
      </c>
      <c r="I133" s="14">
        <f t="shared" si="1"/>
        <v>-0.2569638812350874</v>
      </c>
      <c r="K133" s="16" t="str">
        <f t="shared" si="2"/>
        <v>2013</v>
      </c>
      <c r="L133" s="14">
        <f t="shared" si="9"/>
        <v>-0.26103960477214216</v>
      </c>
      <c r="M133" s="14">
        <f t="shared" si="0"/>
        <v>-0.21735582164111311</v>
      </c>
      <c r="N133" s="15">
        <f t="shared" si="3"/>
        <v>0</v>
      </c>
      <c r="R133" s="18">
        <f t="shared" si="4"/>
        <v>41394</v>
      </c>
      <c r="S133" s="19">
        <f t="shared" si="5"/>
        <v>74.30361187649126</v>
      </c>
    </row>
    <row r="134" spans="3:19" x14ac:dyDescent="0.25">
      <c r="C134" s="6"/>
      <c r="E134" s="11">
        <f>+$BL65</f>
        <v>41364</v>
      </c>
      <c r="F134" s="14">
        <f>+$BL66</f>
        <v>0.7780500422954697</v>
      </c>
      <c r="G134" s="14">
        <f>+$BL67</f>
        <v>0.73097486214053276</v>
      </c>
      <c r="H134" s="14">
        <f t="shared" si="6"/>
        <v>0.75451245221800123</v>
      </c>
      <c r="I134" s="14">
        <f t="shared" si="1"/>
        <v>-0.24548754778199877</v>
      </c>
      <c r="K134" s="16" t="str">
        <f t="shared" si="2"/>
        <v>2013</v>
      </c>
      <c r="L134" s="14">
        <f t="shared" si="9"/>
        <v>-0.26103960477214216</v>
      </c>
      <c r="M134" s="14">
        <f t="shared" si="0"/>
        <v>-0.21735582164111311</v>
      </c>
      <c r="N134" s="15">
        <f t="shared" si="3"/>
        <v>0</v>
      </c>
      <c r="R134" s="18">
        <f t="shared" si="4"/>
        <v>41364</v>
      </c>
      <c r="S134" s="19">
        <f t="shared" si="5"/>
        <v>75.451245221800121</v>
      </c>
    </row>
    <row r="135" spans="3:19" x14ac:dyDescent="0.25">
      <c r="C135" s="6"/>
      <c r="E135" s="11">
        <f>+$BM65</f>
        <v>41333</v>
      </c>
      <c r="F135" s="14">
        <f>+$BM66</f>
        <v>0.75714437961147851</v>
      </c>
      <c r="G135" s="14">
        <f>+$BM67</f>
        <v>0.72448437269851707</v>
      </c>
      <c r="H135" s="14">
        <f t="shared" si="6"/>
        <v>0.74081437615499779</v>
      </c>
      <c r="I135" s="14">
        <f t="shared" si="1"/>
        <v>-0.25918562384500221</v>
      </c>
      <c r="K135" s="16" t="str">
        <f t="shared" si="2"/>
        <v>2013</v>
      </c>
      <c r="L135" s="14">
        <f t="shared" si="9"/>
        <v>-0.26103960477214216</v>
      </c>
      <c r="M135" s="14">
        <f t="shared" si="0"/>
        <v>-0.21735582164111311</v>
      </c>
      <c r="N135" s="15">
        <f t="shared" si="3"/>
        <v>0</v>
      </c>
      <c r="R135" s="18">
        <f t="shared" si="4"/>
        <v>41333</v>
      </c>
      <c r="S135" s="19">
        <f t="shared" si="5"/>
        <v>74.08143761549978</v>
      </c>
    </row>
    <row r="136" spans="3:19" x14ac:dyDescent="0.25">
      <c r="C136" s="6"/>
      <c r="E136" s="11">
        <f>+$BN65</f>
        <v>41305</v>
      </c>
      <c r="F136" s="14">
        <f>+$BN66</f>
        <v>0.74503778537242482</v>
      </c>
      <c r="G136" s="14">
        <f>+$BN67</f>
        <v>0.72916919932844704</v>
      </c>
      <c r="H136" s="14">
        <f t="shared" si="6"/>
        <v>0.73710349235043593</v>
      </c>
      <c r="I136" s="14">
        <f t="shared" si="1"/>
        <v>-0.26289650764956407</v>
      </c>
      <c r="K136" s="16" t="str">
        <f t="shared" si="2"/>
        <v>2013</v>
      </c>
      <c r="L136" s="14">
        <f t="shared" si="9"/>
        <v>-0.26289650764956407</v>
      </c>
      <c r="M136" s="14">
        <f t="shared" si="0"/>
        <v>-0.21735582164111311</v>
      </c>
      <c r="N136" s="15">
        <f t="shared" si="3"/>
        <v>1</v>
      </c>
      <c r="R136" s="18">
        <f t="shared" si="4"/>
        <v>41305</v>
      </c>
      <c r="S136" s="19">
        <f t="shared" si="5"/>
        <v>73.710349235043594</v>
      </c>
    </row>
    <row r="137" spans="3:19" x14ac:dyDescent="0.25">
      <c r="C137" s="6"/>
      <c r="E137" s="11">
        <f>+$BO65</f>
        <v>41274</v>
      </c>
      <c r="F137" s="14">
        <f>+$BO66</f>
        <v>0.72843294642914613</v>
      </c>
      <c r="G137" s="14">
        <f>+$BO67</f>
        <v>0.70659909291193512</v>
      </c>
      <c r="H137" s="14">
        <f t="shared" si="6"/>
        <v>0.71751601967054057</v>
      </c>
      <c r="I137" s="14">
        <f t="shared" si="1"/>
        <v>-0.28248398032945943</v>
      </c>
      <c r="K137" s="16" t="str">
        <f t="shared" si="2"/>
        <v>2012</v>
      </c>
      <c r="L137" s="14">
        <f t="shared" si="9"/>
        <v>-0.26289650764956407</v>
      </c>
      <c r="M137" s="14">
        <f t="shared" ref="M137:M144" si="10">IF(K137=K136,(IF(I137&gt;M136,I137,M136)),I137)</f>
        <v>-0.28248398032945943</v>
      </c>
      <c r="N137" s="15">
        <f t="shared" si="3"/>
        <v>0</v>
      </c>
      <c r="R137" s="18">
        <f t="shared" si="4"/>
        <v>41274</v>
      </c>
      <c r="S137" s="19">
        <f t="shared" si="5"/>
        <v>71.751601967054057</v>
      </c>
    </row>
    <row r="138" spans="3:19" x14ac:dyDescent="0.25">
      <c r="C138" s="6"/>
      <c r="E138" s="11">
        <f>+$BP65</f>
        <v>41243</v>
      </c>
      <c r="F138" s="14">
        <f>+$BP66</f>
        <v>0.71902863084196311</v>
      </c>
      <c r="G138" s="14">
        <f>+$BP67</f>
        <v>0.69730057415545676</v>
      </c>
      <c r="H138" s="14">
        <f t="shared" si="6"/>
        <v>0.70816460249870994</v>
      </c>
      <c r="I138" s="14">
        <f t="shared" ref="I138:I144" si="11">+H138-1</f>
        <v>-0.29183539750129006</v>
      </c>
      <c r="K138" s="16" t="str">
        <f t="shared" ref="K138:K144" si="12">RIGHT(TEXT(E138,"m/dd/yyyy"),4)</f>
        <v>2012</v>
      </c>
      <c r="L138" s="14">
        <f t="shared" si="9"/>
        <v>-0.29183539750129006</v>
      </c>
      <c r="M138" s="14">
        <f t="shared" si="10"/>
        <v>-0.28248398032945943</v>
      </c>
      <c r="N138" s="15">
        <f t="shared" ref="N138:N144" si="13">IF(K138=K139,0,1)</f>
        <v>0</v>
      </c>
      <c r="R138" s="18">
        <f t="shared" ref="R138:R144" si="14">+E138</f>
        <v>41243</v>
      </c>
      <c r="S138" s="19">
        <f t="shared" ref="S138:S144" si="15">H138*100</f>
        <v>70.816460249871</v>
      </c>
    </row>
    <row r="139" spans="3:19" x14ac:dyDescent="0.25">
      <c r="C139" s="6"/>
      <c r="E139" s="11">
        <f>+$BQ65</f>
        <v>41213</v>
      </c>
      <c r="F139" s="14">
        <f>+$BQ66</f>
        <v>0.72230777432158666</v>
      </c>
      <c r="G139" s="14">
        <f>+$BQ67</f>
        <v>0.69377243074684602</v>
      </c>
      <c r="H139" s="14">
        <f t="shared" ref="H139:H144" si="16">AVERAGE(F139:G139)</f>
        <v>0.70804010253421634</v>
      </c>
      <c r="I139" s="14">
        <f t="shared" si="11"/>
        <v>-0.29195989746578366</v>
      </c>
      <c r="K139" s="16" t="str">
        <f t="shared" si="12"/>
        <v>2012</v>
      </c>
      <c r="L139" s="14">
        <f t="shared" si="9"/>
        <v>-0.29195989746578366</v>
      </c>
      <c r="M139" s="14">
        <f t="shared" si="10"/>
        <v>-0.28248398032945943</v>
      </c>
      <c r="N139" s="15">
        <f t="shared" si="13"/>
        <v>0</v>
      </c>
      <c r="R139" s="18">
        <f t="shared" si="14"/>
        <v>41213</v>
      </c>
      <c r="S139" s="19">
        <f t="shared" si="15"/>
        <v>70.804010253421637</v>
      </c>
    </row>
    <row r="140" spans="3:19" x14ac:dyDescent="0.25">
      <c r="C140" s="6"/>
      <c r="E140" s="11">
        <f>+$BR65</f>
        <v>41182</v>
      </c>
      <c r="F140" s="14">
        <f>+$BR66</f>
        <v>0.7545452808741322</v>
      </c>
      <c r="G140" s="14">
        <f>+$BR67</f>
        <v>0.7239153410009278</v>
      </c>
      <c r="H140" s="14">
        <f t="shared" si="16"/>
        <v>0.73923031093753</v>
      </c>
      <c r="I140" s="14">
        <f t="shared" si="11"/>
        <v>-0.26076968906247</v>
      </c>
      <c r="K140" s="16" t="str">
        <f t="shared" si="12"/>
        <v>2012</v>
      </c>
      <c r="L140" s="14">
        <f t="shared" si="9"/>
        <v>-0.29195989746578366</v>
      </c>
      <c r="M140" s="14">
        <f t="shared" si="10"/>
        <v>-0.26076968906247</v>
      </c>
      <c r="N140" s="15">
        <f t="shared" si="13"/>
        <v>0</v>
      </c>
      <c r="R140" s="18">
        <f t="shared" si="14"/>
        <v>41182</v>
      </c>
      <c r="S140" s="19">
        <f t="shared" si="15"/>
        <v>73.923031093752996</v>
      </c>
    </row>
    <row r="141" spans="3:19" x14ac:dyDescent="0.25">
      <c r="C141" s="6"/>
      <c r="E141" s="11">
        <f>+$BS65</f>
        <v>41152</v>
      </c>
      <c r="F141" s="14">
        <f>+$BS66</f>
        <v>0.74353815416648117</v>
      </c>
      <c r="G141" s="14">
        <f>+$BS67</f>
        <v>0.69759396844860033</v>
      </c>
      <c r="H141" s="14">
        <f t="shared" si="16"/>
        <v>0.72056606130754075</v>
      </c>
      <c r="I141" s="14">
        <f t="shared" si="11"/>
        <v>-0.27943393869245925</v>
      </c>
      <c r="K141" s="16" t="str">
        <f t="shared" si="12"/>
        <v>2012</v>
      </c>
      <c r="L141" s="14">
        <f t="shared" si="9"/>
        <v>-0.29195989746578366</v>
      </c>
      <c r="M141" s="14">
        <f t="shared" si="10"/>
        <v>-0.26076968906247</v>
      </c>
      <c r="N141" s="15">
        <f t="shared" si="13"/>
        <v>0</v>
      </c>
      <c r="R141" s="18">
        <f t="shared" si="14"/>
        <v>41152</v>
      </c>
      <c r="S141" s="19">
        <f t="shared" si="15"/>
        <v>72.056606130754076</v>
      </c>
    </row>
    <row r="142" spans="3:19" x14ac:dyDescent="0.25">
      <c r="C142" s="6"/>
      <c r="E142" s="11">
        <f>+$BT65</f>
        <v>41121</v>
      </c>
      <c r="F142" s="14">
        <f>+$BT66</f>
        <v>0.74770322069591211</v>
      </c>
      <c r="G142" s="14">
        <f>+$BT67</f>
        <v>0.70168309499951709</v>
      </c>
      <c r="H142" s="14">
        <f t="shared" si="16"/>
        <v>0.7246931578477146</v>
      </c>
      <c r="I142" s="14">
        <f t="shared" si="11"/>
        <v>-0.2753068421522854</v>
      </c>
      <c r="K142" s="16" t="str">
        <f t="shared" si="12"/>
        <v>2012</v>
      </c>
      <c r="L142" s="14">
        <f t="shared" si="9"/>
        <v>-0.29195989746578366</v>
      </c>
      <c r="M142" s="14">
        <f t="shared" si="10"/>
        <v>-0.26076968906247</v>
      </c>
      <c r="N142" s="15">
        <f t="shared" si="13"/>
        <v>0</v>
      </c>
      <c r="R142" s="18">
        <f t="shared" si="14"/>
        <v>41121</v>
      </c>
      <c r="S142" s="19">
        <f t="shared" si="15"/>
        <v>72.469315784771453</v>
      </c>
    </row>
    <row r="143" spans="3:19" x14ac:dyDescent="0.25">
      <c r="C143" s="6"/>
      <c r="E143" s="11">
        <f>+$BU65</f>
        <v>41090</v>
      </c>
      <c r="F143" s="14">
        <f>+$BU66</f>
        <v>0.73851289414639165</v>
      </c>
      <c r="G143" s="14">
        <f>+$BU67</f>
        <v>0.7026351050334716</v>
      </c>
      <c r="H143" s="14">
        <f t="shared" si="16"/>
        <v>0.72057399958993162</v>
      </c>
      <c r="I143" s="14">
        <f t="shared" si="11"/>
        <v>-0.27942600041006838</v>
      </c>
      <c r="K143" s="16" t="str">
        <f t="shared" si="12"/>
        <v>2012</v>
      </c>
      <c r="L143" s="14">
        <f t="shared" si="9"/>
        <v>-0.29195989746578366</v>
      </c>
      <c r="M143" s="14">
        <f t="shared" si="10"/>
        <v>-0.26076968906247</v>
      </c>
      <c r="N143" s="15">
        <f t="shared" si="13"/>
        <v>0</v>
      </c>
      <c r="R143" s="18">
        <f t="shared" si="14"/>
        <v>41090</v>
      </c>
      <c r="S143" s="19">
        <f t="shared" si="15"/>
        <v>72.057399958993159</v>
      </c>
    </row>
    <row r="144" spans="3:19" x14ac:dyDescent="0.25">
      <c r="C144" s="6"/>
      <c r="E144" s="11">
        <f>+$BV65</f>
        <v>41060</v>
      </c>
      <c r="F144" s="14">
        <f>+$BV66</f>
        <v>0.72049153911080599</v>
      </c>
      <c r="G144" s="14">
        <f>+$BV67</f>
        <v>0.67536278756979518</v>
      </c>
      <c r="H144" s="14">
        <f t="shared" si="16"/>
        <v>0.69792716334030058</v>
      </c>
      <c r="I144" s="14">
        <f t="shared" si="11"/>
        <v>-0.30207283665969942</v>
      </c>
      <c r="K144" s="16" t="str">
        <f t="shared" si="12"/>
        <v>2012</v>
      </c>
      <c r="L144" s="14">
        <f t="shared" si="9"/>
        <v>-0.30207283665969942</v>
      </c>
      <c r="M144" s="14">
        <f t="shared" si="10"/>
        <v>-0.26076968906247</v>
      </c>
      <c r="N144" s="15">
        <f t="shared" si="13"/>
        <v>1</v>
      </c>
      <c r="R144" s="18">
        <f t="shared" si="14"/>
        <v>41060</v>
      </c>
      <c r="S144" s="19">
        <f t="shared" si="15"/>
        <v>69.792716334030061</v>
      </c>
    </row>
  </sheetData>
  <printOptions horizontalCentered="1"/>
  <pageMargins left="0.2" right="0.2" top="1.5" bottom="0.25" header="0.3" footer="0.3"/>
  <pageSetup scale="47" pageOrder="overThenDown" orientation="landscape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 data 72 months</vt:lpstr>
      <vt:lpstr>Pasted analysis 72 months</vt:lpstr>
      <vt:lpstr>'Pasted analysis 72 months'!Print_Area</vt:lpstr>
      <vt:lpstr>'Pasted analysis 72 months'!Print_Titles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2018-06-21T17:59:56Z</cp:lastPrinted>
  <dcterms:created xsi:type="dcterms:W3CDTF">2016-12-04T17:24:32Z</dcterms:created>
  <dcterms:modified xsi:type="dcterms:W3CDTF">2018-06-21T18:00:52Z</dcterms:modified>
</cp:coreProperties>
</file>