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6" i="1" l="1"/>
  <c r="N23" i="1"/>
  <c r="AA58" i="1" s="1"/>
  <c r="R18" i="1"/>
  <c r="R23" i="1" s="1"/>
  <c r="N18" i="1"/>
  <c r="AA57" i="1" s="1"/>
  <c r="N13" i="1"/>
  <c r="U2" i="1"/>
  <c r="U1" i="1"/>
</calcChain>
</file>

<file path=xl/sharedStrings.xml><?xml version="1.0" encoding="utf-8"?>
<sst xmlns="http://schemas.openxmlformats.org/spreadsheetml/2006/main" count="34" uniqueCount="14">
  <si>
    <t>Summary of Approach Results and</t>
  </si>
  <si>
    <t>Fair Market Value Conclusion at Appraisal Date</t>
  </si>
  <si>
    <t>Valuation</t>
  </si>
  <si>
    <t>Indicated</t>
  </si>
  <si>
    <t>Approach</t>
  </si>
  <si>
    <t>Value</t>
  </si>
  <si>
    <t>Conclusion</t>
  </si>
  <si>
    <t>Consideration</t>
  </si>
  <si>
    <t>Cost Approach</t>
  </si>
  <si>
    <t>Income Approach</t>
  </si>
  <si>
    <t>Market Approach</t>
  </si>
  <si>
    <t>Water</t>
  </si>
  <si>
    <t>Sewer</t>
  </si>
  <si>
    <t>Township of Mahoning Water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</si>
</sst>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5" fontId="4" fillId="0" borderId="0" xfId="0" applyNumberFormat="1" applyFont="1"/>
    <xf numFmtId="0" fontId="3" fillId="0" borderId="0" xfId="0" applyFont="1" applyAlignment="1">
      <alignment horizontal="left" indent="1"/>
    </xf>
    <xf numFmtId="5" fontId="3" fillId="0" borderId="0" xfId="1" applyNumberFormat="1" applyFont="1"/>
    <xf numFmtId="164" fontId="3" fillId="0" borderId="0" xfId="1" applyNumberFormat="1" applyFont="1"/>
    <xf numFmtId="9" fontId="3" fillId="0" borderId="0" xfId="2" applyFont="1" applyAlignment="1">
      <alignment horizontal="center"/>
    </xf>
    <xf numFmtId="5" fontId="2" fillId="0" borderId="0" xfId="0" applyNumberFormat="1" applyFont="1"/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5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2" fillId="0" borderId="0" xfId="0" applyNumberFormat="1" applyFont="1"/>
    <xf numFmtId="9" fontId="2" fillId="0" borderId="0" xfId="2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3"/>
    </xf>
    <xf numFmtId="5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left" indent="8"/>
    </xf>
    <xf numFmtId="0" fontId="2" fillId="0" borderId="0" xfId="0" applyFont="1" applyAlignment="1">
      <alignment horizontal="left" indent="3"/>
    </xf>
    <xf numFmtId="0" fontId="2" fillId="2" borderId="0" xfId="0" applyFont="1" applyFill="1" applyAlignment="1">
      <alignment horizontal="left" indent="10"/>
    </xf>
    <xf numFmtId="0" fontId="7" fillId="2" borderId="0" xfId="0" applyFont="1" applyFill="1" applyAlignment="1">
      <alignment horizontal="left" indent="1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W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Water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77"/>
  <sheetViews>
    <sheetView tabSelected="1" topLeftCell="H1" workbookViewId="0">
      <selection activeCell="Y19" sqref="Y19"/>
    </sheetView>
  </sheetViews>
  <sheetFormatPr defaultRowHeight="15.75" x14ac:dyDescent="0.25"/>
  <cols>
    <col min="1" max="1" width="10.5703125" style="1" bestFit="1" customWidth="1"/>
    <col min="2" max="2" width="9.140625" style="1"/>
    <col min="3" max="7" width="14.140625" style="1" bestFit="1" customWidth="1"/>
    <col min="8" max="8" width="9.140625" style="1"/>
    <col min="9" max="9" width="14.7109375" style="1" bestFit="1" customWidth="1"/>
    <col min="10" max="10" width="16.42578125" style="1" customWidth="1"/>
    <col min="11" max="11" width="9.140625" style="1"/>
    <col min="12" max="12" width="22.42578125" style="1" bestFit="1" customWidth="1"/>
    <col min="13" max="13" width="6.42578125" style="1" customWidth="1"/>
    <col min="14" max="14" width="16.42578125" style="1" bestFit="1" customWidth="1"/>
    <col min="15" max="15" width="5.28515625" style="1" customWidth="1"/>
    <col min="16" max="16" width="19.140625" style="1" customWidth="1"/>
    <col min="17" max="17" width="5.7109375" style="1" customWidth="1"/>
    <col min="18" max="18" width="16.42578125" style="1" bestFit="1" customWidth="1"/>
    <col min="19" max="19" width="9.140625" style="1"/>
    <col min="20" max="20" width="6.5703125" style="1" customWidth="1"/>
    <col min="21" max="21" width="4.140625" style="1" customWidth="1"/>
    <col min="22" max="22" width="12" style="1" bestFit="1" customWidth="1"/>
    <col min="23" max="23" width="10.5703125" style="1" bestFit="1" customWidth="1"/>
    <col min="24" max="24" width="9.140625" style="1"/>
    <col min="25" max="25" width="24.7109375" style="1" customWidth="1"/>
    <col min="26" max="26" width="3" style="1" customWidth="1"/>
    <col min="27" max="27" width="16.140625" style="1" customWidth="1"/>
    <col min="28" max="28" width="3" style="1" customWidth="1"/>
    <col min="29" max="29" width="13.28515625" style="1" bestFit="1" customWidth="1"/>
    <col min="30" max="30" width="1.5703125" style="1" customWidth="1"/>
    <col min="31" max="16384" width="9.140625" style="1"/>
  </cols>
  <sheetData>
    <row r="1" spans="2:23" ht="18.75" x14ac:dyDescent="0.3">
      <c r="J1" s="2"/>
      <c r="U1" s="3" t="str">
        <f>+"EXHIBIT "&amp;V1</f>
        <v>EXHIBIT 20</v>
      </c>
      <c r="V1" s="4">
        <v>20</v>
      </c>
      <c r="W1" s="4"/>
    </row>
    <row r="2" spans="2:23" ht="18.75" x14ac:dyDescent="0.25">
      <c r="D2" s="2"/>
      <c r="E2" s="2"/>
      <c r="U2" s="5" t="str">
        <f>+"Page "&amp;V2&amp;" of "&amp;W2</f>
        <v>Page 2 of 3</v>
      </c>
      <c r="V2" s="4">
        <v>2</v>
      </c>
      <c r="W2" s="4">
        <v>3</v>
      </c>
    </row>
    <row r="3" spans="2:23" ht="18.75" x14ac:dyDescent="0.3">
      <c r="D3" s="2"/>
      <c r="E3" s="2"/>
      <c r="L3" s="6" t="s">
        <v>13</v>
      </c>
      <c r="M3" s="6"/>
      <c r="N3" s="6"/>
      <c r="O3" s="6"/>
      <c r="P3" s="6"/>
      <c r="Q3" s="6"/>
      <c r="R3" s="6"/>
      <c r="S3" s="6"/>
    </row>
    <row r="4" spans="2:23" ht="18.75" x14ac:dyDescent="0.3">
      <c r="B4" s="2"/>
      <c r="C4" s="2"/>
      <c r="F4" s="2"/>
      <c r="G4" s="2"/>
      <c r="H4" s="2"/>
      <c r="I4" s="2"/>
      <c r="J4" s="2"/>
      <c r="L4" s="6" t="s">
        <v>0</v>
      </c>
      <c r="M4" s="6"/>
      <c r="N4" s="6"/>
      <c r="O4" s="6"/>
      <c r="P4" s="6"/>
      <c r="Q4" s="6"/>
      <c r="R4" s="6"/>
      <c r="S4" s="6"/>
    </row>
    <row r="5" spans="2:23" ht="18.75" x14ac:dyDescent="0.3">
      <c r="B5" s="2"/>
      <c r="C5" s="2"/>
      <c r="F5" s="2"/>
      <c r="G5" s="2"/>
      <c r="H5" s="2"/>
      <c r="I5" s="2"/>
      <c r="J5" s="2"/>
      <c r="L5" s="7" t="s">
        <v>1</v>
      </c>
      <c r="M5" s="7"/>
      <c r="N5" s="6"/>
      <c r="O5" s="6"/>
      <c r="P5" s="6"/>
      <c r="Q5" s="6"/>
      <c r="R5" s="6"/>
      <c r="S5" s="6"/>
    </row>
    <row r="6" spans="2:23" ht="18.75" x14ac:dyDescent="0.3">
      <c r="B6" s="2"/>
      <c r="C6" s="2"/>
      <c r="F6" s="2"/>
      <c r="G6" s="2"/>
      <c r="H6" s="2"/>
      <c r="I6" s="2"/>
      <c r="J6" s="2"/>
      <c r="L6" s="7"/>
      <c r="M6" s="7"/>
      <c r="N6" s="6"/>
      <c r="O6" s="6"/>
      <c r="P6" s="6"/>
      <c r="Q6" s="6"/>
      <c r="R6" s="6"/>
      <c r="S6" s="6"/>
    </row>
    <row r="7" spans="2:23" ht="18.75" x14ac:dyDescent="0.3">
      <c r="B7" s="2"/>
      <c r="C7" s="2"/>
      <c r="F7" s="2"/>
      <c r="G7" s="2"/>
      <c r="H7" s="2"/>
      <c r="I7" s="2"/>
      <c r="J7" s="2"/>
      <c r="L7" s="7"/>
      <c r="M7" s="7"/>
      <c r="N7" s="6"/>
      <c r="O7" s="6"/>
      <c r="P7" s="6"/>
      <c r="Q7" s="6"/>
      <c r="R7" s="6"/>
      <c r="S7" s="6"/>
    </row>
    <row r="8" spans="2:23" ht="18.75" x14ac:dyDescent="0.3">
      <c r="B8" s="2"/>
      <c r="C8" s="2"/>
      <c r="F8" s="2"/>
      <c r="G8" s="2"/>
      <c r="H8" s="2"/>
      <c r="I8" s="2"/>
      <c r="J8" s="2"/>
      <c r="L8" s="7"/>
      <c r="M8" s="7"/>
      <c r="N8" s="6"/>
      <c r="O8" s="6"/>
      <c r="P8" s="6"/>
      <c r="Q8" s="6"/>
      <c r="R8" s="6"/>
      <c r="S8" s="6"/>
    </row>
    <row r="9" spans="2:23" ht="18.75" x14ac:dyDescent="0.3">
      <c r="B9" s="2"/>
      <c r="C9" s="2"/>
      <c r="D9" s="2"/>
      <c r="E9" s="2"/>
      <c r="F9" s="2"/>
      <c r="G9" s="2"/>
      <c r="H9" s="2"/>
      <c r="I9" s="2"/>
      <c r="J9" s="2"/>
      <c r="L9" s="8"/>
      <c r="M9" s="8"/>
      <c r="N9" s="8"/>
      <c r="O9" s="8"/>
      <c r="P9" s="8"/>
      <c r="Q9" s="8"/>
      <c r="R9" s="8"/>
      <c r="S9" s="8"/>
    </row>
    <row r="10" spans="2:23" ht="18.75" x14ac:dyDescent="0.3">
      <c r="B10" s="2"/>
      <c r="C10" s="2"/>
      <c r="D10" s="2"/>
      <c r="E10" s="2"/>
      <c r="F10" s="2"/>
      <c r="G10" s="2"/>
      <c r="H10" s="2"/>
      <c r="I10" s="2"/>
      <c r="J10" s="2"/>
      <c r="L10" s="9" t="s">
        <v>2</v>
      </c>
      <c r="M10" s="9"/>
      <c r="N10" s="9" t="s">
        <v>3</v>
      </c>
      <c r="O10" s="9"/>
      <c r="P10" s="9"/>
      <c r="Q10" s="9"/>
      <c r="S10" s="8"/>
    </row>
    <row r="11" spans="2:23" ht="18.75" x14ac:dyDescent="0.3">
      <c r="B11" s="2"/>
      <c r="C11" s="2"/>
      <c r="D11" s="2"/>
      <c r="E11" s="2"/>
      <c r="F11" s="2"/>
      <c r="G11" s="2"/>
      <c r="H11" s="2"/>
      <c r="I11" s="2"/>
      <c r="J11" s="2"/>
      <c r="L11" s="10" t="s">
        <v>4</v>
      </c>
      <c r="M11" s="10"/>
      <c r="N11" s="10" t="s">
        <v>5</v>
      </c>
      <c r="O11" s="10"/>
      <c r="P11" s="10" t="s">
        <v>6</v>
      </c>
      <c r="Q11" s="10"/>
      <c r="R11" s="10" t="s">
        <v>7</v>
      </c>
      <c r="S11" s="11"/>
    </row>
    <row r="12" spans="2:23" ht="18.75" x14ac:dyDescent="0.3">
      <c r="B12" s="2"/>
      <c r="C12" s="2"/>
      <c r="D12" s="2"/>
      <c r="E12" s="2"/>
      <c r="F12" s="2"/>
      <c r="G12" s="2"/>
      <c r="H12" s="2"/>
      <c r="I12" s="2"/>
      <c r="J12" s="2"/>
      <c r="L12" s="8"/>
      <c r="M12" s="8"/>
      <c r="N12" s="8"/>
      <c r="O12" s="8"/>
      <c r="P12" s="8"/>
      <c r="Q12" s="8"/>
      <c r="R12" s="8"/>
      <c r="S12" s="8"/>
    </row>
    <row r="13" spans="2:23" ht="18.75" x14ac:dyDescent="0.3">
      <c r="B13" s="2"/>
      <c r="C13" s="2"/>
      <c r="D13" s="2"/>
      <c r="E13" s="4" t="s">
        <v>8</v>
      </c>
      <c r="F13" s="12">
        <v>7551287</v>
      </c>
      <c r="G13" s="2"/>
      <c r="H13" s="2"/>
      <c r="I13" s="2"/>
      <c r="J13" s="2"/>
      <c r="L13" s="13" t="s">
        <v>8</v>
      </c>
      <c r="M13" s="13"/>
      <c r="N13" s="14">
        <f>ROUND(+F13,0)</f>
        <v>7551287</v>
      </c>
      <c r="O13" s="15"/>
      <c r="P13" s="8"/>
      <c r="Q13" s="8"/>
      <c r="R13" s="16">
        <v>0.33329999999999999</v>
      </c>
      <c r="S13" s="8"/>
    </row>
    <row r="14" spans="2:23" ht="18.75" x14ac:dyDescent="0.3">
      <c r="B14" s="2"/>
      <c r="C14" s="2"/>
      <c r="D14" s="2"/>
      <c r="E14" s="4"/>
      <c r="F14" s="4"/>
      <c r="G14" s="2"/>
      <c r="H14" s="2"/>
      <c r="I14" s="2"/>
      <c r="J14" s="2"/>
      <c r="L14" s="13"/>
      <c r="M14" s="13"/>
      <c r="N14" s="15"/>
      <c r="O14" s="15"/>
      <c r="P14" s="8"/>
      <c r="Q14" s="8"/>
      <c r="R14" s="16"/>
      <c r="S14" s="8"/>
    </row>
    <row r="15" spans="2:23" ht="18.75" x14ac:dyDescent="0.3">
      <c r="B15" s="2"/>
      <c r="C15" s="2"/>
      <c r="D15" s="2"/>
      <c r="E15" s="4"/>
      <c r="F15" s="4"/>
      <c r="G15" s="2"/>
      <c r="H15" s="2"/>
      <c r="I15" s="2"/>
      <c r="J15" s="2"/>
      <c r="N15" s="15"/>
      <c r="O15" s="15"/>
      <c r="P15" s="8"/>
      <c r="Q15" s="8"/>
      <c r="R15" s="16"/>
      <c r="S15" s="8"/>
    </row>
    <row r="16" spans="2:23" ht="18.75" x14ac:dyDescent="0.3">
      <c r="B16" s="2"/>
      <c r="C16" s="2"/>
      <c r="D16" s="2"/>
      <c r="E16" s="4"/>
      <c r="F16" s="4"/>
      <c r="G16" s="2"/>
      <c r="H16" s="2"/>
      <c r="I16" s="2"/>
      <c r="J16" s="2"/>
      <c r="L16" s="13"/>
      <c r="M16" s="13"/>
      <c r="N16" s="15"/>
      <c r="O16" s="15"/>
      <c r="P16" s="8"/>
      <c r="Q16" s="8"/>
      <c r="R16" s="16"/>
      <c r="S16" s="8"/>
    </row>
    <row r="17" spans="2:22" ht="18.75" x14ac:dyDescent="0.3">
      <c r="B17" s="2"/>
      <c r="C17" s="2"/>
      <c r="D17" s="2"/>
      <c r="E17" s="4"/>
      <c r="F17" s="4"/>
      <c r="G17" s="2"/>
      <c r="H17" s="2"/>
      <c r="I17" s="2"/>
      <c r="J17" s="2"/>
      <c r="L17" s="13"/>
      <c r="M17" s="13"/>
      <c r="N17" s="15"/>
      <c r="O17" s="15"/>
      <c r="P17" s="8"/>
      <c r="Q17" s="8"/>
      <c r="R17" s="16"/>
      <c r="S17" s="8"/>
    </row>
    <row r="18" spans="2:22" ht="18.75" x14ac:dyDescent="0.3">
      <c r="B18" s="2"/>
      <c r="C18" s="2"/>
      <c r="D18" s="2"/>
      <c r="E18" s="4" t="s">
        <v>9</v>
      </c>
      <c r="F18" s="12">
        <v>3997024</v>
      </c>
      <c r="G18" s="2"/>
      <c r="H18" s="2"/>
      <c r="I18" s="2"/>
      <c r="J18" s="2"/>
      <c r="L18" s="13" t="s">
        <v>9</v>
      </c>
      <c r="M18" s="13"/>
      <c r="N18" s="15">
        <f>ROUND(+F18,0)</f>
        <v>3997024</v>
      </c>
      <c r="O18" s="15"/>
      <c r="P18" s="8"/>
      <c r="Q18" s="8"/>
      <c r="R18" s="16">
        <f>+R13</f>
        <v>0.33329999999999999</v>
      </c>
      <c r="S18" s="8"/>
      <c r="V18" s="17"/>
    </row>
    <row r="19" spans="2:22" ht="18.75" x14ac:dyDescent="0.3">
      <c r="B19" s="2"/>
      <c r="C19" s="2"/>
      <c r="D19" s="2"/>
      <c r="E19" s="4"/>
      <c r="F19" s="4"/>
      <c r="G19" s="2"/>
      <c r="H19" s="2"/>
      <c r="I19" s="2"/>
      <c r="J19" s="2"/>
      <c r="L19" s="13"/>
      <c r="M19" s="13"/>
      <c r="N19" s="15"/>
      <c r="O19" s="15"/>
      <c r="P19" s="8"/>
      <c r="Q19" s="8"/>
      <c r="R19" s="16"/>
      <c r="S19" s="8"/>
    </row>
    <row r="20" spans="2:22" ht="18.75" x14ac:dyDescent="0.3">
      <c r="B20" s="2"/>
      <c r="C20" s="2"/>
      <c r="D20" s="2"/>
      <c r="E20" s="4"/>
      <c r="F20" s="4"/>
      <c r="H20" s="2"/>
      <c r="I20" s="2"/>
      <c r="J20" s="2"/>
      <c r="L20" s="13"/>
      <c r="M20" s="13"/>
      <c r="N20" s="15"/>
      <c r="O20" s="15"/>
      <c r="P20" s="8"/>
      <c r="Q20" s="8"/>
      <c r="R20" s="16"/>
      <c r="S20" s="8"/>
    </row>
    <row r="21" spans="2:22" ht="18.75" x14ac:dyDescent="0.3">
      <c r="B21" s="2"/>
      <c r="C21" s="2"/>
      <c r="D21" s="2"/>
      <c r="E21" s="4"/>
      <c r="F21" s="4"/>
      <c r="G21" s="2"/>
      <c r="H21" s="2"/>
      <c r="I21" s="2"/>
      <c r="J21" s="2"/>
      <c r="L21" s="13"/>
      <c r="M21" s="13"/>
      <c r="N21" s="15"/>
      <c r="O21" s="15"/>
      <c r="P21" s="8"/>
      <c r="Q21" s="8"/>
      <c r="R21" s="16"/>
      <c r="S21" s="8"/>
    </row>
    <row r="22" spans="2:22" ht="18.75" x14ac:dyDescent="0.3">
      <c r="B22" s="2"/>
      <c r="C22" s="2"/>
      <c r="D22" s="2"/>
      <c r="E22" s="4"/>
      <c r="F22" s="4"/>
      <c r="G22" s="2"/>
      <c r="H22" s="2"/>
      <c r="I22" s="2"/>
      <c r="J22" s="2"/>
      <c r="L22" s="13"/>
      <c r="M22" s="13"/>
      <c r="N22" s="15"/>
      <c r="O22" s="15"/>
      <c r="P22" s="8"/>
      <c r="Q22" s="8"/>
      <c r="R22" s="16"/>
      <c r="S22" s="8"/>
    </row>
    <row r="23" spans="2:22" ht="19.5" thickBot="1" x14ac:dyDescent="0.35">
      <c r="B23" s="2"/>
      <c r="C23" s="2"/>
      <c r="D23" s="2"/>
      <c r="E23" s="4" t="s">
        <v>10</v>
      </c>
      <c r="F23" s="12">
        <v>5515955</v>
      </c>
      <c r="G23" s="2"/>
      <c r="H23" s="2"/>
      <c r="I23" s="2"/>
      <c r="J23" s="2"/>
      <c r="L23" s="13" t="s">
        <v>10</v>
      </c>
      <c r="M23" s="13"/>
      <c r="N23" s="15">
        <f>ROUND(+F23,0)</f>
        <v>5515955</v>
      </c>
      <c r="O23" s="15"/>
      <c r="P23" s="8"/>
      <c r="Q23" s="8"/>
      <c r="R23" s="16">
        <f>1-SUM(R13:R18)</f>
        <v>0.33340000000000003</v>
      </c>
      <c r="S23" s="8"/>
    </row>
    <row r="24" spans="2:22" ht="18.75" x14ac:dyDescent="0.3">
      <c r="B24" s="2"/>
      <c r="C24" s="2"/>
      <c r="D24" s="2"/>
      <c r="E24" s="2"/>
      <c r="F24" s="2"/>
      <c r="G24" s="2"/>
      <c r="H24" s="2"/>
      <c r="I24" s="2"/>
      <c r="J24" s="2"/>
      <c r="N24" s="15"/>
      <c r="O24" s="15"/>
      <c r="P24" s="18"/>
      <c r="Q24" s="8"/>
      <c r="S24" s="8"/>
    </row>
    <row r="25" spans="2:22" ht="18.75" x14ac:dyDescent="0.3">
      <c r="B25" s="2"/>
      <c r="C25" s="2"/>
      <c r="D25" s="2"/>
      <c r="E25" s="2"/>
      <c r="F25" s="2"/>
      <c r="G25" s="2"/>
      <c r="H25" s="2"/>
      <c r="I25" s="2"/>
      <c r="J25" s="2"/>
      <c r="L25" s="8"/>
      <c r="M25" s="8"/>
      <c r="N25" s="15"/>
      <c r="O25" s="15"/>
      <c r="P25" s="19" t="s">
        <v>6</v>
      </c>
      <c r="Q25" s="8"/>
      <c r="S25" s="8"/>
    </row>
    <row r="26" spans="2:22" ht="18.75" x14ac:dyDescent="0.3">
      <c r="F26" s="2"/>
      <c r="G26" s="2"/>
      <c r="L26" s="8"/>
      <c r="M26" s="8"/>
      <c r="N26" s="15"/>
      <c r="O26" s="15"/>
      <c r="P26" s="20">
        <v>5688000</v>
      </c>
      <c r="Q26" s="8"/>
      <c r="S26" s="8"/>
    </row>
    <row r="27" spans="2:22" ht="19.5" thickBot="1" x14ac:dyDescent="0.35">
      <c r="F27" s="2"/>
      <c r="G27" s="2"/>
      <c r="L27" s="8"/>
      <c r="M27" s="8"/>
      <c r="N27" s="8"/>
      <c r="O27" s="8"/>
      <c r="P27" s="21"/>
      <c r="Q27" s="8"/>
      <c r="S27" s="8"/>
    </row>
    <row r="28" spans="2:22" ht="18.75" x14ac:dyDescent="0.3">
      <c r="F28" s="2"/>
      <c r="G28" s="2"/>
      <c r="L28" s="8"/>
      <c r="M28" s="8"/>
      <c r="N28" s="8"/>
      <c r="O28" s="8"/>
      <c r="P28" s="8"/>
      <c r="Q28" s="8"/>
      <c r="R28" s="8"/>
      <c r="S28" s="8"/>
    </row>
    <row r="30" spans="2:22" x14ac:dyDescent="0.25">
      <c r="G30" s="22"/>
      <c r="I30" s="22"/>
      <c r="J30" s="23"/>
    </row>
    <row r="31" spans="2:22" x14ac:dyDescent="0.25">
      <c r="I31" s="22"/>
      <c r="J31" s="23"/>
    </row>
    <row r="33" spans="9:10" x14ac:dyDescent="0.25">
      <c r="J33" s="17"/>
    </row>
    <row r="35" spans="9:10" x14ac:dyDescent="0.25">
      <c r="I35" s="2"/>
    </row>
    <row r="36" spans="9:10" x14ac:dyDescent="0.25">
      <c r="I36" s="2"/>
    </row>
    <row r="37" spans="9:10" x14ac:dyDescent="0.25">
      <c r="I37" s="2"/>
    </row>
    <row r="38" spans="9:10" x14ac:dyDescent="0.25">
      <c r="J38" s="2"/>
    </row>
    <row r="51" spans="25:30" x14ac:dyDescent="0.25">
      <c r="Y51" s="24"/>
      <c r="Z51" s="24"/>
      <c r="AA51" s="24"/>
      <c r="AB51" s="24"/>
      <c r="AC51" s="24"/>
      <c r="AD51" s="24"/>
    </row>
    <row r="52" spans="25:30" x14ac:dyDescent="0.25">
      <c r="Y52" s="24"/>
      <c r="Z52" s="24"/>
      <c r="AA52" s="25" t="s">
        <v>11</v>
      </c>
      <c r="AB52" s="25"/>
      <c r="AC52" s="25" t="s">
        <v>12</v>
      </c>
      <c r="AD52" s="24"/>
    </row>
    <row r="53" spans="25:30" x14ac:dyDescent="0.25">
      <c r="Y53" s="26" t="s">
        <v>2</v>
      </c>
      <c r="Z53" s="24"/>
      <c r="AA53" s="25" t="s">
        <v>3</v>
      </c>
      <c r="AB53" s="24"/>
      <c r="AC53" s="25" t="s">
        <v>3</v>
      </c>
      <c r="AD53" s="24"/>
    </row>
    <row r="54" spans="25:30" x14ac:dyDescent="0.25">
      <c r="Y54" s="27" t="s">
        <v>4</v>
      </c>
      <c r="Z54" s="24"/>
      <c r="AA54" s="28" t="s">
        <v>5</v>
      </c>
      <c r="AB54" s="24"/>
      <c r="AC54" s="28" t="s">
        <v>5</v>
      </c>
      <c r="AD54" s="24"/>
    </row>
    <row r="55" spans="25:30" x14ac:dyDescent="0.25">
      <c r="Y55" s="29"/>
      <c r="Z55" s="24"/>
      <c r="AA55" s="24"/>
      <c r="AB55" s="24"/>
      <c r="AC55" s="24"/>
      <c r="AD55" s="24"/>
    </row>
    <row r="56" spans="25:30" ht="21.95" customHeight="1" x14ac:dyDescent="0.25">
      <c r="Y56" s="29" t="s">
        <v>8</v>
      </c>
      <c r="Z56" s="24"/>
      <c r="AA56" s="30">
        <f>+N13</f>
        <v>7551287</v>
      </c>
      <c r="AB56" s="24"/>
      <c r="AC56" s="30">
        <v>6802140</v>
      </c>
      <c r="AD56" s="24"/>
    </row>
    <row r="57" spans="25:30" ht="21.95" customHeight="1" x14ac:dyDescent="0.25">
      <c r="Y57" s="29" t="s">
        <v>9</v>
      </c>
      <c r="Z57" s="24"/>
      <c r="AA57" s="31">
        <f>+N18</f>
        <v>3997024</v>
      </c>
      <c r="AB57" s="24"/>
      <c r="AC57" s="31">
        <v>3748940</v>
      </c>
      <c r="AD57" s="24"/>
    </row>
    <row r="58" spans="25:30" ht="21.95" customHeight="1" x14ac:dyDescent="0.25">
      <c r="Y58" s="29" t="s">
        <v>10</v>
      </c>
      <c r="Z58" s="24"/>
      <c r="AA58" s="31">
        <f>+N23</f>
        <v>5515955</v>
      </c>
      <c r="AB58" s="24"/>
      <c r="AC58" s="31">
        <v>5691702</v>
      </c>
      <c r="AD58" s="24"/>
    </row>
    <row r="59" spans="25:30" x14ac:dyDescent="0.25">
      <c r="Y59" s="32"/>
      <c r="Z59" s="24"/>
      <c r="AA59" s="24"/>
      <c r="AB59" s="24"/>
      <c r="AC59" s="24"/>
      <c r="AD59" s="24"/>
    </row>
    <row r="61" spans="25:30" x14ac:dyDescent="0.25">
      <c r="AA61" s="17"/>
    </row>
    <row r="62" spans="25:30" x14ac:dyDescent="0.25">
      <c r="Y62" s="33"/>
      <c r="AA62" s="2"/>
    </row>
    <row r="64" spans="25:30" x14ac:dyDescent="0.25">
      <c r="Y64" s="24"/>
      <c r="Z64" s="24"/>
      <c r="AA64" s="24"/>
    </row>
    <row r="65" spans="25:29" x14ac:dyDescent="0.25">
      <c r="Y65" s="34" t="s">
        <v>2</v>
      </c>
      <c r="Z65" s="24"/>
      <c r="AA65" s="25" t="s">
        <v>3</v>
      </c>
    </row>
    <row r="66" spans="25:29" x14ac:dyDescent="0.25">
      <c r="Y66" s="35" t="s">
        <v>4</v>
      </c>
      <c r="Z66" s="24"/>
      <c r="AA66" s="28" t="s">
        <v>5</v>
      </c>
    </row>
    <row r="67" spans="25:29" x14ac:dyDescent="0.25">
      <c r="Y67" s="32"/>
      <c r="Z67" s="24"/>
      <c r="AA67" s="24"/>
    </row>
    <row r="68" spans="25:29" x14ac:dyDescent="0.25">
      <c r="Y68" s="32" t="s">
        <v>8</v>
      </c>
      <c r="Z68" s="24"/>
      <c r="AA68" s="30">
        <v>6802140</v>
      </c>
      <c r="AC68" s="17"/>
    </row>
    <row r="69" spans="25:29" x14ac:dyDescent="0.25">
      <c r="Y69" s="32" t="s">
        <v>9</v>
      </c>
      <c r="Z69" s="24"/>
      <c r="AA69" s="31">
        <v>3748940</v>
      </c>
      <c r="AC69" s="17"/>
    </row>
    <row r="70" spans="25:29" x14ac:dyDescent="0.25">
      <c r="Y70" s="32" t="s">
        <v>10</v>
      </c>
      <c r="Z70" s="24"/>
      <c r="AA70" s="31">
        <v>5691702</v>
      </c>
      <c r="AC70" s="17"/>
    </row>
    <row r="71" spans="25:29" x14ac:dyDescent="0.25">
      <c r="Y71" s="32"/>
      <c r="Z71" s="24"/>
      <c r="AA71" s="24"/>
    </row>
    <row r="73" spans="25:29" x14ac:dyDescent="0.25">
      <c r="AA73" s="17"/>
    </row>
    <row r="74" spans="25:29" x14ac:dyDescent="0.25">
      <c r="Y74" s="33"/>
      <c r="AA74" s="2"/>
    </row>
    <row r="77" spans="25:29" x14ac:dyDescent="0.25">
      <c r="AA77" s="17"/>
      <c r="AC7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2018-06-21T18:03:24Z</dcterms:created>
  <dcterms:modified xsi:type="dcterms:W3CDTF">2018-06-21T18:05:11Z</dcterms:modified>
</cp:coreProperties>
</file>