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126"/>
  <workbookPr/>
  <mc:AlternateContent xmlns:mc="http://schemas.openxmlformats.org/markup-compatibility/2006">
    <mc:Choice Requires="x15">
      <x15ac:absPath xmlns:x15ac="http://schemas.microsoft.com/office/spreadsheetml/2010/11/ac" url="C:\AAA work\1 - WORKING Area\Marketing 4\Exeter TWP\Analysis - FMV\POST FILING\Deficiency\GF Responses\"/>
    </mc:Choice>
  </mc:AlternateContent>
  <xr:revisionPtr revIDLastSave="0" documentId="8_{50B9E538-064F-4B0A-9087-1E2D73D53A63}" xr6:coauthVersionLast="31" xr6:coauthVersionMax="31" xr10:uidLastSave="{00000000-0000-0000-0000-000000000000}"/>
  <bookViews>
    <workbookView xWindow="0" yWindow="0" windowWidth="28800" windowHeight="12210" xr2:uid="{00000000-000D-0000-FFFF-FFFF00000000}"/>
  </bookViews>
  <sheets>
    <sheet name="01.2016 BAL SHEET" sheetId="2" r:id="rId1"/>
    <sheet name="02.2016 BAL SHEET" sheetId="3" r:id="rId2"/>
    <sheet name="03.2016 BAL SHEET" sheetId="4" r:id="rId3"/>
    <sheet name="04.2016 BAL SHEET" sheetId="5" r:id="rId4"/>
    <sheet name="05.2016 BAL SHEET" sheetId="6" r:id="rId5"/>
    <sheet name="06.2016 BAL SHEET" sheetId="7" r:id="rId6"/>
    <sheet name="07.2016 BAL SHEET" sheetId="8" r:id="rId7"/>
    <sheet name="08.2016 BAL SHEET" sheetId="9" r:id="rId8"/>
    <sheet name="09.2016 BAL SHEET" sheetId="20" r:id="rId9"/>
    <sheet name="10.2016 BAL SHEET" sheetId="21" r:id="rId10"/>
    <sheet name="11.2016 BAL SHEET" sheetId="22" r:id="rId11"/>
    <sheet name="12.2016 BAL SHEET" sheetId="23" r:id="rId12"/>
    <sheet name="01.2016 REV &amp; EXP" sheetId="10" r:id="rId13"/>
    <sheet name="02.2016 REV &amp; EXP" sheetId="11" r:id="rId14"/>
    <sheet name="03.2016 REV &amp; EXP" sheetId="12" r:id="rId15"/>
    <sheet name="04.2016 REV &amp; EXP" sheetId="13" r:id="rId16"/>
    <sheet name="05.2016 REV &amp; EXP" sheetId="14" r:id="rId17"/>
    <sheet name="06.2016 REV &amp; EXP" sheetId="15" r:id="rId18"/>
    <sheet name="07.2016 REV &amp; EXP" sheetId="16" r:id="rId19"/>
    <sheet name="08.2016 REV &amp; EXP" sheetId="17" r:id="rId20"/>
    <sheet name="09.2016 REV &amp; EXP" sheetId="24" r:id="rId21"/>
    <sheet name="10.2016 REV &amp; EXP" sheetId="25" r:id="rId22"/>
    <sheet name="11.2016 REV &amp; EXP" sheetId="26" r:id="rId23"/>
    <sheet name="12.2016 REV &amp; EXP" sheetId="27" r:id="rId24"/>
    <sheet name="HW 2016 data" sheetId="28" r:id="rId25"/>
  </sheets>
  <definedNames>
    <definedName name="SPWS_WBID">"336042548197508"</definedName>
    <definedName name="SPWS_WSID" localSheetId="5" hidden="1">"282840828788877"</definedName>
    <definedName name="SPWS_WSID" localSheetId="23" hidden="1">"148455326966047"</definedName>
    <definedName name="SPWS_WSID" localSheetId="24" hidden="1">"733236562985182"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46" i="27" l="1"/>
  <c r="Q49" i="27" s="1"/>
  <c r="Q25" i="27"/>
  <c r="Q160" i="27"/>
  <c r="Q37" i="27"/>
  <c r="Q29" i="27"/>
  <c r="Q31" i="27" s="1"/>
  <c r="R29" i="27" l="1"/>
  <c r="Q47" i="27"/>
</calcChain>
</file>

<file path=xl/sharedStrings.xml><?xml version="1.0" encoding="utf-8"?>
<sst xmlns="http://schemas.openxmlformats.org/spreadsheetml/2006/main" count="3695" uniqueCount="292">
  <si>
    <t>Date:</t>
  </si>
  <si>
    <t>Balance Sheet</t>
  </si>
  <si>
    <t>User:</t>
  </si>
  <si>
    <t>JEN</t>
  </si>
  <si>
    <t>Time:</t>
  </si>
  <si>
    <t>Page:</t>
  </si>
  <si>
    <t>Exeter Township</t>
  </si>
  <si>
    <t>As of 01/31/2016</t>
  </si>
  <si>
    <t>Selecting on FUND equals 08</t>
  </si>
  <si>
    <t>ACCOUNT NUMBER</t>
  </si>
  <si>
    <t>CURRENT YEAR</t>
  </si>
  <si>
    <t>PREVIOUS YEAR</t>
  </si>
  <si>
    <t>DESCRIPTION</t>
  </si>
  <si>
    <t>DEBIT</t>
  </si>
  <si>
    <t>CREDIT</t>
  </si>
  <si>
    <t>Fund 08 (Sewer Fund)</t>
  </si>
  <si>
    <t>Assets</t>
  </si>
  <si>
    <t>08-101-000</t>
  </si>
  <si>
    <t>SEWER COLLECT ACCT</t>
  </si>
  <si>
    <t>08-108-000</t>
  </si>
  <si>
    <t>SPECIAL CAPACITY ACCOUNT</t>
  </si>
  <si>
    <t>08-109-000</t>
  </si>
  <si>
    <t>CERTIFICATE OF DEPOSIT - SEWER</t>
  </si>
  <si>
    <t>08-145-401</t>
  </si>
  <si>
    <t>SEWER RENTS RECEIVABLE</t>
  </si>
  <si>
    <t>08-145-402</t>
  </si>
  <si>
    <t>SEWER RENTS RECEIVABLE - CONTRA</t>
  </si>
  <si>
    <t>08-145-403</t>
  </si>
  <si>
    <t>LIENS RECEIVABLE SEWER</t>
  </si>
  <si>
    <t>08-145-404</t>
  </si>
  <si>
    <t>LIENS RECEIVABLE SEWER - CONTRA</t>
  </si>
  <si>
    <t>08-145-405</t>
  </si>
  <si>
    <t>SEWER RENTS RECEIVABLE-COLLECTION</t>
  </si>
  <si>
    <t>08-145-406</t>
  </si>
  <si>
    <t>SEWER RENTS RECEIVABLE-COLLECTION-CONTRA</t>
  </si>
  <si>
    <t>Totals for Current Assets</t>
  </si>
  <si>
    <t>Total Assets</t>
  </si>
  <si>
    <t>Liabilities</t>
  </si>
  <si>
    <t>08-250-000</t>
  </si>
  <si>
    <t>CUSTOMER DEP ON ACCT-US ENVIRONMENTAL</t>
  </si>
  <si>
    <t>Totals for Current Liabilities</t>
  </si>
  <si>
    <t>Total Liabilities</t>
  </si>
  <si>
    <t>Fund Balances</t>
  </si>
  <si>
    <t>08-296-000</t>
  </si>
  <si>
    <t>FUND BALANCE - SEWER</t>
  </si>
  <si>
    <t>Totals for Fund Balances</t>
  </si>
  <si>
    <t>Total Fund Balances</t>
  </si>
  <si>
    <t>Excess of Revenue over Expenditure</t>
  </si>
  <si>
    <t>Total Liabilities and Fund Balance</t>
  </si>
  <si>
    <t>As of 02/29/2016</t>
  </si>
  <si>
    <t>As of 03/31/2016</t>
  </si>
  <si>
    <t>As of 04/30/2016</t>
  </si>
  <si>
    <t>As of 05/31/2016</t>
  </si>
  <si>
    <t>As of 06/30/2016</t>
  </si>
  <si>
    <t>As of 07/31/2016</t>
  </si>
  <si>
    <t>As of 08/31/2016</t>
  </si>
  <si>
    <t xml:space="preserve">Statement of Revenues &amp; Expenditures </t>
  </si>
  <si>
    <t>For Period Ending 01/31/2016</t>
  </si>
  <si>
    <t>ACCOUNT</t>
  </si>
  <si>
    <t>ANNUAL BUDGET</t>
  </si>
  <si>
    <t>CURRENT PERIOD</t>
  </si>
  <si>
    <t>YEAR TO DATE</t>
  </si>
  <si>
    <t>% USED</t>
  </si>
  <si>
    <t>BUDGET REMAINING</t>
  </si>
  <si>
    <t>PRIOR YEAR TO DATE</t>
  </si>
  <si>
    <t>08-340-010</t>
  </si>
  <si>
    <t>INTEREST - SEWER</t>
  </si>
  <si>
    <t xml:space="preserve">Totals for Department:  </t>
  </si>
  <si>
    <t xml:space="preserve">340 (INTEREST INCOME) </t>
  </si>
  <si>
    <t>08-364-131</t>
  </si>
  <si>
    <t>SEWER RENTS</t>
  </si>
  <si>
    <t>08-364-132</t>
  </si>
  <si>
    <t>ST LAWRENCE TREATMENT FEE</t>
  </si>
  <si>
    <t>08-364-133</t>
  </si>
  <si>
    <t>INDUSTRIAL SURCHARGE - SEWER</t>
  </si>
  <si>
    <t>08-364-140</t>
  </si>
  <si>
    <t>SEPTAGE/SLUDGE RECEIVING</t>
  </si>
  <si>
    <t>08-364-160</t>
  </si>
  <si>
    <t>PENALTIES &amp; INTEREST - SEWER</t>
  </si>
  <si>
    <t>08-364-170</t>
  </si>
  <si>
    <t>MISCELLANEOUS SERVICE CHG -SEW</t>
  </si>
  <si>
    <t xml:space="preserve">364 (SOLID WASTE &amp; WASTEWATER) </t>
  </si>
  <si>
    <t>08-380-110</t>
  </si>
  <si>
    <t>MISCELLANEOUS - SEWER</t>
  </si>
  <si>
    <t>08-380-112</t>
  </si>
  <si>
    <t>CERTIFICATION FEES - SEWER</t>
  </si>
  <si>
    <t>08-380-120</t>
  </si>
  <si>
    <t>TAPPING FEES - SEWER</t>
  </si>
  <si>
    <t>08-380-160</t>
  </si>
  <si>
    <t>CAPACITY FEES - SEWER</t>
  </si>
  <si>
    <t xml:space="preserve">380 (MISC REVENUES) </t>
  </si>
  <si>
    <t>08-393-110</t>
  </si>
  <si>
    <t>ST LAWRENCE BOND REVENUE</t>
  </si>
  <si>
    <t xml:space="preserve">393 (PROCEEDS OF LONG-TERM DEBT) </t>
  </si>
  <si>
    <t>Total Revenues</t>
  </si>
  <si>
    <t>08-428-140</t>
  </si>
  <si>
    <t>WAGES - COLLECTION SYSTEM</t>
  </si>
  <si>
    <t>08-428-155</t>
  </si>
  <si>
    <t>UNION HEALTH &amp; WELFARE - COLLECTION</t>
  </si>
  <si>
    <t>08-428-161</t>
  </si>
  <si>
    <t>FICA/MEDICARE - COLLECTION</t>
  </si>
  <si>
    <t>08-428-162</t>
  </si>
  <si>
    <t>UNEMPLOYMENT COMP - COLLECTION</t>
  </si>
  <si>
    <t>08-428-250</t>
  </si>
  <si>
    <t>MAINTENANCE SUPPLIES - SEWER</t>
  </si>
  <si>
    <t>08-428-251</t>
  </si>
  <si>
    <t>MAINTENANCE OF EQUIP - SEWER</t>
  </si>
  <si>
    <t>08-428-260</t>
  </si>
  <si>
    <t>TOOLS &amp; MINOR EQUIP - SEWER</t>
  </si>
  <si>
    <t>08-428-313</t>
  </si>
  <si>
    <t>ENGINEERING - SEWER COLLECTION</t>
  </si>
  <si>
    <t>08-428-450</t>
  </si>
  <si>
    <t>CONTRACTED SERVICES - SEWER</t>
  </si>
  <si>
    <t>08-428-742</t>
  </si>
  <si>
    <t>CAPITAL PURCHASE/METER - SEWER</t>
  </si>
  <si>
    <t>08-428-743</t>
  </si>
  <si>
    <t>INSTALLATION - METERS</t>
  </si>
  <si>
    <t xml:space="preserve">428 (WASTEWATER COLLECTION SYSTEM) </t>
  </si>
  <si>
    <t>08-429-140</t>
  </si>
  <si>
    <t>WAGES - TREATMENT SYSTEM</t>
  </si>
  <si>
    <t>08-429-141</t>
  </si>
  <si>
    <t>WAGES - VEHICLE MAINT/SEWER</t>
  </si>
  <si>
    <t>08-429-155</t>
  </si>
  <si>
    <t>UNION HEALTH &amp; WELFARE - TREATMENT</t>
  </si>
  <si>
    <t>08-429-157</t>
  </si>
  <si>
    <t>HEALTH &amp; HOSPITAL INS - TREATMENT</t>
  </si>
  <si>
    <t>08-429-161</t>
  </si>
  <si>
    <t>FICA/MEDICARE - TREATMENT</t>
  </si>
  <si>
    <t>08-429-162</t>
  </si>
  <si>
    <t>UNEMPLOYMENT COMP - TREATMENT</t>
  </si>
  <si>
    <t>08-429-220</t>
  </si>
  <si>
    <t>GEN OPERATING SUPPLIES - SEWER</t>
  </si>
  <si>
    <t>08-429-221</t>
  </si>
  <si>
    <t>OTHER CHEMICALS - SEWER</t>
  </si>
  <si>
    <t>08-429-222</t>
  </si>
  <si>
    <t>CHLORINE - SEWER</t>
  </si>
  <si>
    <t>08-429-223</t>
  </si>
  <si>
    <t>CHEMICALS - BIOSOLIDS DUST CONTROL</t>
  </si>
  <si>
    <t>08-429-225</t>
  </si>
  <si>
    <t>LAB SUPPLIES - SEWER</t>
  </si>
  <si>
    <t>08-429-230</t>
  </si>
  <si>
    <t>FUEL - SEWER PLANT</t>
  </si>
  <si>
    <t>08-429-238</t>
  </si>
  <si>
    <t>UNIFORM RENTAL - SEWER</t>
  </si>
  <si>
    <t>08-429-251</t>
  </si>
  <si>
    <t>VEH MAINT/GAS &amp; OIL - SEWER</t>
  </si>
  <si>
    <t>08-429-252</t>
  </si>
  <si>
    <t>VEHICLE MAINT/TIRES - SEWER</t>
  </si>
  <si>
    <t>08-429-253</t>
  </si>
  <si>
    <t>VEH MAINT/REPAIR PARTS - SEWER</t>
  </si>
  <si>
    <t>08-429-254</t>
  </si>
  <si>
    <t>MAINT &amp; REP/BLDG - SEWER</t>
  </si>
  <si>
    <t>08-429-255</t>
  </si>
  <si>
    <t>MAINT &amp; REP/M &amp; E - SEWER</t>
  </si>
  <si>
    <t>08-429-256</t>
  </si>
  <si>
    <t>MAINT &amp; REP/PUMP STN - SEWER</t>
  </si>
  <si>
    <t>08-429-257</t>
  </si>
  <si>
    <t>MAINT &amp; REP/METERS - SEWER</t>
  </si>
  <si>
    <t>08-429-258</t>
  </si>
  <si>
    <t>MAINT &amp; REP/GRNDR PUMP - SEWER</t>
  </si>
  <si>
    <t>08-429-260</t>
  </si>
  <si>
    <t>08-429-316</t>
  </si>
  <si>
    <t>LAB FEES - SEWER</t>
  </si>
  <si>
    <t>08-429-317</t>
  </si>
  <si>
    <t>SLUDGE REMOVAL - SEWER</t>
  </si>
  <si>
    <t>08-429-320</t>
  </si>
  <si>
    <t>COMMUNICATIONS - SEWER</t>
  </si>
  <si>
    <t>08-429-329</t>
  </si>
  <si>
    <t>COMMUNICATIONS - PA ONE CALL</t>
  </si>
  <si>
    <t>08-429-361</t>
  </si>
  <si>
    <t>ELECTRICITY - SEWER</t>
  </si>
  <si>
    <t>08-429-362</t>
  </si>
  <si>
    <t>ELECTRICITY - PUMP STATIONS</t>
  </si>
  <si>
    <t>08-429-451</t>
  </si>
  <si>
    <t>CONTRACTED SERV VEH - SEWER</t>
  </si>
  <si>
    <t>08-429-452</t>
  </si>
  <si>
    <t>CONTRACTED SERV/BLDG - SEWER</t>
  </si>
  <si>
    <t>08-429-453</t>
  </si>
  <si>
    <t>CONTRACTED SERV/EQUIP - SEWER</t>
  </si>
  <si>
    <t>08-429-454</t>
  </si>
  <si>
    <t>CONTRACT SERV/INSTRUMENT - SEW</t>
  </si>
  <si>
    <t>08-429-740</t>
  </si>
  <si>
    <t>CAPITAL PURCH M &amp; E - SEWER</t>
  </si>
  <si>
    <t xml:space="preserve">429 (WASTEWATER COLL &amp; DISPOSAL) </t>
  </si>
  <si>
    <t>08-471-100</t>
  </si>
  <si>
    <t>DEBT SERVICE - '07 GO BONDS</t>
  </si>
  <si>
    <t>08-471-130</t>
  </si>
  <si>
    <t>DEBT SERVICE - '12 &amp; '13 GO BONDS</t>
  </si>
  <si>
    <t xml:space="preserve">471 (DEBT SERVICE) </t>
  </si>
  <si>
    <t>08-475-000</t>
  </si>
  <si>
    <t>FISCAL AGENT FEES/SEWER</t>
  </si>
  <si>
    <t xml:space="preserve">475 (Department - 475) </t>
  </si>
  <si>
    <t>08-480-140</t>
  </si>
  <si>
    <t>WAGES - OTHER STAFF/SEWER</t>
  </si>
  <si>
    <t>08-480-141</t>
  </si>
  <si>
    <t>WAGES - SEWER BILLING</t>
  </si>
  <si>
    <t>08-480-155</t>
  </si>
  <si>
    <t>UNION HEALTH &amp; WELFARE - SEWER ADMIN</t>
  </si>
  <si>
    <t>08-480-157</t>
  </si>
  <si>
    <t>HEALTH &amp; HOSPITAL INS - SEWER ADMIN</t>
  </si>
  <si>
    <t>08-480-161</t>
  </si>
  <si>
    <t>FICA/MEDICARE - SEWER ADMIN</t>
  </si>
  <si>
    <t>08-480-162</t>
  </si>
  <si>
    <t>UNEMPLOYMENT COMP - SEWER ADMIN</t>
  </si>
  <si>
    <t>08-480-200</t>
  </si>
  <si>
    <t>DP SUPPLIES - SEWER</t>
  </si>
  <si>
    <t>08-480-210</t>
  </si>
  <si>
    <t>OFFICE SUPPLIES - SEWER</t>
  </si>
  <si>
    <t>08-480-212</t>
  </si>
  <si>
    <t>BILLING SUPPLIES - SEWER</t>
  </si>
  <si>
    <t>08-480-302</t>
  </si>
  <si>
    <t>TRAINING - SEWER</t>
  </si>
  <si>
    <t>08-480-311</t>
  </si>
  <si>
    <t>AUDITING SERVICES - SEWER</t>
  </si>
  <si>
    <t>08-480-313</t>
  </si>
  <si>
    <t>ENGINEERING SERVICE - SEWER</t>
  </si>
  <si>
    <t>08-480-314</t>
  </si>
  <si>
    <t>LEGAL SERVICE - SEWER</t>
  </si>
  <si>
    <t>08-480-316</t>
  </si>
  <si>
    <t>DP TECH SUPPORT - SEWER</t>
  </si>
  <si>
    <t>08-480-318</t>
  </si>
  <si>
    <t>MISC SERVICES - SEWER</t>
  </si>
  <si>
    <t>08-480-320</t>
  </si>
  <si>
    <t>CONSULTING SERVICES - SEWER</t>
  </si>
  <si>
    <t>08-480-321</t>
  </si>
  <si>
    <t>METER READINGS - SEWER</t>
  </si>
  <si>
    <t>08-480-340</t>
  </si>
  <si>
    <t>ADVERTISING/PRINTING - SEWER</t>
  </si>
  <si>
    <t>08-480-374</t>
  </si>
  <si>
    <t>DP EQUIP MAINT - SEWER</t>
  </si>
  <si>
    <t>08-480-384</t>
  </si>
  <si>
    <t>EQUIPMENT RENTAL - SEWER</t>
  </si>
  <si>
    <t>08-480-390</t>
  </si>
  <si>
    <t>CREDIT CARD FEES/SEWER</t>
  </si>
  <si>
    <t>08-480-420</t>
  </si>
  <si>
    <t>DUES/SUBSCRIPTIONS - SEWER</t>
  </si>
  <si>
    <t>08-480-700</t>
  </si>
  <si>
    <t>CAPITAL PURCHASE - SEWER</t>
  </si>
  <si>
    <t xml:space="preserve">480 (WASTEWATER ADMINISTRATION) </t>
  </si>
  <si>
    <t>08-483-300</t>
  </si>
  <si>
    <t>UNION PENSION - SEWER</t>
  </si>
  <si>
    <t>08-483-310</t>
  </si>
  <si>
    <t>NON-UNIFORMED PENSION - SEWER</t>
  </si>
  <si>
    <t xml:space="preserve">483 (EMPLOYEE PENSIONS) </t>
  </si>
  <si>
    <t>08-484-000</t>
  </si>
  <si>
    <t>WORKER'S COMP INS - SEWER</t>
  </si>
  <si>
    <t xml:space="preserve">484 (WORKER'S COMP) </t>
  </si>
  <si>
    <t>08-486-351</t>
  </si>
  <si>
    <t>VEHICLES INSURANCE - SEWER</t>
  </si>
  <si>
    <t>08-486-352</t>
  </si>
  <si>
    <t>CAUALTY INSURANCE - SEWER</t>
  </si>
  <si>
    <t>08-486-353</t>
  </si>
  <si>
    <t>BONDING - SEWER</t>
  </si>
  <si>
    <t xml:space="preserve">486 (PROP/CASUALTY INSURANCES) </t>
  </si>
  <si>
    <t>08-487-100</t>
  </si>
  <si>
    <t>HEALTH &amp; HOSPITAL INS - SEWER</t>
  </si>
  <si>
    <t>08-487-150</t>
  </si>
  <si>
    <t>UNION HEALTH &amp; WELFARE - SEWER</t>
  </si>
  <si>
    <t>08-487-200</t>
  </si>
  <si>
    <t>LIFE INSURANCE - SEWER</t>
  </si>
  <si>
    <t>08-487-250</t>
  </si>
  <si>
    <t>LT DISABILITY INS - SEWER</t>
  </si>
  <si>
    <t xml:space="preserve">487 (EMPLOYEE HEALTH INSURANCES) </t>
  </si>
  <si>
    <t>08-492-010</t>
  </si>
  <si>
    <t>TRANSFER TO GENERAL FUND</t>
  </si>
  <si>
    <t xml:space="preserve">492 (INTERFUND OPERATING TRANSFERS) </t>
  </si>
  <si>
    <t>Total Expenditures</t>
  </si>
  <si>
    <t xml:space="preserve">Excess of Revenues over Expenditures for 08 </t>
  </si>
  <si>
    <t>Sewer Fund</t>
  </si>
  <si>
    <t>For Period Ending 02/29/2016</t>
  </si>
  <si>
    <t>08-380-130</t>
  </si>
  <si>
    <t>ST LAWRENCE - ADDITIONAL RENT</t>
  </si>
  <si>
    <t>For Period Ending 03/31/2016</t>
  </si>
  <si>
    <t>08-394-000</t>
  </si>
  <si>
    <t>REFUND PR YEAR EXPENSE</t>
  </si>
  <si>
    <t xml:space="preserve">394 (PROCEEDS OF SHORT-TERM DEBT) </t>
  </si>
  <si>
    <t>For Period Ending 04/30/2016</t>
  </si>
  <si>
    <t>For Period Ending 05/31/2016</t>
  </si>
  <si>
    <t>For Period Ending 06/30/2016</t>
  </si>
  <si>
    <t>For Period Ending 07/31/2016</t>
  </si>
  <si>
    <t>For Period Ending 08/31/2016</t>
  </si>
  <si>
    <t>As of 09/30/2016</t>
  </si>
  <si>
    <t>As of 10/31/2016</t>
  </si>
  <si>
    <t>As of 11/30/2016</t>
  </si>
  <si>
    <t>As of 12/31/2016</t>
  </si>
  <si>
    <t>Excess of Revenues over Expenditures for Report</t>
  </si>
  <si>
    <t>For Period Ending 09/30/2016</t>
  </si>
  <si>
    <t>For Period Ending 10/31/2016</t>
  </si>
  <si>
    <t>For Period Ending 11/30/2016</t>
  </si>
  <si>
    <t>STATE GRANT - SEWER OPERATIONS</t>
  </si>
  <si>
    <t>08-380-100</t>
  </si>
  <si>
    <t>For Period Ending 12/31/2016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</si>
</sst>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\/dd\/yyyy"/>
    <numFmt numFmtId="165" formatCode="#,##0.00_);#,##0.00\-"/>
  </numFmts>
  <fonts count="18" x14ac:knownFonts="1">
    <font>
      <sz val="11"/>
      <color theme="1"/>
      <name val="Calibri"/>
      <family val="2"/>
      <scheme val="minor"/>
    </font>
    <font>
      <sz val="10"/>
      <color indexed="8"/>
      <name val="MS Sans Serif"/>
    </font>
    <font>
      <sz val="9.9499999999999993"/>
      <color indexed="8"/>
      <name val="Arial"/>
      <family val="2"/>
    </font>
    <font>
      <sz val="14.05"/>
      <color indexed="8"/>
      <name val="Arial"/>
      <family val="2"/>
    </font>
    <font>
      <sz val="10.55"/>
      <color indexed="8"/>
      <name val="Arial"/>
      <family val="2"/>
    </font>
    <font>
      <sz val="8.0500000000000007"/>
      <color indexed="8"/>
      <name val="Arial"/>
      <family val="2"/>
    </font>
    <font>
      <sz val="7.2"/>
      <color indexed="8"/>
      <name val="Arial"/>
      <family val="2"/>
    </font>
    <font>
      <sz val="9"/>
      <color indexed="8"/>
      <name val="Arial"/>
      <family val="2"/>
    </font>
    <font>
      <b/>
      <sz val="7.9"/>
      <color indexed="8"/>
      <name val="Arial"/>
      <family val="2"/>
    </font>
    <font>
      <sz val="8.0500000000000007"/>
      <color indexed="8"/>
      <name val="Arial"/>
      <family val="2"/>
    </font>
    <font>
      <sz val="7.2"/>
      <color indexed="8"/>
      <name val="Arial"/>
      <family val="2"/>
    </font>
    <font>
      <sz val="9"/>
      <color indexed="8"/>
      <name val="Arial"/>
      <family val="2"/>
    </font>
    <font>
      <sz val="10.55"/>
      <color indexed="8"/>
      <name val="Arial"/>
      <family val="2"/>
    </font>
    <font>
      <sz val="9.9499999999999993"/>
      <color indexed="8"/>
      <name val="Arial"/>
      <family val="2"/>
    </font>
    <font>
      <sz val="14.05"/>
      <color indexed="8"/>
      <name val="Arial"/>
      <family val="2"/>
    </font>
    <font>
      <b/>
      <sz val="7.9"/>
      <color indexed="8"/>
      <name val="Arial"/>
      <family val="2"/>
    </font>
    <font>
      <sz val="12"/>
      <color indexed="8"/>
      <name val="Times New Roman"/>
      <family val="1"/>
    </font>
    <font>
      <b/>
      <sz val="12"/>
      <color indexed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double">
        <color indexed="8"/>
      </bottom>
      <diagonal/>
    </border>
  </borders>
  <cellStyleXfs count="2">
    <xf numFmtId="0" fontId="0" fillId="0" borderId="0"/>
    <xf numFmtId="0" fontId="1" fillId="0" borderId="0"/>
  </cellStyleXfs>
  <cellXfs count="60">
    <xf numFmtId="0" fontId="0" fillId="0" borderId="0" xfId="0"/>
    <xf numFmtId="0" fontId="2" fillId="0" borderId="0" xfId="1" applyFont="1" applyAlignment="1">
      <alignment horizontal="right" vertical="center"/>
    </xf>
    <xf numFmtId="164" fontId="2" fillId="0" borderId="0" xfId="1" applyNumberFormat="1" applyFont="1" applyAlignment="1">
      <alignment vertical="center"/>
    </xf>
    <xf numFmtId="0" fontId="1" fillId="0" borderId="0" xfId="1" applyNumberFormat="1" applyFill="1" applyBorder="1" applyAlignment="1" applyProtection="1"/>
    <xf numFmtId="0" fontId="3" fillId="0" borderId="1" xfId="1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19" fontId="2" fillId="0" borderId="0" xfId="1" applyNumberFormat="1" applyFont="1" applyAlignment="1">
      <alignment vertical="center"/>
    </xf>
    <xf numFmtId="3" fontId="2" fillId="0" borderId="0" xfId="1" applyNumberFormat="1" applyFont="1" applyAlignment="1">
      <alignment horizontal="left" vertical="center"/>
    </xf>
    <xf numFmtId="0" fontId="2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6" fillId="0" borderId="0" xfId="1" applyFont="1" applyAlignment="1">
      <alignment horizontal="left" vertical="center"/>
    </xf>
    <xf numFmtId="0" fontId="6" fillId="0" borderId="0" xfId="1" applyFont="1" applyAlignment="1">
      <alignment horizontal="center" vertical="center"/>
    </xf>
    <xf numFmtId="0" fontId="6" fillId="0" borderId="0" xfId="1" applyFont="1" applyAlignment="1">
      <alignment horizontal="right" vertical="center"/>
    </xf>
    <xf numFmtId="0" fontId="7" fillId="0" borderId="0" xfId="1" applyFont="1" applyAlignment="1">
      <alignment horizontal="center" vertical="center"/>
    </xf>
    <xf numFmtId="0" fontId="7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165" fontId="5" fillId="0" borderId="0" xfId="1" applyNumberFormat="1" applyFont="1" applyAlignment="1">
      <alignment horizontal="right" vertical="center"/>
    </xf>
    <xf numFmtId="165" fontId="5" fillId="0" borderId="2" xfId="1" applyNumberFormat="1" applyFont="1" applyBorder="1" applyAlignment="1">
      <alignment horizontal="right" vertical="center"/>
    </xf>
    <xf numFmtId="0" fontId="8" fillId="0" borderId="0" xfId="1" applyFont="1" applyAlignment="1">
      <alignment horizontal="left" vertical="center"/>
    </xf>
    <xf numFmtId="165" fontId="8" fillId="0" borderId="0" xfId="1" applyNumberFormat="1" applyFont="1" applyAlignment="1">
      <alignment horizontal="right" vertical="center"/>
    </xf>
    <xf numFmtId="165" fontId="9" fillId="0" borderId="2" xfId="1" applyNumberFormat="1" applyFont="1" applyBorder="1" applyAlignment="1">
      <alignment horizontal="right" vertical="center"/>
    </xf>
    <xf numFmtId="0" fontId="10" fillId="0" borderId="0" xfId="1" applyFont="1" applyAlignment="1">
      <alignment horizontal="left" vertical="center"/>
    </xf>
    <xf numFmtId="165" fontId="9" fillId="0" borderId="0" xfId="1" applyNumberFormat="1" applyFont="1" applyAlignment="1">
      <alignment horizontal="right" vertical="center"/>
    </xf>
    <xf numFmtId="0" fontId="9" fillId="0" borderId="0" xfId="1" applyFont="1" applyAlignment="1">
      <alignment vertical="center"/>
    </xf>
    <xf numFmtId="0" fontId="11" fillId="0" borderId="0" xfId="1" applyFont="1" applyAlignment="1">
      <alignment vertical="center"/>
    </xf>
    <xf numFmtId="0" fontId="11" fillId="0" borderId="0" xfId="1" applyFont="1" applyAlignment="1">
      <alignment horizontal="center" vertical="center"/>
    </xf>
    <xf numFmtId="0" fontId="10" fillId="0" borderId="0" xfId="1" applyFont="1" applyAlignment="1">
      <alignment horizontal="right" vertical="center"/>
    </xf>
    <xf numFmtId="0" fontId="10" fillId="0" borderId="0" xfId="1" applyFont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12" fillId="0" borderId="0" xfId="1" applyFont="1" applyAlignment="1">
      <alignment horizontal="center" vertical="center"/>
    </xf>
    <xf numFmtId="0" fontId="13" fillId="0" borderId="0" xfId="1" applyFont="1" applyAlignment="1">
      <alignment horizontal="center" vertical="center"/>
    </xf>
    <xf numFmtId="3" fontId="13" fillId="0" borderId="0" xfId="1" applyNumberFormat="1" applyFont="1" applyAlignment="1">
      <alignment horizontal="left" vertical="center"/>
    </xf>
    <xf numFmtId="0" fontId="13" fillId="0" borderId="0" xfId="1" applyFont="1" applyAlignment="1">
      <alignment horizontal="right" vertical="center"/>
    </xf>
    <xf numFmtId="19" fontId="13" fillId="0" borderId="0" xfId="1" applyNumberFormat="1" applyFont="1" applyAlignment="1">
      <alignment vertical="center"/>
    </xf>
    <xf numFmtId="0" fontId="13" fillId="0" borderId="0" xfId="1" applyFont="1" applyAlignment="1">
      <alignment vertical="center"/>
    </xf>
    <xf numFmtId="0" fontId="14" fillId="0" borderId="1" xfId="1" applyFont="1" applyBorder="1" applyAlignment="1">
      <alignment horizontal="center" vertical="center"/>
    </xf>
    <xf numFmtId="164" fontId="13" fillId="0" borderId="0" xfId="1" applyNumberFormat="1" applyFont="1" applyAlignment="1">
      <alignment vertical="center"/>
    </xf>
    <xf numFmtId="165" fontId="15" fillId="0" borderId="0" xfId="1" applyNumberFormat="1" applyFont="1" applyAlignment="1">
      <alignment horizontal="right" vertical="center"/>
    </xf>
    <xf numFmtId="0" fontId="15" fillId="0" borderId="0" xfId="1" applyFont="1" applyAlignment="1">
      <alignment horizontal="left" vertical="center"/>
    </xf>
    <xf numFmtId="165" fontId="1" fillId="0" borderId="0" xfId="1" applyNumberFormat="1" applyFill="1" applyBorder="1" applyAlignment="1" applyProtection="1"/>
    <xf numFmtId="39" fontId="1" fillId="0" borderId="0" xfId="1" applyNumberFormat="1" applyFill="1" applyBorder="1" applyAlignment="1" applyProtection="1"/>
    <xf numFmtId="0" fontId="1" fillId="2" borderId="0" xfId="1" applyNumberFormat="1" applyFill="1" applyBorder="1" applyAlignment="1" applyProtection="1"/>
    <xf numFmtId="19" fontId="13" fillId="2" borderId="0" xfId="1" applyNumberFormat="1" applyFont="1" applyFill="1" applyAlignment="1">
      <alignment vertical="center"/>
    </xf>
    <xf numFmtId="0" fontId="10" fillId="2" borderId="0" xfId="1" applyFont="1" applyFill="1" applyAlignment="1">
      <alignment horizontal="right" vertical="center"/>
    </xf>
    <xf numFmtId="165" fontId="9" fillId="2" borderId="0" xfId="1" applyNumberFormat="1" applyFont="1" applyFill="1" applyAlignment="1">
      <alignment horizontal="right" vertical="center"/>
    </xf>
    <xf numFmtId="165" fontId="15" fillId="2" borderId="0" xfId="1" applyNumberFormat="1" applyFont="1" applyFill="1" applyAlignment="1">
      <alignment horizontal="right" vertical="center"/>
    </xf>
    <xf numFmtId="39" fontId="1" fillId="3" borderId="0" xfId="1" applyNumberFormat="1" applyFill="1" applyBorder="1" applyAlignment="1" applyProtection="1"/>
    <xf numFmtId="165" fontId="9" fillId="3" borderId="0" xfId="1" applyNumberFormat="1" applyFont="1" applyFill="1" applyAlignment="1">
      <alignment horizontal="right" vertical="center"/>
    </xf>
    <xf numFmtId="0" fontId="16" fillId="0" borderId="0" xfId="1" applyNumberFormat="1" applyFont="1" applyFill="1" applyBorder="1" applyAlignment="1" applyProtection="1"/>
    <xf numFmtId="0" fontId="16" fillId="0" borderId="0" xfId="1" applyFont="1" applyAlignment="1">
      <alignment horizontal="right" vertical="center"/>
    </xf>
    <xf numFmtId="0" fontId="16" fillId="2" borderId="0" xfId="1" applyNumberFormat="1" applyFont="1" applyFill="1" applyBorder="1" applyAlignment="1" applyProtection="1"/>
    <xf numFmtId="19" fontId="16" fillId="2" borderId="0" xfId="1" applyNumberFormat="1" applyFont="1" applyFill="1" applyAlignment="1">
      <alignment vertical="center"/>
    </xf>
    <xf numFmtId="0" fontId="16" fillId="0" borderId="0" xfId="1" applyFont="1" applyAlignment="1">
      <alignment horizontal="left" vertical="center"/>
    </xf>
    <xf numFmtId="0" fontId="16" fillId="2" borderId="0" xfId="1" applyFont="1" applyFill="1" applyAlignment="1">
      <alignment horizontal="right" vertical="center"/>
    </xf>
    <xf numFmtId="0" fontId="16" fillId="0" borderId="0" xfId="1" applyFont="1" applyAlignment="1">
      <alignment vertical="center"/>
    </xf>
    <xf numFmtId="165" fontId="16" fillId="2" borderId="0" xfId="1" applyNumberFormat="1" applyFont="1" applyFill="1" applyAlignment="1">
      <alignment horizontal="right" vertical="center"/>
    </xf>
    <xf numFmtId="0" fontId="17" fillId="0" borderId="0" xfId="1" applyFont="1" applyAlignment="1">
      <alignment horizontal="left" vertical="center"/>
    </xf>
    <xf numFmtId="165" fontId="17" fillId="2" borderId="0" xfId="1" applyNumberFormat="1" applyFont="1" applyFill="1" applyAlignment="1">
      <alignment horizontal="right" vertical="center"/>
    </xf>
    <xf numFmtId="165" fontId="16" fillId="3" borderId="0" xfId="1" applyNumberFormat="1" applyFont="1" applyFill="1" applyAlignment="1">
      <alignment horizontal="right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7"/>
  <sheetViews>
    <sheetView tabSelected="1" workbookViewId="0"/>
  </sheetViews>
  <sheetFormatPr defaultColWidth="11.42578125" defaultRowHeight="12.75" x14ac:dyDescent="0.2"/>
  <cols>
    <col min="1" max="1" width="11.42578125" style="3" customWidth="1"/>
    <col min="2" max="16384" width="11.42578125" style="3"/>
  </cols>
  <sheetData>
    <row r="1" spans="1:11" ht="18" x14ac:dyDescent="0.2">
      <c r="A1" s="1" t="s">
        <v>0</v>
      </c>
      <c r="B1" s="2">
        <v>42614</v>
      </c>
      <c r="F1" s="4" t="s">
        <v>1</v>
      </c>
      <c r="J1" s="1" t="s">
        <v>2</v>
      </c>
      <c r="K1" s="5" t="s">
        <v>3</v>
      </c>
    </row>
    <row r="3" spans="1:11" x14ac:dyDescent="0.2">
      <c r="A3" s="1" t="s">
        <v>4</v>
      </c>
      <c r="B3" s="6">
        <v>0.61379629629629628</v>
      </c>
      <c r="J3" s="1" t="s">
        <v>5</v>
      </c>
      <c r="K3" s="7">
        <v>1</v>
      </c>
    </row>
    <row r="4" spans="1:11" x14ac:dyDescent="0.2">
      <c r="F4" s="8" t="s">
        <v>6</v>
      </c>
    </row>
    <row r="6" spans="1:11" ht="13.5" x14ac:dyDescent="0.2">
      <c r="F6" s="9" t="s">
        <v>7</v>
      </c>
    </row>
    <row r="8" spans="1:11" x14ac:dyDescent="0.2">
      <c r="F8" s="10" t="s">
        <v>8</v>
      </c>
    </row>
    <row r="9" spans="1:11" x14ac:dyDescent="0.2">
      <c r="A9" s="11" t="s">
        <v>9</v>
      </c>
      <c r="G9" s="12" t="s">
        <v>10</v>
      </c>
      <c r="J9" s="12" t="s">
        <v>11</v>
      </c>
    </row>
    <row r="11" spans="1:11" x14ac:dyDescent="0.2">
      <c r="A11" s="11" t="s">
        <v>12</v>
      </c>
      <c r="G11" s="13" t="s">
        <v>13</v>
      </c>
      <c r="H11" s="13" t="s">
        <v>14</v>
      </c>
      <c r="I11" s="13" t="s">
        <v>13</v>
      </c>
      <c r="K11" s="13" t="s">
        <v>14</v>
      </c>
    </row>
    <row r="13" spans="1:11" x14ac:dyDescent="0.2">
      <c r="F13" s="14" t="s">
        <v>15</v>
      </c>
    </row>
    <row r="14" spans="1:11" x14ac:dyDescent="0.2">
      <c r="A14" s="15" t="s">
        <v>16</v>
      </c>
    </row>
    <row r="16" spans="1:11" x14ac:dyDescent="0.2">
      <c r="A16" s="16" t="s">
        <v>17</v>
      </c>
    </row>
    <row r="17" spans="1:11" x14ac:dyDescent="0.2">
      <c r="A17" s="16" t="s">
        <v>18</v>
      </c>
      <c r="G17" s="17">
        <v>1991003.12</v>
      </c>
      <c r="I17" s="17">
        <v>2033418.61</v>
      </c>
    </row>
    <row r="18" spans="1:11" x14ac:dyDescent="0.2">
      <c r="A18" s="16" t="s">
        <v>19</v>
      </c>
    </row>
    <row r="19" spans="1:11" x14ac:dyDescent="0.2">
      <c r="A19" s="16" t="s">
        <v>20</v>
      </c>
      <c r="G19" s="17">
        <v>941348.37</v>
      </c>
      <c r="I19" s="17">
        <v>941348.37</v>
      </c>
    </row>
    <row r="20" spans="1:11" x14ac:dyDescent="0.2">
      <c r="A20" s="16" t="s">
        <v>21</v>
      </c>
    </row>
    <row r="21" spans="1:11" x14ac:dyDescent="0.2">
      <c r="A21" s="16" t="s">
        <v>22</v>
      </c>
      <c r="G21" s="17">
        <v>7000000</v>
      </c>
      <c r="I21" s="17">
        <v>7000000</v>
      </c>
    </row>
    <row r="22" spans="1:11" x14ac:dyDescent="0.2">
      <c r="A22" s="16" t="s">
        <v>23</v>
      </c>
    </row>
    <row r="23" spans="1:11" x14ac:dyDescent="0.2">
      <c r="A23" s="16" t="s">
        <v>24</v>
      </c>
      <c r="G23" s="17">
        <v>917908.38</v>
      </c>
      <c r="I23" s="17">
        <v>1077394.3500000001</v>
      </c>
    </row>
    <row r="24" spans="1:11" x14ac:dyDescent="0.2">
      <c r="A24" s="16" t="s">
        <v>25</v>
      </c>
    </row>
    <row r="25" spans="1:11" x14ac:dyDescent="0.2">
      <c r="A25" s="16" t="s">
        <v>26</v>
      </c>
      <c r="H25" s="17">
        <v>917908.38</v>
      </c>
      <c r="K25" s="17">
        <v>1077394.3500000001</v>
      </c>
    </row>
    <row r="26" spans="1:11" x14ac:dyDescent="0.2">
      <c r="A26" s="16" t="s">
        <v>27</v>
      </c>
    </row>
    <row r="27" spans="1:11" x14ac:dyDescent="0.2">
      <c r="A27" s="16" t="s">
        <v>28</v>
      </c>
      <c r="G27" s="17">
        <v>381665.62</v>
      </c>
      <c r="I27" s="17">
        <v>307476.90999999997</v>
      </c>
    </row>
    <row r="28" spans="1:11" x14ac:dyDescent="0.2">
      <c r="A28" s="16" t="s">
        <v>29</v>
      </c>
    </row>
    <row r="29" spans="1:11" x14ac:dyDescent="0.2">
      <c r="A29" s="16" t="s">
        <v>30</v>
      </c>
      <c r="H29" s="17">
        <v>381665.62</v>
      </c>
      <c r="K29" s="17">
        <v>307476.90999999997</v>
      </c>
    </row>
    <row r="30" spans="1:11" x14ac:dyDescent="0.2">
      <c r="A30" s="16" t="s">
        <v>31</v>
      </c>
    </row>
    <row r="31" spans="1:11" x14ac:dyDescent="0.2">
      <c r="A31" s="16" t="s">
        <v>32</v>
      </c>
      <c r="G31" s="17">
        <v>40136.46</v>
      </c>
      <c r="I31" s="17">
        <v>30003.19</v>
      </c>
    </row>
    <row r="32" spans="1:11" x14ac:dyDescent="0.2">
      <c r="A32" s="16" t="s">
        <v>33</v>
      </c>
    </row>
    <row r="33" spans="1:11" x14ac:dyDescent="0.2">
      <c r="A33" s="16" t="s">
        <v>34</v>
      </c>
      <c r="H33" s="17">
        <v>40136.46</v>
      </c>
      <c r="K33" s="17">
        <v>30003.19</v>
      </c>
    </row>
    <row r="34" spans="1:11" x14ac:dyDescent="0.2">
      <c r="A34" s="11" t="s">
        <v>35</v>
      </c>
      <c r="G34" s="17">
        <v>11272061.949999999</v>
      </c>
      <c r="H34" s="17">
        <v>1339710.46</v>
      </c>
      <c r="I34" s="17">
        <v>11389641.43</v>
      </c>
      <c r="K34" s="17">
        <v>1414874.45</v>
      </c>
    </row>
    <row r="35" spans="1:11" ht="13.5" thickBot="1" x14ac:dyDescent="0.25">
      <c r="A35" s="11" t="s">
        <v>36</v>
      </c>
      <c r="G35" s="18">
        <v>9932351.4900000002</v>
      </c>
      <c r="I35" s="18">
        <v>9974766.9800000004</v>
      </c>
    </row>
    <row r="38" spans="1:11" x14ac:dyDescent="0.2">
      <c r="A38" s="15" t="s">
        <v>37</v>
      </c>
    </row>
    <row r="40" spans="1:11" x14ac:dyDescent="0.2">
      <c r="A40" s="16" t="s">
        <v>38</v>
      </c>
    </row>
    <row r="41" spans="1:11" x14ac:dyDescent="0.2">
      <c r="A41" s="16" t="s">
        <v>39</v>
      </c>
      <c r="H41" s="17">
        <v>5000</v>
      </c>
      <c r="K41" s="17">
        <v>5000</v>
      </c>
    </row>
    <row r="42" spans="1:11" x14ac:dyDescent="0.2">
      <c r="A42" s="11" t="s">
        <v>40</v>
      </c>
      <c r="H42" s="17">
        <v>5000</v>
      </c>
      <c r="K42" s="17">
        <v>5000</v>
      </c>
    </row>
    <row r="43" spans="1:11" x14ac:dyDescent="0.2">
      <c r="A43" s="11" t="s">
        <v>41</v>
      </c>
      <c r="H43" s="17">
        <v>-5000</v>
      </c>
      <c r="K43" s="17">
        <v>-5000</v>
      </c>
    </row>
    <row r="46" spans="1:11" x14ac:dyDescent="0.2">
      <c r="A46" s="15" t="s">
        <v>42</v>
      </c>
    </row>
    <row r="48" spans="1:11" x14ac:dyDescent="0.2">
      <c r="A48" s="16" t="s">
        <v>43</v>
      </c>
    </row>
    <row r="49" spans="1:11" x14ac:dyDescent="0.2">
      <c r="A49" s="16" t="s">
        <v>44</v>
      </c>
      <c r="H49" s="17">
        <v>10109920.75</v>
      </c>
      <c r="K49" s="17">
        <v>9928928.2100000009</v>
      </c>
    </row>
    <row r="50" spans="1:11" x14ac:dyDescent="0.2">
      <c r="A50" s="11" t="s">
        <v>45</v>
      </c>
      <c r="H50" s="17">
        <v>10109920.75</v>
      </c>
      <c r="K50" s="17">
        <v>9928928.2100000009</v>
      </c>
    </row>
    <row r="51" spans="1:11" x14ac:dyDescent="0.2">
      <c r="A51" s="11" t="s">
        <v>46</v>
      </c>
      <c r="H51" s="17">
        <v>-10109920.75</v>
      </c>
      <c r="K51" s="17">
        <v>-9928928.2100000009</v>
      </c>
    </row>
    <row r="56" spans="1:11" x14ac:dyDescent="0.2">
      <c r="A56" s="11" t="s">
        <v>47</v>
      </c>
      <c r="H56" s="17">
        <v>-182569.26</v>
      </c>
      <c r="K56" s="17">
        <v>40838.770000000128</v>
      </c>
    </row>
    <row r="57" spans="1:11" ht="13.5" thickBot="1" x14ac:dyDescent="0.25">
      <c r="A57" s="11" t="s">
        <v>48</v>
      </c>
      <c r="H57" s="18">
        <v>9932351.4900000002</v>
      </c>
      <c r="K57" s="18">
        <v>9974766.9800000004</v>
      </c>
    </row>
  </sheetData>
  <pageMargins left="0.16666666666666666" right="0.16666666666666666" top="0.16666666666666666" bottom="0.16666666666666666" header="0" footer="0"/>
  <pageSetup orientation="portrait" errors="NA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57"/>
  <sheetViews>
    <sheetView workbookViewId="0"/>
  </sheetViews>
  <sheetFormatPr defaultRowHeight="12.75" x14ac:dyDescent="0.2"/>
  <cols>
    <col min="1" max="256" width="11.42578125" style="3" customWidth="1"/>
    <col min="257" max="16384" width="9.140625" style="3"/>
  </cols>
  <sheetData>
    <row r="1" spans="1:11" ht="18" x14ac:dyDescent="0.2">
      <c r="A1" s="33" t="s">
        <v>0</v>
      </c>
      <c r="B1" s="37">
        <v>42824</v>
      </c>
      <c r="F1" s="36" t="s">
        <v>1</v>
      </c>
      <c r="J1" s="33" t="s">
        <v>2</v>
      </c>
      <c r="K1" s="35" t="s">
        <v>3</v>
      </c>
    </row>
    <row r="3" spans="1:11" x14ac:dyDescent="0.2">
      <c r="A3" s="33" t="s">
        <v>4</v>
      </c>
      <c r="B3" s="34">
        <v>0.45346064814814813</v>
      </c>
      <c r="J3" s="33" t="s">
        <v>5</v>
      </c>
      <c r="K3" s="32">
        <v>1</v>
      </c>
    </row>
    <row r="4" spans="1:11" x14ac:dyDescent="0.2">
      <c r="F4" s="31" t="s">
        <v>6</v>
      </c>
    </row>
    <row r="6" spans="1:11" ht="13.5" x14ac:dyDescent="0.2">
      <c r="F6" s="30" t="s">
        <v>282</v>
      </c>
    </row>
    <row r="8" spans="1:11" x14ac:dyDescent="0.2">
      <c r="F8" s="29" t="s">
        <v>8</v>
      </c>
    </row>
    <row r="9" spans="1:11" x14ac:dyDescent="0.2">
      <c r="A9" s="22" t="s">
        <v>9</v>
      </c>
      <c r="G9" s="28" t="s">
        <v>10</v>
      </c>
      <c r="J9" s="28" t="s">
        <v>11</v>
      </c>
    </row>
    <row r="11" spans="1:11" x14ac:dyDescent="0.2">
      <c r="A11" s="22" t="s">
        <v>12</v>
      </c>
      <c r="G11" s="27" t="s">
        <v>13</v>
      </c>
      <c r="H11" s="27" t="s">
        <v>14</v>
      </c>
      <c r="I11" s="27" t="s">
        <v>13</v>
      </c>
      <c r="K11" s="27" t="s">
        <v>14</v>
      </c>
    </row>
    <row r="13" spans="1:11" x14ac:dyDescent="0.2">
      <c r="F13" s="26" t="s">
        <v>15</v>
      </c>
    </row>
    <row r="14" spans="1:11" x14ac:dyDescent="0.2">
      <c r="A14" s="25" t="s">
        <v>16</v>
      </c>
    </row>
    <row r="16" spans="1:11" x14ac:dyDescent="0.2">
      <c r="A16" s="24" t="s">
        <v>17</v>
      </c>
    </row>
    <row r="17" spans="1:11" x14ac:dyDescent="0.2">
      <c r="A17" s="24" t="s">
        <v>18</v>
      </c>
      <c r="G17" s="23">
        <v>2087175.8199999996</v>
      </c>
      <c r="I17" s="23">
        <v>1891767.87</v>
      </c>
    </row>
    <row r="18" spans="1:11" x14ac:dyDescent="0.2">
      <c r="A18" s="24" t="s">
        <v>19</v>
      </c>
    </row>
    <row r="19" spans="1:11" x14ac:dyDescent="0.2">
      <c r="A19" s="24" t="s">
        <v>20</v>
      </c>
      <c r="G19" s="23">
        <v>941348.37</v>
      </c>
      <c r="I19" s="23">
        <v>941348.37</v>
      </c>
    </row>
    <row r="20" spans="1:11" x14ac:dyDescent="0.2">
      <c r="A20" s="24" t="s">
        <v>21</v>
      </c>
    </row>
    <row r="21" spans="1:11" x14ac:dyDescent="0.2">
      <c r="A21" s="24" t="s">
        <v>22</v>
      </c>
      <c r="G21" s="23">
        <v>7000000</v>
      </c>
      <c r="I21" s="23">
        <v>7000000</v>
      </c>
    </row>
    <row r="22" spans="1:11" x14ac:dyDescent="0.2">
      <c r="A22" s="24" t="s">
        <v>23</v>
      </c>
    </row>
    <row r="23" spans="1:11" x14ac:dyDescent="0.2">
      <c r="A23" s="24" t="s">
        <v>24</v>
      </c>
      <c r="G23" s="23">
        <v>1279960.56</v>
      </c>
      <c r="I23" s="23">
        <v>1095151</v>
      </c>
    </row>
    <row r="24" spans="1:11" x14ac:dyDescent="0.2">
      <c r="A24" s="24" t="s">
        <v>25</v>
      </c>
    </row>
    <row r="25" spans="1:11" x14ac:dyDescent="0.2">
      <c r="A25" s="24" t="s">
        <v>26</v>
      </c>
      <c r="H25" s="23">
        <v>1279960.56</v>
      </c>
      <c r="K25" s="23">
        <v>1095151</v>
      </c>
    </row>
    <row r="26" spans="1:11" x14ac:dyDescent="0.2">
      <c r="A26" s="24" t="s">
        <v>27</v>
      </c>
    </row>
    <row r="27" spans="1:11" x14ac:dyDescent="0.2">
      <c r="A27" s="24" t="s">
        <v>28</v>
      </c>
      <c r="G27" s="23">
        <v>254879.31</v>
      </c>
      <c r="I27" s="23">
        <v>384848.88</v>
      </c>
    </row>
    <row r="28" spans="1:11" x14ac:dyDescent="0.2">
      <c r="A28" s="24" t="s">
        <v>29</v>
      </c>
    </row>
    <row r="29" spans="1:11" x14ac:dyDescent="0.2">
      <c r="A29" s="24" t="s">
        <v>30</v>
      </c>
      <c r="H29" s="23">
        <v>254879.31</v>
      </c>
      <c r="K29" s="23">
        <v>384848.88</v>
      </c>
    </row>
    <row r="30" spans="1:11" x14ac:dyDescent="0.2">
      <c r="A30" s="24" t="s">
        <v>31</v>
      </c>
    </row>
    <row r="31" spans="1:11" x14ac:dyDescent="0.2">
      <c r="A31" s="24" t="s">
        <v>32</v>
      </c>
      <c r="G31" s="23">
        <v>35255.83</v>
      </c>
      <c r="I31" s="23">
        <v>41630.699999999997</v>
      </c>
    </row>
    <row r="32" spans="1:11" x14ac:dyDescent="0.2">
      <c r="A32" s="24" t="s">
        <v>33</v>
      </c>
    </row>
    <row r="33" spans="1:11" x14ac:dyDescent="0.2">
      <c r="A33" s="24" t="s">
        <v>34</v>
      </c>
      <c r="H33" s="23">
        <v>35255.83</v>
      </c>
      <c r="K33" s="23">
        <v>41630.699999999997</v>
      </c>
    </row>
    <row r="34" spans="1:11" x14ac:dyDescent="0.2">
      <c r="A34" s="22" t="s">
        <v>35</v>
      </c>
      <c r="G34" s="23">
        <v>11598619.890000001</v>
      </c>
      <c r="H34" s="23">
        <v>1570095.7</v>
      </c>
      <c r="I34" s="23">
        <v>11354746.82</v>
      </c>
      <c r="K34" s="23">
        <v>1521630.58</v>
      </c>
    </row>
    <row r="35" spans="1:11" ht="13.5" thickBot="1" x14ac:dyDescent="0.25">
      <c r="A35" s="22" t="s">
        <v>36</v>
      </c>
      <c r="G35" s="21">
        <v>10028524.189999999</v>
      </c>
      <c r="I35" s="21">
        <v>9833116.2400000002</v>
      </c>
    </row>
    <row r="38" spans="1:11" x14ac:dyDescent="0.2">
      <c r="A38" s="25" t="s">
        <v>37</v>
      </c>
    </row>
    <row r="40" spans="1:11" x14ac:dyDescent="0.2">
      <c r="A40" s="24" t="s">
        <v>38</v>
      </c>
    </row>
    <row r="41" spans="1:11" x14ac:dyDescent="0.2">
      <c r="A41" s="24" t="s">
        <v>39</v>
      </c>
      <c r="H41" s="23">
        <v>5000</v>
      </c>
      <c r="K41" s="23">
        <v>5000</v>
      </c>
    </row>
    <row r="42" spans="1:11" x14ac:dyDescent="0.2">
      <c r="A42" s="22" t="s">
        <v>40</v>
      </c>
      <c r="H42" s="23">
        <v>5000</v>
      </c>
      <c r="K42" s="23">
        <v>5000</v>
      </c>
    </row>
    <row r="43" spans="1:11" x14ac:dyDescent="0.2">
      <c r="A43" s="22" t="s">
        <v>41</v>
      </c>
      <c r="H43" s="23">
        <v>-5000</v>
      </c>
      <c r="K43" s="23">
        <v>-5000</v>
      </c>
    </row>
    <row r="46" spans="1:11" x14ac:dyDescent="0.2">
      <c r="A46" s="25" t="s">
        <v>42</v>
      </c>
    </row>
    <row r="48" spans="1:11" x14ac:dyDescent="0.2">
      <c r="A48" s="24" t="s">
        <v>43</v>
      </c>
    </row>
    <row r="49" spans="1:11" x14ac:dyDescent="0.2">
      <c r="A49" s="24" t="s">
        <v>44</v>
      </c>
      <c r="H49" s="23">
        <v>10109920.75</v>
      </c>
      <c r="K49" s="23">
        <v>9928928.2100000009</v>
      </c>
    </row>
    <row r="50" spans="1:11" x14ac:dyDescent="0.2">
      <c r="A50" s="22" t="s">
        <v>45</v>
      </c>
      <c r="H50" s="23">
        <v>10109920.75</v>
      </c>
      <c r="K50" s="23">
        <v>9928928.2100000009</v>
      </c>
    </row>
    <row r="51" spans="1:11" x14ac:dyDescent="0.2">
      <c r="A51" s="22" t="s">
        <v>46</v>
      </c>
      <c r="H51" s="23">
        <v>-10109920.75</v>
      </c>
      <c r="K51" s="23">
        <v>-9928928.2100000009</v>
      </c>
    </row>
    <row r="56" spans="1:11" x14ac:dyDescent="0.2">
      <c r="A56" s="22" t="s">
        <v>47</v>
      </c>
      <c r="H56" s="23">
        <v>-86396.559999999168</v>
      </c>
      <c r="K56" s="23">
        <v>-100811.97000000172</v>
      </c>
    </row>
    <row r="57" spans="1:11" ht="13.5" thickBot="1" x14ac:dyDescent="0.25">
      <c r="A57" s="22" t="s">
        <v>48</v>
      </c>
      <c r="H57" s="21">
        <v>10028524.190000001</v>
      </c>
      <c r="K57" s="21">
        <v>9833116.2399999984</v>
      </c>
    </row>
  </sheetData>
  <pageMargins left="0.25" right="0.25" top="0.16666666666666666" bottom="0.16666666666666666" header="0" footer="0"/>
  <pageSetup orientation="portrait" blackAndWhite="1" errors="NA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57"/>
  <sheetViews>
    <sheetView workbookViewId="0"/>
  </sheetViews>
  <sheetFormatPr defaultRowHeight="12.75" x14ac:dyDescent="0.2"/>
  <cols>
    <col min="1" max="256" width="11.42578125" style="3" customWidth="1"/>
    <col min="257" max="16384" width="9.140625" style="3"/>
  </cols>
  <sheetData>
    <row r="1" spans="1:11" ht="18" x14ac:dyDescent="0.2">
      <c r="A1" s="33" t="s">
        <v>0</v>
      </c>
      <c r="B1" s="37">
        <v>42824</v>
      </c>
      <c r="F1" s="36" t="s">
        <v>1</v>
      </c>
      <c r="J1" s="33" t="s">
        <v>2</v>
      </c>
      <c r="K1" s="35" t="s">
        <v>3</v>
      </c>
    </row>
    <row r="3" spans="1:11" x14ac:dyDescent="0.2">
      <c r="A3" s="33" t="s">
        <v>4</v>
      </c>
      <c r="B3" s="34">
        <v>0.45370370370370372</v>
      </c>
      <c r="J3" s="33" t="s">
        <v>5</v>
      </c>
      <c r="K3" s="32">
        <v>1</v>
      </c>
    </row>
    <row r="4" spans="1:11" x14ac:dyDescent="0.2">
      <c r="F4" s="31" t="s">
        <v>6</v>
      </c>
    </row>
    <row r="6" spans="1:11" ht="13.5" x14ac:dyDescent="0.2">
      <c r="F6" s="30" t="s">
        <v>283</v>
      </c>
    </row>
    <row r="8" spans="1:11" x14ac:dyDescent="0.2">
      <c r="F8" s="29" t="s">
        <v>8</v>
      </c>
    </row>
    <row r="9" spans="1:11" x14ac:dyDescent="0.2">
      <c r="A9" s="22" t="s">
        <v>9</v>
      </c>
      <c r="G9" s="28" t="s">
        <v>10</v>
      </c>
      <c r="J9" s="28" t="s">
        <v>11</v>
      </c>
    </row>
    <row r="11" spans="1:11" x14ac:dyDescent="0.2">
      <c r="A11" s="22" t="s">
        <v>12</v>
      </c>
      <c r="G11" s="27" t="s">
        <v>13</v>
      </c>
      <c r="H11" s="27" t="s">
        <v>14</v>
      </c>
      <c r="I11" s="27" t="s">
        <v>13</v>
      </c>
      <c r="K11" s="27" t="s">
        <v>14</v>
      </c>
    </row>
    <row r="13" spans="1:11" x14ac:dyDescent="0.2">
      <c r="F13" s="26" t="s">
        <v>15</v>
      </c>
    </row>
    <row r="14" spans="1:11" x14ac:dyDescent="0.2">
      <c r="A14" s="25" t="s">
        <v>16</v>
      </c>
    </row>
    <row r="16" spans="1:11" x14ac:dyDescent="0.2">
      <c r="A16" s="24" t="s">
        <v>17</v>
      </c>
    </row>
    <row r="17" spans="1:11" x14ac:dyDescent="0.2">
      <c r="A17" s="24" t="s">
        <v>18</v>
      </c>
      <c r="G17" s="23">
        <v>2445060.0299999998</v>
      </c>
      <c r="I17" s="23">
        <v>2062332.4500000002</v>
      </c>
    </row>
    <row r="18" spans="1:11" x14ac:dyDescent="0.2">
      <c r="A18" s="24" t="s">
        <v>19</v>
      </c>
    </row>
    <row r="19" spans="1:11" x14ac:dyDescent="0.2">
      <c r="A19" s="24" t="s">
        <v>20</v>
      </c>
      <c r="G19" s="23">
        <v>941348.37</v>
      </c>
      <c r="I19" s="23">
        <v>941348.37</v>
      </c>
    </row>
    <row r="20" spans="1:11" x14ac:dyDescent="0.2">
      <c r="A20" s="24" t="s">
        <v>21</v>
      </c>
    </row>
    <row r="21" spans="1:11" x14ac:dyDescent="0.2">
      <c r="A21" s="24" t="s">
        <v>22</v>
      </c>
      <c r="G21" s="23">
        <v>7000000</v>
      </c>
      <c r="I21" s="23">
        <v>7000000</v>
      </c>
    </row>
    <row r="22" spans="1:11" x14ac:dyDescent="0.2">
      <c r="A22" s="24" t="s">
        <v>23</v>
      </c>
    </row>
    <row r="23" spans="1:11" x14ac:dyDescent="0.2">
      <c r="A23" s="24" t="s">
        <v>24</v>
      </c>
      <c r="G23" s="23">
        <v>1078699.18</v>
      </c>
      <c r="I23" s="23">
        <v>1094499.71</v>
      </c>
    </row>
    <row r="24" spans="1:11" x14ac:dyDescent="0.2">
      <c r="A24" s="24" t="s">
        <v>25</v>
      </c>
    </row>
    <row r="25" spans="1:11" x14ac:dyDescent="0.2">
      <c r="A25" s="24" t="s">
        <v>26</v>
      </c>
      <c r="H25" s="23">
        <v>1078699.18</v>
      </c>
      <c r="K25" s="23">
        <v>1094499.71</v>
      </c>
    </row>
    <row r="26" spans="1:11" x14ac:dyDescent="0.2">
      <c r="A26" s="24" t="s">
        <v>27</v>
      </c>
    </row>
    <row r="27" spans="1:11" x14ac:dyDescent="0.2">
      <c r="A27" s="24" t="s">
        <v>28</v>
      </c>
      <c r="G27" s="23">
        <v>254670.46999999997</v>
      </c>
      <c r="I27" s="23">
        <v>384757.44</v>
      </c>
    </row>
    <row r="28" spans="1:11" x14ac:dyDescent="0.2">
      <c r="A28" s="24" t="s">
        <v>29</v>
      </c>
    </row>
    <row r="29" spans="1:11" x14ac:dyDescent="0.2">
      <c r="A29" s="24" t="s">
        <v>30</v>
      </c>
      <c r="H29" s="23">
        <v>254670.46999999997</v>
      </c>
      <c r="K29" s="23">
        <v>384757.44</v>
      </c>
    </row>
    <row r="30" spans="1:11" x14ac:dyDescent="0.2">
      <c r="A30" s="24" t="s">
        <v>31</v>
      </c>
    </row>
    <row r="31" spans="1:11" x14ac:dyDescent="0.2">
      <c r="A31" s="24" t="s">
        <v>32</v>
      </c>
      <c r="G31" s="23">
        <v>35245.29</v>
      </c>
      <c r="I31" s="23">
        <v>41630.699999999997</v>
      </c>
    </row>
    <row r="32" spans="1:11" x14ac:dyDescent="0.2">
      <c r="A32" s="24" t="s">
        <v>33</v>
      </c>
    </row>
    <row r="33" spans="1:11" x14ac:dyDescent="0.2">
      <c r="A33" s="24" t="s">
        <v>34</v>
      </c>
      <c r="H33" s="23">
        <v>35245.29</v>
      </c>
      <c r="K33" s="23">
        <v>41630.699999999997</v>
      </c>
    </row>
    <row r="34" spans="1:11" x14ac:dyDescent="0.2">
      <c r="A34" s="22" t="s">
        <v>35</v>
      </c>
      <c r="G34" s="23">
        <v>11755023.34</v>
      </c>
      <c r="H34" s="23">
        <v>1368614.94</v>
      </c>
      <c r="I34" s="23">
        <v>11524568.67</v>
      </c>
      <c r="K34" s="23">
        <v>1520887.85</v>
      </c>
    </row>
    <row r="35" spans="1:11" ht="13.5" thickBot="1" x14ac:dyDescent="0.25">
      <c r="A35" s="22" t="s">
        <v>36</v>
      </c>
      <c r="G35" s="21">
        <v>10386408.4</v>
      </c>
      <c r="I35" s="21">
        <v>10003680.82</v>
      </c>
    </row>
    <row r="38" spans="1:11" x14ac:dyDescent="0.2">
      <c r="A38" s="25" t="s">
        <v>37</v>
      </c>
    </row>
    <row r="40" spans="1:11" x14ac:dyDescent="0.2">
      <c r="A40" s="24" t="s">
        <v>38</v>
      </c>
    </row>
    <row r="41" spans="1:11" x14ac:dyDescent="0.2">
      <c r="A41" s="24" t="s">
        <v>39</v>
      </c>
      <c r="H41" s="23">
        <v>5000</v>
      </c>
      <c r="K41" s="23">
        <v>5000</v>
      </c>
    </row>
    <row r="42" spans="1:11" x14ac:dyDescent="0.2">
      <c r="A42" s="22" t="s">
        <v>40</v>
      </c>
      <c r="H42" s="23">
        <v>5000</v>
      </c>
      <c r="K42" s="23">
        <v>5000</v>
      </c>
    </row>
    <row r="43" spans="1:11" x14ac:dyDescent="0.2">
      <c r="A43" s="22" t="s">
        <v>41</v>
      </c>
      <c r="H43" s="23">
        <v>-5000</v>
      </c>
      <c r="K43" s="23">
        <v>-5000</v>
      </c>
    </row>
    <row r="46" spans="1:11" x14ac:dyDescent="0.2">
      <c r="A46" s="25" t="s">
        <v>42</v>
      </c>
    </row>
    <row r="48" spans="1:11" x14ac:dyDescent="0.2">
      <c r="A48" s="24" t="s">
        <v>43</v>
      </c>
    </row>
    <row r="49" spans="1:11" x14ac:dyDescent="0.2">
      <c r="A49" s="24" t="s">
        <v>44</v>
      </c>
      <c r="H49" s="23">
        <v>10109920.75</v>
      </c>
      <c r="K49" s="23">
        <v>9928928.2100000009</v>
      </c>
    </row>
    <row r="50" spans="1:11" x14ac:dyDescent="0.2">
      <c r="A50" s="22" t="s">
        <v>45</v>
      </c>
      <c r="H50" s="23">
        <v>10109920.75</v>
      </c>
      <c r="K50" s="23">
        <v>9928928.2100000009</v>
      </c>
    </row>
    <row r="51" spans="1:11" x14ac:dyDescent="0.2">
      <c r="A51" s="22" t="s">
        <v>46</v>
      </c>
      <c r="H51" s="23">
        <v>-10109920.75</v>
      </c>
      <c r="K51" s="23">
        <v>-9928928.2100000009</v>
      </c>
    </row>
    <row r="56" spans="1:11" x14ac:dyDescent="0.2">
      <c r="A56" s="22" t="s">
        <v>47</v>
      </c>
      <c r="H56" s="23">
        <v>271487.64999999938</v>
      </c>
      <c r="K56" s="23">
        <v>69752.61000000179</v>
      </c>
    </row>
    <row r="57" spans="1:11" ht="13.5" thickBot="1" x14ac:dyDescent="0.25">
      <c r="A57" s="22" t="s">
        <v>48</v>
      </c>
      <c r="H57" s="21">
        <v>10386408.399999999</v>
      </c>
      <c r="K57" s="21">
        <v>10003680.820000002</v>
      </c>
    </row>
  </sheetData>
  <pageMargins left="0.25" right="0.25" top="0.16666666666666666" bottom="0.16666666666666666" header="0" footer="0"/>
  <pageSetup orientation="portrait" blackAndWhite="1" errors="NA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K57"/>
  <sheetViews>
    <sheetView workbookViewId="0"/>
  </sheetViews>
  <sheetFormatPr defaultRowHeight="12.75" x14ac:dyDescent="0.2"/>
  <cols>
    <col min="1" max="256" width="11.42578125" style="3" customWidth="1"/>
    <col min="257" max="16384" width="9.140625" style="3"/>
  </cols>
  <sheetData>
    <row r="1" spans="1:11" ht="18" x14ac:dyDescent="0.2">
      <c r="A1" s="33" t="s">
        <v>0</v>
      </c>
      <c r="B1" s="37">
        <v>42824</v>
      </c>
      <c r="F1" s="36" t="s">
        <v>1</v>
      </c>
      <c r="J1" s="33" t="s">
        <v>2</v>
      </c>
      <c r="K1" s="35" t="s">
        <v>3</v>
      </c>
    </row>
    <row r="3" spans="1:11" x14ac:dyDescent="0.2">
      <c r="A3" s="33" t="s">
        <v>4</v>
      </c>
      <c r="B3" s="34">
        <v>0.45401620370370371</v>
      </c>
      <c r="J3" s="33" t="s">
        <v>5</v>
      </c>
      <c r="K3" s="32">
        <v>1</v>
      </c>
    </row>
    <row r="4" spans="1:11" x14ac:dyDescent="0.2">
      <c r="F4" s="31" t="s">
        <v>6</v>
      </c>
    </row>
    <row r="6" spans="1:11" ht="13.5" x14ac:dyDescent="0.2">
      <c r="F6" s="30" t="s">
        <v>284</v>
      </c>
    </row>
    <row r="8" spans="1:11" x14ac:dyDescent="0.2">
      <c r="F8" s="29" t="s">
        <v>8</v>
      </c>
    </row>
    <row r="9" spans="1:11" x14ac:dyDescent="0.2">
      <c r="A9" s="22" t="s">
        <v>9</v>
      </c>
      <c r="G9" s="28" t="s">
        <v>10</v>
      </c>
      <c r="J9" s="28" t="s">
        <v>11</v>
      </c>
    </row>
    <row r="11" spans="1:11" x14ac:dyDescent="0.2">
      <c r="A11" s="22" t="s">
        <v>12</v>
      </c>
      <c r="G11" s="27" t="s">
        <v>13</v>
      </c>
      <c r="H11" s="27" t="s">
        <v>14</v>
      </c>
      <c r="I11" s="27" t="s">
        <v>13</v>
      </c>
      <c r="K11" s="27" t="s">
        <v>14</v>
      </c>
    </row>
    <row r="13" spans="1:11" x14ac:dyDescent="0.2">
      <c r="F13" s="26" t="s">
        <v>15</v>
      </c>
    </row>
    <row r="14" spans="1:11" x14ac:dyDescent="0.2">
      <c r="A14" s="25" t="s">
        <v>16</v>
      </c>
    </row>
    <row r="16" spans="1:11" x14ac:dyDescent="0.2">
      <c r="A16" s="24" t="s">
        <v>17</v>
      </c>
    </row>
    <row r="17" spans="1:11" x14ac:dyDescent="0.2">
      <c r="A17" s="24" t="s">
        <v>18</v>
      </c>
      <c r="G17" s="23">
        <v>2482538.48</v>
      </c>
      <c r="I17" s="23">
        <v>2173572.38</v>
      </c>
    </row>
    <row r="18" spans="1:11" x14ac:dyDescent="0.2">
      <c r="A18" s="24" t="s">
        <v>19</v>
      </c>
    </row>
    <row r="19" spans="1:11" x14ac:dyDescent="0.2">
      <c r="A19" s="24" t="s">
        <v>20</v>
      </c>
      <c r="G19" s="23">
        <v>941348.37</v>
      </c>
      <c r="I19" s="23">
        <v>941348.37</v>
      </c>
    </row>
    <row r="20" spans="1:11" x14ac:dyDescent="0.2">
      <c r="A20" s="24" t="s">
        <v>21</v>
      </c>
    </row>
    <row r="21" spans="1:11" x14ac:dyDescent="0.2">
      <c r="A21" s="24" t="s">
        <v>22</v>
      </c>
      <c r="G21" s="23">
        <v>7000000</v>
      </c>
      <c r="I21" s="23">
        <v>7000000</v>
      </c>
    </row>
    <row r="22" spans="1:11" x14ac:dyDescent="0.2">
      <c r="A22" s="24" t="s">
        <v>23</v>
      </c>
    </row>
    <row r="23" spans="1:11" x14ac:dyDescent="0.2">
      <c r="A23" s="24" t="s">
        <v>24</v>
      </c>
      <c r="G23" s="23">
        <v>1095941.9099999999</v>
      </c>
      <c r="I23" s="23">
        <v>1091227.28</v>
      </c>
    </row>
    <row r="24" spans="1:11" x14ac:dyDescent="0.2">
      <c r="A24" s="24" t="s">
        <v>25</v>
      </c>
    </row>
    <row r="25" spans="1:11" x14ac:dyDescent="0.2">
      <c r="A25" s="24" t="s">
        <v>26</v>
      </c>
      <c r="H25" s="23">
        <v>1095941.9099999999</v>
      </c>
      <c r="K25" s="23">
        <v>1091227.28</v>
      </c>
    </row>
    <row r="26" spans="1:11" x14ac:dyDescent="0.2">
      <c r="A26" s="24" t="s">
        <v>27</v>
      </c>
    </row>
    <row r="27" spans="1:11" x14ac:dyDescent="0.2">
      <c r="A27" s="24" t="s">
        <v>28</v>
      </c>
      <c r="G27" s="23">
        <v>252701.89</v>
      </c>
      <c r="I27" s="23">
        <v>381691.68</v>
      </c>
    </row>
    <row r="28" spans="1:11" x14ac:dyDescent="0.2">
      <c r="A28" s="24" t="s">
        <v>29</v>
      </c>
    </row>
    <row r="29" spans="1:11" x14ac:dyDescent="0.2">
      <c r="A29" s="24" t="s">
        <v>30</v>
      </c>
      <c r="H29" s="23">
        <v>252701.89</v>
      </c>
      <c r="K29" s="23">
        <v>381691.68</v>
      </c>
    </row>
    <row r="30" spans="1:11" x14ac:dyDescent="0.2">
      <c r="A30" s="24" t="s">
        <v>31</v>
      </c>
    </row>
    <row r="31" spans="1:11" x14ac:dyDescent="0.2">
      <c r="A31" s="24" t="s">
        <v>32</v>
      </c>
      <c r="G31" s="23">
        <v>35208.89</v>
      </c>
      <c r="I31" s="23">
        <v>40136.46</v>
      </c>
    </row>
    <row r="32" spans="1:11" x14ac:dyDescent="0.2">
      <c r="A32" s="24" t="s">
        <v>33</v>
      </c>
    </row>
    <row r="33" spans="1:11" x14ac:dyDescent="0.2">
      <c r="A33" s="24" t="s">
        <v>34</v>
      </c>
      <c r="H33" s="23">
        <v>35208.89</v>
      </c>
      <c r="K33" s="23">
        <v>40136.46</v>
      </c>
    </row>
    <row r="34" spans="1:11" x14ac:dyDescent="0.2">
      <c r="A34" s="22" t="s">
        <v>35</v>
      </c>
      <c r="G34" s="23">
        <v>11807739.539999999</v>
      </c>
      <c r="H34" s="23">
        <v>1383852.69</v>
      </c>
      <c r="I34" s="23">
        <v>11627976.17</v>
      </c>
      <c r="K34" s="23">
        <v>1513055.42</v>
      </c>
    </row>
    <row r="35" spans="1:11" ht="13.5" thickBot="1" x14ac:dyDescent="0.25">
      <c r="A35" s="22" t="s">
        <v>36</v>
      </c>
      <c r="G35" s="21">
        <v>10423886.85</v>
      </c>
      <c r="I35" s="21">
        <v>10114920.75</v>
      </c>
    </row>
    <row r="38" spans="1:11" x14ac:dyDescent="0.2">
      <c r="A38" s="25" t="s">
        <v>37</v>
      </c>
    </row>
    <row r="40" spans="1:11" x14ac:dyDescent="0.2">
      <c r="A40" s="24" t="s">
        <v>38</v>
      </c>
    </row>
    <row r="41" spans="1:11" x14ac:dyDescent="0.2">
      <c r="A41" s="24" t="s">
        <v>39</v>
      </c>
      <c r="H41" s="23">
        <v>5000</v>
      </c>
      <c r="K41" s="23">
        <v>5000</v>
      </c>
    </row>
    <row r="42" spans="1:11" x14ac:dyDescent="0.2">
      <c r="A42" s="22" t="s">
        <v>40</v>
      </c>
      <c r="H42" s="23">
        <v>5000</v>
      </c>
      <c r="K42" s="23">
        <v>5000</v>
      </c>
    </row>
    <row r="43" spans="1:11" x14ac:dyDescent="0.2">
      <c r="A43" s="22" t="s">
        <v>41</v>
      </c>
      <c r="H43" s="23">
        <v>-5000</v>
      </c>
      <c r="K43" s="23">
        <v>-5000</v>
      </c>
    </row>
    <row r="46" spans="1:11" x14ac:dyDescent="0.2">
      <c r="A46" s="25" t="s">
        <v>42</v>
      </c>
    </row>
    <row r="48" spans="1:11" x14ac:dyDescent="0.2">
      <c r="A48" s="24" t="s">
        <v>43</v>
      </c>
    </row>
    <row r="49" spans="1:11" x14ac:dyDescent="0.2">
      <c r="A49" s="24" t="s">
        <v>44</v>
      </c>
      <c r="H49" s="23">
        <v>10109920.75</v>
      </c>
      <c r="K49" s="23">
        <v>9928928.2100000009</v>
      </c>
    </row>
    <row r="50" spans="1:11" x14ac:dyDescent="0.2">
      <c r="A50" s="22" t="s">
        <v>45</v>
      </c>
      <c r="H50" s="23">
        <v>10109920.75</v>
      </c>
      <c r="K50" s="23">
        <v>9928928.2100000009</v>
      </c>
    </row>
    <row r="51" spans="1:11" x14ac:dyDescent="0.2">
      <c r="A51" s="22" t="s">
        <v>46</v>
      </c>
      <c r="H51" s="23">
        <v>-10109920.75</v>
      </c>
      <c r="K51" s="23">
        <v>-9928928.2100000009</v>
      </c>
    </row>
    <row r="56" spans="1:11" x14ac:dyDescent="0.2">
      <c r="A56" s="22" t="s">
        <v>47</v>
      </c>
      <c r="H56" s="23">
        <v>308966.10000000073</v>
      </c>
      <c r="K56" s="23">
        <v>180992.5400000003</v>
      </c>
    </row>
    <row r="57" spans="1:11" ht="13.5" thickBot="1" x14ac:dyDescent="0.25">
      <c r="A57" s="22" t="s">
        <v>48</v>
      </c>
      <c r="H57" s="21">
        <v>10423886.850000001</v>
      </c>
      <c r="K57" s="21">
        <v>10114920.75</v>
      </c>
    </row>
  </sheetData>
  <pageMargins left="0.25" right="0.25" top="0.16666666666666666" bottom="0.16666666666666666" header="0" footer="0"/>
  <pageSetup orientation="portrait" blackAndWhite="1" errors="NA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N247"/>
  <sheetViews>
    <sheetView workbookViewId="0"/>
  </sheetViews>
  <sheetFormatPr defaultColWidth="11.42578125" defaultRowHeight="12.75" x14ac:dyDescent="0.2"/>
  <cols>
    <col min="1" max="1" width="11.42578125" style="3" customWidth="1"/>
    <col min="2" max="16384" width="11.42578125" style="3"/>
  </cols>
  <sheetData>
    <row r="1" spans="1:14" ht="18" x14ac:dyDescent="0.2">
      <c r="A1" s="1" t="s">
        <v>0</v>
      </c>
      <c r="B1" s="2">
        <v>42614</v>
      </c>
      <c r="H1" s="4" t="s">
        <v>56</v>
      </c>
      <c r="M1" s="1" t="s">
        <v>2</v>
      </c>
      <c r="N1" s="5" t="s">
        <v>3</v>
      </c>
    </row>
    <row r="4" spans="1:14" x14ac:dyDescent="0.2">
      <c r="H4" s="8" t="s">
        <v>6</v>
      </c>
      <c r="I4" s="1" t="s">
        <v>4</v>
      </c>
      <c r="J4" s="6">
        <v>0.62238425925925922</v>
      </c>
      <c r="M4" s="1" t="s">
        <v>5</v>
      </c>
      <c r="N4" s="7">
        <v>1</v>
      </c>
    </row>
    <row r="6" spans="1:14" x14ac:dyDescent="0.2">
      <c r="H6" s="8" t="s">
        <v>57</v>
      </c>
    </row>
    <row r="8" spans="1:14" x14ac:dyDescent="0.2">
      <c r="H8" s="10" t="s">
        <v>8</v>
      </c>
    </row>
    <row r="9" spans="1:14" x14ac:dyDescent="0.2">
      <c r="A9" s="11" t="s">
        <v>58</v>
      </c>
      <c r="D9" s="11" t="s">
        <v>12</v>
      </c>
      <c r="G9" s="13" t="s">
        <v>59</v>
      </c>
      <c r="I9" s="13" t="s">
        <v>60</v>
      </c>
      <c r="J9" s="13" t="s">
        <v>61</v>
      </c>
      <c r="K9" s="13" t="s">
        <v>62</v>
      </c>
      <c r="L9" s="13" t="s">
        <v>63</v>
      </c>
      <c r="N9" s="13" t="s">
        <v>64</v>
      </c>
    </row>
    <row r="11" spans="1:14" x14ac:dyDescent="0.2">
      <c r="A11" s="16" t="s">
        <v>65</v>
      </c>
      <c r="D11" s="16" t="s">
        <v>66</v>
      </c>
      <c r="G11" s="17">
        <v>375000</v>
      </c>
      <c r="I11" s="17">
        <v>186199.78</v>
      </c>
      <c r="J11" s="17">
        <v>186199.78</v>
      </c>
      <c r="K11" s="17">
        <v>49.65</v>
      </c>
      <c r="L11" s="17">
        <v>188800.22</v>
      </c>
      <c r="N11" s="17">
        <v>184862.94</v>
      </c>
    </row>
    <row r="13" spans="1:14" x14ac:dyDescent="0.2">
      <c r="A13" s="19" t="s">
        <v>67</v>
      </c>
    </row>
    <row r="14" spans="1:14" x14ac:dyDescent="0.2">
      <c r="A14" s="19" t="s">
        <v>68</v>
      </c>
      <c r="G14" s="20">
        <v>375000</v>
      </c>
      <c r="I14" s="20">
        <v>186199.78</v>
      </c>
      <c r="J14" s="20">
        <v>186199.78</v>
      </c>
      <c r="K14" s="20">
        <v>49.65</v>
      </c>
      <c r="L14" s="20">
        <v>188800.22</v>
      </c>
      <c r="N14" s="20">
        <v>184862.94</v>
      </c>
    </row>
    <row r="16" spans="1:14" x14ac:dyDescent="0.2">
      <c r="A16" s="16" t="s">
        <v>69</v>
      </c>
      <c r="D16" s="16" t="s">
        <v>70</v>
      </c>
      <c r="G16" s="17">
        <v>3333000</v>
      </c>
      <c r="I16" s="17">
        <v>187681.32</v>
      </c>
      <c r="J16" s="17">
        <v>187681.32</v>
      </c>
      <c r="K16" s="17">
        <v>5.63</v>
      </c>
      <c r="L16" s="17">
        <v>3145318.68</v>
      </c>
      <c r="N16" s="17">
        <v>406259.82</v>
      </c>
    </row>
    <row r="18" spans="1:14" x14ac:dyDescent="0.2">
      <c r="A18" s="16" t="s">
        <v>71</v>
      </c>
      <c r="D18" s="16" t="s">
        <v>72</v>
      </c>
      <c r="G18" s="17">
        <v>117312</v>
      </c>
      <c r="L18" s="17">
        <v>117312</v>
      </c>
    </row>
    <row r="20" spans="1:14" x14ac:dyDescent="0.2">
      <c r="A20" s="16" t="s">
        <v>73</v>
      </c>
      <c r="D20" s="16" t="s">
        <v>74</v>
      </c>
      <c r="G20" s="17">
        <v>400000</v>
      </c>
      <c r="I20" s="17">
        <v>4295.26</v>
      </c>
      <c r="J20" s="17">
        <v>4295.26</v>
      </c>
      <c r="K20" s="17">
        <v>1.07</v>
      </c>
      <c r="L20" s="17">
        <v>395704.74</v>
      </c>
      <c r="N20" s="17">
        <v>43276.08</v>
      </c>
    </row>
    <row r="22" spans="1:14" x14ac:dyDescent="0.2">
      <c r="A22" s="16" t="s">
        <v>75</v>
      </c>
      <c r="D22" s="16" t="s">
        <v>76</v>
      </c>
      <c r="G22" s="17">
        <v>900000</v>
      </c>
      <c r="I22" s="17">
        <v>45076</v>
      </c>
      <c r="J22" s="17">
        <v>45076</v>
      </c>
      <c r="K22" s="17">
        <v>5.01</v>
      </c>
      <c r="L22" s="17">
        <v>854924</v>
      </c>
      <c r="N22" s="17">
        <v>44287</v>
      </c>
    </row>
    <row r="24" spans="1:14" x14ac:dyDescent="0.2">
      <c r="A24" s="16" t="s">
        <v>77</v>
      </c>
      <c r="D24" s="16" t="s">
        <v>78</v>
      </c>
      <c r="G24" s="17">
        <v>90000</v>
      </c>
      <c r="I24" s="17">
        <v>6584.12</v>
      </c>
      <c r="J24" s="17">
        <v>6584.12</v>
      </c>
      <c r="K24" s="17">
        <v>7.32</v>
      </c>
      <c r="L24" s="17">
        <v>83415.88</v>
      </c>
      <c r="N24" s="17">
        <v>8458.31</v>
      </c>
    </row>
    <row r="26" spans="1:14" x14ac:dyDescent="0.2">
      <c r="A26" s="16" t="s">
        <v>79</v>
      </c>
      <c r="D26" s="16" t="s">
        <v>80</v>
      </c>
      <c r="G26" s="17">
        <v>15000</v>
      </c>
      <c r="I26" s="17">
        <v>325</v>
      </c>
      <c r="J26" s="17">
        <v>325</v>
      </c>
      <c r="K26" s="17">
        <v>2.17</v>
      </c>
      <c r="L26" s="17">
        <v>14675</v>
      </c>
      <c r="N26" s="17">
        <v>520</v>
      </c>
    </row>
    <row r="28" spans="1:14" x14ac:dyDescent="0.2">
      <c r="A28" s="19" t="s">
        <v>67</v>
      </c>
    </row>
    <row r="29" spans="1:14" x14ac:dyDescent="0.2">
      <c r="A29" s="19" t="s">
        <v>81</v>
      </c>
      <c r="G29" s="20">
        <v>4855312</v>
      </c>
      <c r="I29" s="20">
        <v>243961.7</v>
      </c>
      <c r="J29" s="20">
        <v>243961.7</v>
      </c>
      <c r="K29" s="20">
        <v>5.0199999999999996</v>
      </c>
      <c r="L29" s="20">
        <v>4611350.3</v>
      </c>
      <c r="N29" s="20">
        <v>502801.21</v>
      </c>
    </row>
    <row r="31" spans="1:14" x14ac:dyDescent="0.2">
      <c r="A31" s="16" t="s">
        <v>82</v>
      </c>
      <c r="D31" s="16" t="s">
        <v>83</v>
      </c>
      <c r="L31" s="17">
        <v>0</v>
      </c>
      <c r="N31" s="17">
        <v>75</v>
      </c>
    </row>
    <row r="33" spans="1:14" x14ac:dyDescent="0.2">
      <c r="A33" s="16" t="s">
        <v>84</v>
      </c>
      <c r="D33" s="16" t="s">
        <v>85</v>
      </c>
      <c r="G33" s="17">
        <v>13000</v>
      </c>
      <c r="I33" s="17">
        <v>1140</v>
      </c>
      <c r="J33" s="17">
        <v>1140</v>
      </c>
      <c r="K33" s="17">
        <v>8.77</v>
      </c>
      <c r="L33" s="17">
        <v>11860</v>
      </c>
      <c r="N33" s="17">
        <v>885</v>
      </c>
    </row>
    <row r="35" spans="1:14" x14ac:dyDescent="0.2">
      <c r="A35" s="16" t="s">
        <v>86</v>
      </c>
      <c r="D35" s="16" t="s">
        <v>87</v>
      </c>
      <c r="G35" s="17">
        <v>5000</v>
      </c>
      <c r="I35" s="17">
        <v>130</v>
      </c>
      <c r="J35" s="17">
        <v>130</v>
      </c>
      <c r="K35" s="17">
        <v>2.6</v>
      </c>
      <c r="L35" s="17">
        <v>4870</v>
      </c>
      <c r="N35" s="17">
        <v>65</v>
      </c>
    </row>
    <row r="37" spans="1:14" x14ac:dyDescent="0.2">
      <c r="A37" s="16" t="s">
        <v>88</v>
      </c>
      <c r="D37" s="16" t="s">
        <v>89</v>
      </c>
      <c r="G37" s="17">
        <v>50000</v>
      </c>
      <c r="I37" s="17">
        <v>4080</v>
      </c>
      <c r="J37" s="17">
        <v>4080</v>
      </c>
      <c r="K37" s="17">
        <v>8.16</v>
      </c>
      <c r="L37" s="17">
        <v>45920</v>
      </c>
      <c r="N37" s="17">
        <v>2040</v>
      </c>
    </row>
    <row r="39" spans="1:14" x14ac:dyDescent="0.2">
      <c r="A39" s="19" t="s">
        <v>67</v>
      </c>
    </row>
    <row r="40" spans="1:14" x14ac:dyDescent="0.2">
      <c r="A40" s="19" t="s">
        <v>90</v>
      </c>
      <c r="G40" s="20">
        <v>68000</v>
      </c>
      <c r="I40" s="20">
        <v>5350</v>
      </c>
      <c r="J40" s="20">
        <v>5350</v>
      </c>
      <c r="K40" s="20">
        <v>7.87</v>
      </c>
      <c r="L40" s="20">
        <v>62650</v>
      </c>
      <c r="N40" s="20">
        <v>3065</v>
      </c>
    </row>
    <row r="42" spans="1:14" x14ac:dyDescent="0.2">
      <c r="A42" s="16" t="s">
        <v>91</v>
      </c>
      <c r="D42" s="16" t="s">
        <v>92</v>
      </c>
      <c r="G42" s="17">
        <v>54000</v>
      </c>
      <c r="I42" s="17">
        <v>7856.75</v>
      </c>
      <c r="J42" s="17">
        <v>7856.75</v>
      </c>
      <c r="K42" s="17">
        <v>14.55</v>
      </c>
      <c r="L42" s="17">
        <v>46143.25</v>
      </c>
      <c r="N42" s="17">
        <v>7856.75</v>
      </c>
    </row>
    <row r="44" spans="1:14" x14ac:dyDescent="0.2">
      <c r="A44" s="19" t="s">
        <v>67</v>
      </c>
    </row>
    <row r="45" spans="1:14" x14ac:dyDescent="0.2">
      <c r="A45" s="19" t="s">
        <v>93</v>
      </c>
      <c r="G45" s="20">
        <v>54000</v>
      </c>
      <c r="I45" s="20">
        <v>7856.75</v>
      </c>
      <c r="J45" s="20">
        <v>7856.75</v>
      </c>
      <c r="K45" s="20">
        <v>14.55</v>
      </c>
      <c r="L45" s="20">
        <v>46143.25</v>
      </c>
      <c r="N45" s="20">
        <v>7856.75</v>
      </c>
    </row>
    <row r="48" spans="1:14" x14ac:dyDescent="0.2">
      <c r="A48" s="19" t="s">
        <v>94</v>
      </c>
      <c r="G48" s="20">
        <v>5352312</v>
      </c>
      <c r="I48" s="20">
        <v>443368.23</v>
      </c>
      <c r="J48" s="20">
        <v>443368.23</v>
      </c>
      <c r="K48" s="20">
        <v>8.2799999999999994</v>
      </c>
      <c r="L48" s="20">
        <v>4908943.7699999996</v>
      </c>
      <c r="N48" s="20">
        <v>698585.9</v>
      </c>
    </row>
    <row r="50" spans="1:14" x14ac:dyDescent="0.2">
      <c r="A50" s="16" t="s">
        <v>95</v>
      </c>
      <c r="D50" s="16" t="s">
        <v>96</v>
      </c>
      <c r="G50" s="17">
        <v>113926</v>
      </c>
      <c r="I50" s="17">
        <v>7900</v>
      </c>
      <c r="J50" s="17">
        <v>7900</v>
      </c>
      <c r="K50" s="17">
        <v>6.93</v>
      </c>
      <c r="L50" s="17">
        <v>106026</v>
      </c>
      <c r="N50" s="17">
        <v>4019.71</v>
      </c>
    </row>
    <row r="52" spans="1:14" x14ac:dyDescent="0.2">
      <c r="A52" s="16" t="s">
        <v>97</v>
      </c>
      <c r="D52" s="16" t="s">
        <v>98</v>
      </c>
      <c r="I52" s="17">
        <v>-180</v>
      </c>
      <c r="J52" s="17">
        <v>-180</v>
      </c>
      <c r="L52" s="17">
        <v>180</v>
      </c>
      <c r="N52" s="17">
        <v>-71.989999999999995</v>
      </c>
    </row>
    <row r="54" spans="1:14" x14ac:dyDescent="0.2">
      <c r="A54" s="16" t="s">
        <v>99</v>
      </c>
      <c r="D54" s="16" t="s">
        <v>100</v>
      </c>
      <c r="G54" s="17">
        <v>8700</v>
      </c>
      <c r="I54" s="17">
        <v>590.59</v>
      </c>
      <c r="J54" s="17">
        <v>590.59</v>
      </c>
      <c r="K54" s="17">
        <v>6.79</v>
      </c>
      <c r="L54" s="17">
        <v>8109.41</v>
      </c>
      <c r="N54" s="17">
        <v>302.01</v>
      </c>
    </row>
    <row r="56" spans="1:14" x14ac:dyDescent="0.2">
      <c r="A56" s="16" t="s">
        <v>101</v>
      </c>
      <c r="D56" s="16" t="s">
        <v>102</v>
      </c>
      <c r="G56" s="17">
        <v>684</v>
      </c>
      <c r="I56" s="17">
        <v>292.3</v>
      </c>
      <c r="J56" s="17">
        <v>292.3</v>
      </c>
      <c r="K56" s="17">
        <v>42.73</v>
      </c>
      <c r="L56" s="17">
        <v>391.7</v>
      </c>
      <c r="N56" s="17">
        <v>224.09</v>
      </c>
    </row>
    <row r="58" spans="1:14" x14ac:dyDescent="0.2">
      <c r="A58" s="16" t="s">
        <v>103</v>
      </c>
      <c r="D58" s="16" t="s">
        <v>104</v>
      </c>
      <c r="G58" s="17">
        <v>38500</v>
      </c>
      <c r="I58" s="17">
        <v>47.1</v>
      </c>
      <c r="J58" s="17">
        <v>47.1</v>
      </c>
      <c r="K58" s="17">
        <v>0.12</v>
      </c>
      <c r="L58" s="17">
        <v>38452.9</v>
      </c>
    </row>
    <row r="60" spans="1:14" x14ac:dyDescent="0.2">
      <c r="A60" s="16" t="s">
        <v>105</v>
      </c>
      <c r="D60" s="16" t="s">
        <v>106</v>
      </c>
      <c r="G60" s="17">
        <v>5513</v>
      </c>
      <c r="L60" s="17">
        <v>5513</v>
      </c>
    </row>
    <row r="62" spans="1:14" x14ac:dyDescent="0.2">
      <c r="A62" s="16" t="s">
        <v>107</v>
      </c>
      <c r="D62" s="16" t="s">
        <v>108</v>
      </c>
      <c r="G62" s="17">
        <v>500</v>
      </c>
      <c r="I62" s="17">
        <v>65.819999999999993</v>
      </c>
      <c r="J62" s="17">
        <v>65.819999999999993</v>
      </c>
      <c r="K62" s="17">
        <v>13.16</v>
      </c>
      <c r="L62" s="17">
        <v>434.18</v>
      </c>
    </row>
    <row r="64" spans="1:14" x14ac:dyDescent="0.2">
      <c r="A64" s="16" t="s">
        <v>109</v>
      </c>
      <c r="D64" s="16" t="s">
        <v>110</v>
      </c>
      <c r="G64" s="17">
        <v>4000</v>
      </c>
      <c r="L64" s="17">
        <v>4000</v>
      </c>
    </row>
    <row r="66" spans="1:14" x14ac:dyDescent="0.2">
      <c r="A66" s="16" t="s">
        <v>111</v>
      </c>
      <c r="D66" s="16" t="s">
        <v>112</v>
      </c>
      <c r="G66" s="17">
        <v>4000</v>
      </c>
      <c r="L66" s="17">
        <v>4000</v>
      </c>
      <c r="N66" s="17">
        <v>2327.34</v>
      </c>
    </row>
    <row r="68" spans="1:14" x14ac:dyDescent="0.2">
      <c r="A68" s="16" t="s">
        <v>113</v>
      </c>
      <c r="D68" s="16" t="s">
        <v>114</v>
      </c>
      <c r="G68" s="17">
        <v>20000</v>
      </c>
      <c r="I68" s="17">
        <v>-671.5</v>
      </c>
      <c r="J68" s="17">
        <v>-671.5</v>
      </c>
      <c r="K68" s="17">
        <v>-3.36</v>
      </c>
      <c r="L68" s="17">
        <v>20671.5</v>
      </c>
    </row>
    <row r="70" spans="1:14" x14ac:dyDescent="0.2">
      <c r="A70" s="16" t="s">
        <v>115</v>
      </c>
      <c r="D70" s="16" t="s">
        <v>116</v>
      </c>
      <c r="G70" s="17">
        <v>300</v>
      </c>
      <c r="L70" s="17">
        <v>300</v>
      </c>
    </row>
    <row r="72" spans="1:14" x14ac:dyDescent="0.2">
      <c r="A72" s="19" t="s">
        <v>67</v>
      </c>
    </row>
    <row r="73" spans="1:14" x14ac:dyDescent="0.2">
      <c r="A73" s="19" t="s">
        <v>117</v>
      </c>
      <c r="G73" s="20">
        <v>196123</v>
      </c>
      <c r="I73" s="20">
        <v>8044.31</v>
      </c>
      <c r="J73" s="20">
        <v>8044.31</v>
      </c>
      <c r="K73" s="20">
        <v>4.0999999999999996</v>
      </c>
      <c r="L73" s="20">
        <v>188078.69</v>
      </c>
      <c r="N73" s="20">
        <v>6801.16</v>
      </c>
    </row>
    <row r="75" spans="1:14" x14ac:dyDescent="0.2">
      <c r="A75" s="16" t="s">
        <v>118</v>
      </c>
      <c r="D75" s="16" t="s">
        <v>119</v>
      </c>
      <c r="G75" s="17">
        <v>768095</v>
      </c>
      <c r="I75" s="17">
        <v>59395.69</v>
      </c>
      <c r="J75" s="17">
        <v>59395.69</v>
      </c>
      <c r="K75" s="17">
        <v>7.73</v>
      </c>
      <c r="L75" s="17">
        <v>708699.31</v>
      </c>
      <c r="N75" s="17">
        <v>57936.38</v>
      </c>
    </row>
    <row r="77" spans="1:14" x14ac:dyDescent="0.2">
      <c r="A77" s="16" t="s">
        <v>120</v>
      </c>
      <c r="D77" s="16" t="s">
        <v>121</v>
      </c>
      <c r="G77" s="17">
        <v>6289</v>
      </c>
      <c r="I77" s="17">
        <v>517</v>
      </c>
      <c r="J77" s="17">
        <v>517</v>
      </c>
      <c r="K77" s="17">
        <v>8.2200000000000006</v>
      </c>
      <c r="L77" s="17">
        <v>5772</v>
      </c>
      <c r="N77" s="17">
        <v>751.3</v>
      </c>
    </row>
    <row r="79" spans="1:14" x14ac:dyDescent="0.2">
      <c r="A79" s="16" t="s">
        <v>122</v>
      </c>
      <c r="D79" s="16" t="s">
        <v>123</v>
      </c>
      <c r="I79" s="17">
        <v>-955.58</v>
      </c>
      <c r="J79" s="17">
        <v>-955.58</v>
      </c>
      <c r="L79" s="17">
        <v>955.58</v>
      </c>
      <c r="N79" s="17">
        <v>-790.85</v>
      </c>
    </row>
    <row r="81" spans="1:14" x14ac:dyDescent="0.2">
      <c r="A81" s="16" t="s">
        <v>124</v>
      </c>
      <c r="D81" s="16" t="s">
        <v>125</v>
      </c>
      <c r="I81" s="17">
        <v>-200</v>
      </c>
      <c r="J81" s="17">
        <v>-200</v>
      </c>
      <c r="L81" s="17">
        <v>200</v>
      </c>
      <c r="N81" s="17">
        <v>-200</v>
      </c>
    </row>
    <row r="83" spans="1:14" x14ac:dyDescent="0.2">
      <c r="A83" s="16" t="s">
        <v>126</v>
      </c>
      <c r="D83" s="16" t="s">
        <v>127</v>
      </c>
      <c r="G83" s="17">
        <v>59240</v>
      </c>
      <c r="I83" s="17">
        <v>4479.8100000000004</v>
      </c>
      <c r="J83" s="17">
        <v>4479.8100000000004</v>
      </c>
      <c r="K83" s="17">
        <v>7.56</v>
      </c>
      <c r="L83" s="17">
        <v>54760.19</v>
      </c>
      <c r="N83" s="17">
        <v>4398.7</v>
      </c>
    </row>
    <row r="85" spans="1:14" x14ac:dyDescent="0.2">
      <c r="A85" s="16" t="s">
        <v>128</v>
      </c>
      <c r="D85" s="16" t="s">
        <v>129</v>
      </c>
      <c r="G85" s="17">
        <v>4491</v>
      </c>
      <c r="I85" s="17">
        <v>2216.79</v>
      </c>
      <c r="J85" s="17">
        <v>2216.79</v>
      </c>
      <c r="K85" s="17">
        <v>49.36</v>
      </c>
      <c r="L85" s="17">
        <v>2274.21</v>
      </c>
      <c r="N85" s="17">
        <v>3271.86</v>
      </c>
    </row>
    <row r="87" spans="1:14" x14ac:dyDescent="0.2">
      <c r="A87" s="16" t="s">
        <v>130</v>
      </c>
      <c r="D87" s="16" t="s">
        <v>131</v>
      </c>
      <c r="G87" s="17">
        <v>12500</v>
      </c>
      <c r="I87" s="17">
        <v>1366.52</v>
      </c>
      <c r="J87" s="17">
        <v>1366.52</v>
      </c>
      <c r="K87" s="17">
        <v>10.93</v>
      </c>
      <c r="L87" s="17">
        <v>11133.48</v>
      </c>
      <c r="N87" s="17">
        <v>1373.93</v>
      </c>
    </row>
    <row r="89" spans="1:14" x14ac:dyDescent="0.2">
      <c r="A89" s="16" t="s">
        <v>132</v>
      </c>
      <c r="D89" s="16" t="s">
        <v>133</v>
      </c>
      <c r="G89" s="17">
        <v>70000</v>
      </c>
      <c r="I89" s="17">
        <v>123</v>
      </c>
      <c r="J89" s="17">
        <v>123</v>
      </c>
      <c r="K89" s="17">
        <v>0.18</v>
      </c>
      <c r="L89" s="17">
        <v>69877</v>
      </c>
      <c r="N89" s="17">
        <v>2369</v>
      </c>
    </row>
    <row r="91" spans="1:14" x14ac:dyDescent="0.2">
      <c r="A91" s="16" t="s">
        <v>134</v>
      </c>
      <c r="D91" s="16" t="s">
        <v>135</v>
      </c>
      <c r="G91" s="17">
        <v>11000</v>
      </c>
      <c r="I91" s="17">
        <v>927</v>
      </c>
      <c r="J91" s="17">
        <v>927</v>
      </c>
      <c r="K91" s="17">
        <v>8.43</v>
      </c>
      <c r="L91" s="17">
        <v>10073</v>
      </c>
      <c r="N91" s="17">
        <v>511</v>
      </c>
    </row>
    <row r="93" spans="1:14" x14ac:dyDescent="0.2">
      <c r="A93" s="16" t="s">
        <v>136</v>
      </c>
      <c r="D93" s="16" t="s">
        <v>137</v>
      </c>
      <c r="G93" s="17">
        <v>15000</v>
      </c>
      <c r="L93" s="17">
        <v>15000</v>
      </c>
    </row>
    <row r="95" spans="1:14" x14ac:dyDescent="0.2">
      <c r="A95" s="16" t="s">
        <v>138</v>
      </c>
      <c r="D95" s="16" t="s">
        <v>139</v>
      </c>
      <c r="G95" s="17">
        <v>13650</v>
      </c>
      <c r="L95" s="17">
        <v>13650</v>
      </c>
      <c r="N95" s="17">
        <v>378.67</v>
      </c>
    </row>
    <row r="97" spans="1:14" x14ac:dyDescent="0.2">
      <c r="A97" s="16" t="s">
        <v>140</v>
      </c>
      <c r="D97" s="16" t="s">
        <v>141</v>
      </c>
      <c r="G97" s="17">
        <v>75000</v>
      </c>
      <c r="I97" s="17">
        <v>5255.46</v>
      </c>
      <c r="J97" s="17">
        <v>5255.46</v>
      </c>
      <c r="K97" s="17">
        <v>7.01</v>
      </c>
      <c r="L97" s="17">
        <v>69744.539999999994</v>
      </c>
      <c r="N97" s="17">
        <v>10617.37</v>
      </c>
    </row>
    <row r="99" spans="1:14" x14ac:dyDescent="0.2">
      <c r="A99" s="16" t="s">
        <v>142</v>
      </c>
      <c r="D99" s="16" t="s">
        <v>143</v>
      </c>
      <c r="G99" s="17">
        <v>3000</v>
      </c>
      <c r="I99" s="17">
        <v>1500</v>
      </c>
      <c r="J99" s="17">
        <v>1500</v>
      </c>
      <c r="K99" s="17">
        <v>50</v>
      </c>
      <c r="L99" s="17">
        <v>1500</v>
      </c>
      <c r="N99" s="17">
        <v>1612</v>
      </c>
    </row>
    <row r="101" spans="1:14" x14ac:dyDescent="0.2">
      <c r="A101" s="16" t="s">
        <v>144</v>
      </c>
      <c r="D101" s="16" t="s">
        <v>145</v>
      </c>
      <c r="G101" s="17">
        <v>15000</v>
      </c>
      <c r="I101" s="17">
        <v>665.56</v>
      </c>
      <c r="J101" s="17">
        <v>665.56</v>
      </c>
      <c r="K101" s="17">
        <v>4.4400000000000004</v>
      </c>
      <c r="L101" s="17">
        <v>14334.44</v>
      </c>
      <c r="N101" s="17">
        <v>1741.38</v>
      </c>
    </row>
    <row r="103" spans="1:14" x14ac:dyDescent="0.2">
      <c r="A103" s="16" t="s">
        <v>146</v>
      </c>
      <c r="D103" s="16" t="s">
        <v>147</v>
      </c>
      <c r="G103" s="17">
        <v>1500</v>
      </c>
      <c r="L103" s="17">
        <v>1500</v>
      </c>
    </row>
    <row r="105" spans="1:14" x14ac:dyDescent="0.2">
      <c r="A105" s="16" t="s">
        <v>148</v>
      </c>
      <c r="D105" s="16" t="s">
        <v>149</v>
      </c>
      <c r="G105" s="17">
        <v>11025</v>
      </c>
      <c r="I105" s="17">
        <v>728.71</v>
      </c>
      <c r="J105" s="17">
        <v>728.71</v>
      </c>
      <c r="K105" s="17">
        <v>6.61</v>
      </c>
      <c r="L105" s="17">
        <v>10296.290000000001</v>
      </c>
      <c r="N105" s="17">
        <v>101.78</v>
      </c>
    </row>
    <row r="107" spans="1:14" x14ac:dyDescent="0.2">
      <c r="A107" s="16" t="s">
        <v>150</v>
      </c>
      <c r="D107" s="16" t="s">
        <v>151</v>
      </c>
      <c r="G107" s="17">
        <v>12600</v>
      </c>
      <c r="L107" s="17">
        <v>12600</v>
      </c>
      <c r="N107" s="17">
        <v>6.09</v>
      </c>
    </row>
    <row r="109" spans="1:14" x14ac:dyDescent="0.2">
      <c r="A109" s="16" t="s">
        <v>152</v>
      </c>
      <c r="D109" s="16" t="s">
        <v>153</v>
      </c>
      <c r="G109" s="17">
        <v>85000</v>
      </c>
      <c r="I109" s="17">
        <v>3052.22</v>
      </c>
      <c r="J109" s="17">
        <v>3052.22</v>
      </c>
      <c r="K109" s="17">
        <v>3.59</v>
      </c>
      <c r="L109" s="17">
        <v>81947.78</v>
      </c>
      <c r="N109" s="17">
        <v>2744.79</v>
      </c>
    </row>
    <row r="111" spans="1:14" x14ac:dyDescent="0.2">
      <c r="A111" s="16" t="s">
        <v>154</v>
      </c>
      <c r="D111" s="16" t="s">
        <v>155</v>
      </c>
      <c r="G111" s="17">
        <v>3800</v>
      </c>
      <c r="L111" s="17">
        <v>3800</v>
      </c>
    </row>
    <row r="113" spans="1:14" x14ac:dyDescent="0.2">
      <c r="A113" s="16" t="s">
        <v>156</v>
      </c>
      <c r="D113" s="16" t="s">
        <v>157</v>
      </c>
      <c r="G113" s="17">
        <v>500</v>
      </c>
      <c r="L113" s="17">
        <v>500</v>
      </c>
    </row>
    <row r="115" spans="1:14" x14ac:dyDescent="0.2">
      <c r="A115" s="16" t="s">
        <v>158</v>
      </c>
      <c r="D115" s="16" t="s">
        <v>159</v>
      </c>
      <c r="G115" s="17">
        <v>3000</v>
      </c>
      <c r="I115" s="17">
        <v>280.33</v>
      </c>
      <c r="J115" s="17">
        <v>280.33</v>
      </c>
      <c r="K115" s="17">
        <v>9.34</v>
      </c>
      <c r="L115" s="17">
        <v>2719.67</v>
      </c>
      <c r="N115" s="17">
        <v>107.59</v>
      </c>
    </row>
    <row r="117" spans="1:14" x14ac:dyDescent="0.2">
      <c r="A117" s="16" t="s">
        <v>160</v>
      </c>
      <c r="D117" s="16" t="s">
        <v>108</v>
      </c>
      <c r="G117" s="17">
        <v>1000</v>
      </c>
      <c r="L117" s="17">
        <v>1000</v>
      </c>
    </row>
    <row r="119" spans="1:14" x14ac:dyDescent="0.2">
      <c r="A119" s="16" t="s">
        <v>161</v>
      </c>
      <c r="D119" s="16" t="s">
        <v>162</v>
      </c>
      <c r="G119" s="17">
        <v>35000</v>
      </c>
      <c r="I119" s="17">
        <v>2412.8000000000002</v>
      </c>
      <c r="J119" s="17">
        <v>2412.8000000000002</v>
      </c>
      <c r="K119" s="17">
        <v>6.89</v>
      </c>
      <c r="L119" s="17">
        <v>32587.200000000001</v>
      </c>
      <c r="N119" s="17">
        <v>1752.32</v>
      </c>
    </row>
    <row r="121" spans="1:14" x14ac:dyDescent="0.2">
      <c r="A121" s="16" t="s">
        <v>163</v>
      </c>
      <c r="D121" s="16" t="s">
        <v>164</v>
      </c>
      <c r="G121" s="17">
        <v>50000</v>
      </c>
      <c r="I121" s="17">
        <v>7979.01</v>
      </c>
      <c r="J121" s="17">
        <v>7979.01</v>
      </c>
      <c r="K121" s="17">
        <v>15.96</v>
      </c>
      <c r="L121" s="17">
        <v>42020.99</v>
      </c>
      <c r="N121" s="17">
        <v>2904.63</v>
      </c>
    </row>
    <row r="123" spans="1:14" x14ac:dyDescent="0.2">
      <c r="A123" s="16" t="s">
        <v>165</v>
      </c>
      <c r="D123" s="16" t="s">
        <v>166</v>
      </c>
      <c r="G123" s="17">
        <v>14500</v>
      </c>
      <c r="I123" s="17">
        <v>1623.45</v>
      </c>
      <c r="J123" s="17">
        <v>1623.45</v>
      </c>
      <c r="K123" s="17">
        <v>11.2</v>
      </c>
      <c r="L123" s="17">
        <v>12876.55</v>
      </c>
      <c r="N123" s="17">
        <v>1859.79</v>
      </c>
    </row>
    <row r="125" spans="1:14" x14ac:dyDescent="0.2">
      <c r="A125" s="16" t="s">
        <v>167</v>
      </c>
      <c r="D125" s="16" t="s">
        <v>168</v>
      </c>
      <c r="G125" s="17">
        <v>1000</v>
      </c>
      <c r="I125" s="17">
        <v>65.599999999999994</v>
      </c>
      <c r="J125" s="17">
        <v>65.599999999999994</v>
      </c>
      <c r="K125" s="17">
        <v>6.56</v>
      </c>
      <c r="L125" s="17">
        <v>934.4</v>
      </c>
      <c r="N125" s="17">
        <v>52.7</v>
      </c>
    </row>
    <row r="127" spans="1:14" x14ac:dyDescent="0.2">
      <c r="A127" s="16" t="s">
        <v>169</v>
      </c>
      <c r="D127" s="16" t="s">
        <v>170</v>
      </c>
      <c r="G127" s="17">
        <v>260000</v>
      </c>
      <c r="I127" s="17">
        <v>16151.95</v>
      </c>
      <c r="J127" s="17">
        <v>16151.95</v>
      </c>
      <c r="K127" s="17">
        <v>6.21</v>
      </c>
      <c r="L127" s="17">
        <v>243848.05</v>
      </c>
      <c r="N127" s="17">
        <v>19313.7</v>
      </c>
    </row>
    <row r="129" spans="1:14" x14ac:dyDescent="0.2">
      <c r="A129" s="16" t="s">
        <v>171</v>
      </c>
      <c r="D129" s="16" t="s">
        <v>172</v>
      </c>
      <c r="G129" s="17">
        <v>7500</v>
      </c>
      <c r="I129" s="17">
        <v>468.07</v>
      </c>
      <c r="J129" s="17">
        <v>468.07</v>
      </c>
      <c r="K129" s="17">
        <v>6.24</v>
      </c>
      <c r="L129" s="17">
        <v>7031.93</v>
      </c>
      <c r="N129" s="17">
        <v>619.09</v>
      </c>
    </row>
    <row r="131" spans="1:14" x14ac:dyDescent="0.2">
      <c r="A131" s="16" t="s">
        <v>173</v>
      </c>
      <c r="D131" s="16" t="s">
        <v>174</v>
      </c>
      <c r="G131" s="17">
        <v>9000</v>
      </c>
      <c r="L131" s="17">
        <v>9000</v>
      </c>
    </row>
    <row r="133" spans="1:14" x14ac:dyDescent="0.2">
      <c r="A133" s="16" t="s">
        <v>175</v>
      </c>
      <c r="D133" s="16" t="s">
        <v>176</v>
      </c>
      <c r="G133" s="17">
        <v>10500</v>
      </c>
      <c r="I133" s="17">
        <v>44</v>
      </c>
      <c r="J133" s="17">
        <v>44</v>
      </c>
      <c r="K133" s="17">
        <v>0.42</v>
      </c>
      <c r="L133" s="17">
        <v>10456</v>
      </c>
      <c r="N133" s="17">
        <v>98.81</v>
      </c>
    </row>
    <row r="135" spans="1:14" x14ac:dyDescent="0.2">
      <c r="A135" s="16" t="s">
        <v>177</v>
      </c>
      <c r="D135" s="16" t="s">
        <v>178</v>
      </c>
      <c r="G135" s="17">
        <v>8500</v>
      </c>
      <c r="I135" s="17">
        <v>2071.39</v>
      </c>
      <c r="J135" s="17">
        <v>2071.39</v>
      </c>
      <c r="K135" s="17">
        <v>24.37</v>
      </c>
      <c r="L135" s="17">
        <v>6428.61</v>
      </c>
      <c r="N135" s="17">
        <v>1907.37</v>
      </c>
    </row>
    <row r="137" spans="1:14" x14ac:dyDescent="0.2">
      <c r="A137" s="16" t="s">
        <v>179</v>
      </c>
      <c r="D137" s="16" t="s">
        <v>180</v>
      </c>
      <c r="G137" s="17">
        <v>14000</v>
      </c>
      <c r="I137" s="17">
        <v>3000</v>
      </c>
      <c r="J137" s="17">
        <v>3000</v>
      </c>
      <c r="K137" s="17">
        <v>21.43</v>
      </c>
      <c r="L137" s="17">
        <v>11000</v>
      </c>
    </row>
    <row r="139" spans="1:14" x14ac:dyDescent="0.2">
      <c r="A139" s="16" t="s">
        <v>181</v>
      </c>
      <c r="D139" s="16" t="s">
        <v>182</v>
      </c>
      <c r="G139" s="17">
        <v>8700</v>
      </c>
      <c r="L139" s="17">
        <v>8700</v>
      </c>
    </row>
    <row r="141" spans="1:14" x14ac:dyDescent="0.2">
      <c r="A141" s="19" t="s">
        <v>67</v>
      </c>
    </row>
    <row r="142" spans="1:14" x14ac:dyDescent="0.2">
      <c r="A142" s="19" t="s">
        <v>183</v>
      </c>
      <c r="G142" s="20">
        <v>1590390</v>
      </c>
      <c r="I142" s="20">
        <v>113168.78</v>
      </c>
      <c r="J142" s="20">
        <v>113168.78</v>
      </c>
      <c r="K142" s="20">
        <v>7.12</v>
      </c>
      <c r="L142" s="20">
        <v>1477221.22</v>
      </c>
      <c r="N142" s="20">
        <v>115439.4</v>
      </c>
    </row>
    <row r="144" spans="1:14" x14ac:dyDescent="0.2">
      <c r="A144" s="16" t="s">
        <v>184</v>
      </c>
      <c r="D144" s="16" t="s">
        <v>185</v>
      </c>
      <c r="G144" s="17">
        <v>2192408</v>
      </c>
      <c r="I144" s="17">
        <v>291203.75</v>
      </c>
      <c r="J144" s="17">
        <v>291203.75</v>
      </c>
      <c r="K144" s="17">
        <v>13.28</v>
      </c>
      <c r="L144" s="17">
        <v>1901204.25</v>
      </c>
      <c r="N144" s="17">
        <v>331366.25</v>
      </c>
    </row>
    <row r="146" spans="1:14" x14ac:dyDescent="0.2">
      <c r="A146" s="16" t="s">
        <v>186</v>
      </c>
      <c r="D146" s="16" t="s">
        <v>187</v>
      </c>
      <c r="G146" s="17">
        <v>394357</v>
      </c>
      <c r="I146" s="17">
        <v>129678.61</v>
      </c>
      <c r="J146" s="17">
        <v>129678.61</v>
      </c>
      <c r="K146" s="17">
        <v>32.880000000000003</v>
      </c>
      <c r="L146" s="17">
        <v>264678.39</v>
      </c>
      <c r="N146" s="17">
        <v>131028.65</v>
      </c>
    </row>
    <row r="148" spans="1:14" x14ac:dyDescent="0.2">
      <c r="A148" s="19" t="s">
        <v>67</v>
      </c>
    </row>
    <row r="149" spans="1:14" x14ac:dyDescent="0.2">
      <c r="A149" s="19" t="s">
        <v>188</v>
      </c>
      <c r="G149" s="20">
        <v>2586765</v>
      </c>
      <c r="I149" s="20">
        <v>420882.36</v>
      </c>
      <c r="J149" s="20">
        <v>420882.36</v>
      </c>
      <c r="K149" s="20">
        <v>16.27</v>
      </c>
      <c r="L149" s="20">
        <v>2165882.64</v>
      </c>
      <c r="N149" s="20">
        <v>462394.9</v>
      </c>
    </row>
    <row r="151" spans="1:14" x14ac:dyDescent="0.2">
      <c r="A151" s="16" t="s">
        <v>189</v>
      </c>
      <c r="D151" s="16" t="s">
        <v>190</v>
      </c>
      <c r="G151" s="17">
        <v>250</v>
      </c>
      <c r="I151" s="17">
        <v>339.41</v>
      </c>
      <c r="J151" s="17">
        <v>339.41</v>
      </c>
      <c r="K151" s="17">
        <v>135.76</v>
      </c>
      <c r="L151" s="17">
        <v>-89.41</v>
      </c>
      <c r="N151" s="17">
        <v>339.41</v>
      </c>
    </row>
    <row r="153" spans="1:14" x14ac:dyDescent="0.2">
      <c r="A153" s="19" t="s">
        <v>67</v>
      </c>
    </row>
    <row r="154" spans="1:14" x14ac:dyDescent="0.2">
      <c r="A154" s="19" t="s">
        <v>191</v>
      </c>
      <c r="G154" s="20">
        <v>250</v>
      </c>
      <c r="I154" s="20">
        <v>339.41</v>
      </c>
      <c r="J154" s="20">
        <v>339.41</v>
      </c>
      <c r="K154" s="20">
        <v>135.76</v>
      </c>
      <c r="L154" s="20">
        <v>-89.41</v>
      </c>
      <c r="N154" s="20">
        <v>339.41</v>
      </c>
    </row>
    <row r="156" spans="1:14" x14ac:dyDescent="0.2">
      <c r="A156" s="16" t="s">
        <v>192</v>
      </c>
      <c r="D156" s="16" t="s">
        <v>193</v>
      </c>
      <c r="G156" s="17">
        <v>138720</v>
      </c>
      <c r="I156" s="17">
        <v>5307.97</v>
      </c>
      <c r="J156" s="17">
        <v>5307.97</v>
      </c>
      <c r="K156" s="17">
        <v>3.83</v>
      </c>
      <c r="L156" s="17">
        <v>133412.03</v>
      </c>
      <c r="N156" s="17">
        <v>8744.81</v>
      </c>
    </row>
    <row r="158" spans="1:14" x14ac:dyDescent="0.2">
      <c r="A158" s="16" t="s">
        <v>194</v>
      </c>
      <c r="D158" s="16" t="s">
        <v>195</v>
      </c>
      <c r="G158" s="17">
        <v>55080</v>
      </c>
      <c r="I158" s="17">
        <v>4052</v>
      </c>
      <c r="J158" s="17">
        <v>4052</v>
      </c>
      <c r="K158" s="17">
        <v>7.36</v>
      </c>
      <c r="L158" s="17">
        <v>51028</v>
      </c>
      <c r="N158" s="17">
        <v>3973</v>
      </c>
    </row>
    <row r="160" spans="1:14" x14ac:dyDescent="0.2">
      <c r="A160" s="16" t="s">
        <v>196</v>
      </c>
      <c r="D160" s="16" t="s">
        <v>197</v>
      </c>
      <c r="I160" s="17">
        <v>-67.5</v>
      </c>
      <c r="J160" s="17">
        <v>-67.5</v>
      </c>
      <c r="L160" s="17">
        <v>67.5</v>
      </c>
      <c r="N160" s="17">
        <v>-56.24</v>
      </c>
    </row>
    <row r="162" spans="1:14" x14ac:dyDescent="0.2">
      <c r="A162" s="16" t="s">
        <v>198</v>
      </c>
      <c r="D162" s="16" t="s">
        <v>199</v>
      </c>
      <c r="I162" s="17">
        <v>-64.5</v>
      </c>
      <c r="J162" s="17">
        <v>-64.5</v>
      </c>
      <c r="L162" s="17">
        <v>64.5</v>
      </c>
      <c r="N162" s="17">
        <v>-114.5</v>
      </c>
    </row>
    <row r="164" spans="1:14" x14ac:dyDescent="0.2">
      <c r="A164" s="16" t="s">
        <v>200</v>
      </c>
      <c r="D164" s="16" t="s">
        <v>201</v>
      </c>
      <c r="G164" s="17">
        <v>14219</v>
      </c>
      <c r="I164" s="17">
        <v>699.93</v>
      </c>
      <c r="J164" s="17">
        <v>699.93</v>
      </c>
      <c r="K164" s="17">
        <v>4.92</v>
      </c>
      <c r="L164" s="17">
        <v>13519.07</v>
      </c>
      <c r="N164" s="17">
        <v>952.7</v>
      </c>
    </row>
    <row r="166" spans="1:14" x14ac:dyDescent="0.2">
      <c r="A166" s="16" t="s">
        <v>202</v>
      </c>
      <c r="D166" s="16" t="s">
        <v>203</v>
      </c>
      <c r="G166" s="17">
        <v>1516</v>
      </c>
      <c r="I166" s="17">
        <v>346.33</v>
      </c>
      <c r="J166" s="17">
        <v>346.33</v>
      </c>
      <c r="K166" s="17">
        <v>22.84</v>
      </c>
      <c r="L166" s="17">
        <v>1169.67</v>
      </c>
      <c r="N166" s="17">
        <v>709.01</v>
      </c>
    </row>
    <row r="168" spans="1:14" x14ac:dyDescent="0.2">
      <c r="A168" s="16" t="s">
        <v>204</v>
      </c>
      <c r="D168" s="16" t="s">
        <v>205</v>
      </c>
      <c r="G168" s="17">
        <v>1000</v>
      </c>
      <c r="L168" s="17">
        <v>1000</v>
      </c>
      <c r="N168" s="17">
        <v>57.98</v>
      </c>
    </row>
    <row r="170" spans="1:14" x14ac:dyDescent="0.2">
      <c r="A170" s="16" t="s">
        <v>206</v>
      </c>
      <c r="D170" s="16" t="s">
        <v>207</v>
      </c>
      <c r="G170" s="17">
        <v>2500</v>
      </c>
      <c r="I170" s="17">
        <v>564.16999999999996</v>
      </c>
      <c r="J170" s="17">
        <v>564.16999999999996</v>
      </c>
      <c r="K170" s="17">
        <v>22.57</v>
      </c>
      <c r="L170" s="17">
        <v>1935.83</v>
      </c>
      <c r="N170" s="17">
        <v>820.81</v>
      </c>
    </row>
    <row r="172" spans="1:14" x14ac:dyDescent="0.2">
      <c r="A172" s="16" t="s">
        <v>208</v>
      </c>
      <c r="D172" s="16" t="s">
        <v>209</v>
      </c>
      <c r="G172" s="17">
        <v>18500</v>
      </c>
      <c r="I172" s="17">
        <v>3863.64</v>
      </c>
      <c r="J172" s="17">
        <v>3863.64</v>
      </c>
      <c r="K172" s="17">
        <v>20.88</v>
      </c>
      <c r="L172" s="17">
        <v>14636.36</v>
      </c>
      <c r="N172" s="17">
        <v>4000</v>
      </c>
    </row>
    <row r="174" spans="1:14" x14ac:dyDescent="0.2">
      <c r="A174" s="16" t="s">
        <v>210</v>
      </c>
      <c r="D174" s="16" t="s">
        <v>211</v>
      </c>
      <c r="G174" s="17">
        <v>10500</v>
      </c>
      <c r="L174" s="17">
        <v>10500</v>
      </c>
      <c r="N174" s="17">
        <v>325</v>
      </c>
    </row>
    <row r="176" spans="1:14" x14ac:dyDescent="0.2">
      <c r="A176" s="16" t="s">
        <v>212</v>
      </c>
      <c r="D176" s="16" t="s">
        <v>213</v>
      </c>
      <c r="G176" s="17">
        <v>10900</v>
      </c>
      <c r="I176" s="17">
        <v>500</v>
      </c>
      <c r="J176" s="17">
        <v>500</v>
      </c>
      <c r="K176" s="17">
        <v>4.59</v>
      </c>
      <c r="L176" s="17">
        <v>10400</v>
      </c>
    </row>
    <row r="178" spans="1:14" x14ac:dyDescent="0.2">
      <c r="A178" s="16" t="s">
        <v>214</v>
      </c>
      <c r="D178" s="16" t="s">
        <v>215</v>
      </c>
      <c r="G178" s="17">
        <v>20000</v>
      </c>
      <c r="I178" s="17">
        <v>1837.5</v>
      </c>
      <c r="J178" s="17">
        <v>1837.5</v>
      </c>
      <c r="K178" s="17">
        <v>9.19</v>
      </c>
      <c r="L178" s="17">
        <v>18162.5</v>
      </c>
      <c r="N178" s="17">
        <v>2691.23</v>
      </c>
    </row>
    <row r="180" spans="1:14" x14ac:dyDescent="0.2">
      <c r="A180" s="16" t="s">
        <v>216</v>
      </c>
      <c r="D180" s="16" t="s">
        <v>217</v>
      </c>
      <c r="G180" s="17">
        <v>25000</v>
      </c>
      <c r="I180" s="17">
        <v>-878.25</v>
      </c>
      <c r="J180" s="17">
        <v>-878.25</v>
      </c>
      <c r="K180" s="17">
        <v>-3.51</v>
      </c>
      <c r="L180" s="17">
        <v>25878.25</v>
      </c>
      <c r="N180" s="17">
        <v>725</v>
      </c>
    </row>
    <row r="182" spans="1:14" x14ac:dyDescent="0.2">
      <c r="A182" s="16" t="s">
        <v>218</v>
      </c>
      <c r="D182" s="16" t="s">
        <v>219</v>
      </c>
      <c r="G182" s="17">
        <v>13834</v>
      </c>
      <c r="I182" s="17">
        <v>5753.62</v>
      </c>
      <c r="J182" s="17">
        <v>5753.62</v>
      </c>
      <c r="K182" s="17">
        <v>41.59</v>
      </c>
      <c r="L182" s="17">
        <v>8080.38</v>
      </c>
    </row>
    <row r="184" spans="1:14" x14ac:dyDescent="0.2">
      <c r="A184" s="16" t="s">
        <v>220</v>
      </c>
      <c r="D184" s="16" t="s">
        <v>221</v>
      </c>
      <c r="G184" s="17">
        <v>3000</v>
      </c>
      <c r="L184" s="17">
        <v>3000</v>
      </c>
      <c r="N184" s="17">
        <v>49.73</v>
      </c>
    </row>
    <row r="186" spans="1:14" x14ac:dyDescent="0.2">
      <c r="A186" s="16" t="s">
        <v>222</v>
      </c>
      <c r="D186" s="16" t="s">
        <v>223</v>
      </c>
      <c r="G186" s="17">
        <v>7000</v>
      </c>
      <c r="I186" s="17">
        <v>6203.98</v>
      </c>
      <c r="J186" s="17">
        <v>6203.98</v>
      </c>
      <c r="K186" s="17">
        <v>88.63</v>
      </c>
      <c r="L186" s="17">
        <v>796.02</v>
      </c>
      <c r="N186" s="17">
        <v>166.23</v>
      </c>
    </row>
    <row r="188" spans="1:14" x14ac:dyDescent="0.2">
      <c r="A188" s="16" t="s">
        <v>224</v>
      </c>
      <c r="D188" s="16" t="s">
        <v>225</v>
      </c>
      <c r="G188" s="17">
        <v>4789</v>
      </c>
      <c r="I188" s="17">
        <v>447.03</v>
      </c>
      <c r="J188" s="17">
        <v>447.03</v>
      </c>
      <c r="K188" s="17">
        <v>9.33</v>
      </c>
      <c r="L188" s="17">
        <v>4341.97</v>
      </c>
      <c r="N188" s="17">
        <v>449.09</v>
      </c>
    </row>
    <row r="190" spans="1:14" x14ac:dyDescent="0.2">
      <c r="A190" s="16" t="s">
        <v>226</v>
      </c>
      <c r="D190" s="16" t="s">
        <v>227</v>
      </c>
      <c r="G190" s="17">
        <v>1000</v>
      </c>
      <c r="I190" s="17">
        <v>412.47</v>
      </c>
      <c r="J190" s="17">
        <v>412.47</v>
      </c>
      <c r="K190" s="17">
        <v>41.25</v>
      </c>
      <c r="L190" s="17">
        <v>587.53</v>
      </c>
      <c r="N190" s="17">
        <v>426.4</v>
      </c>
    </row>
    <row r="192" spans="1:14" x14ac:dyDescent="0.2">
      <c r="A192" s="16" t="s">
        <v>228</v>
      </c>
      <c r="D192" s="16" t="s">
        <v>229</v>
      </c>
      <c r="G192" s="17">
        <v>1000</v>
      </c>
      <c r="L192" s="17">
        <v>1000</v>
      </c>
    </row>
    <row r="194" spans="1:14" x14ac:dyDescent="0.2">
      <c r="A194" s="16" t="s">
        <v>230</v>
      </c>
      <c r="D194" s="16" t="s">
        <v>231</v>
      </c>
      <c r="G194" s="17">
        <v>2600</v>
      </c>
      <c r="I194" s="17">
        <v>140.55000000000001</v>
      </c>
      <c r="J194" s="17">
        <v>140.55000000000001</v>
      </c>
      <c r="K194" s="17">
        <v>5.41</v>
      </c>
      <c r="L194" s="17">
        <v>2459.4499999999998</v>
      </c>
      <c r="N194" s="17">
        <v>137</v>
      </c>
    </row>
    <row r="196" spans="1:14" x14ac:dyDescent="0.2">
      <c r="A196" s="16" t="s">
        <v>232</v>
      </c>
      <c r="D196" s="16" t="s">
        <v>233</v>
      </c>
      <c r="G196" s="17">
        <v>2914</v>
      </c>
      <c r="I196" s="17">
        <v>844.96</v>
      </c>
      <c r="J196" s="17">
        <v>844.96</v>
      </c>
      <c r="K196" s="17">
        <v>29</v>
      </c>
      <c r="L196" s="17">
        <v>2069.04</v>
      </c>
      <c r="N196" s="17">
        <v>228.9</v>
      </c>
    </row>
    <row r="198" spans="1:14" x14ac:dyDescent="0.2">
      <c r="A198" s="16" t="s">
        <v>234</v>
      </c>
      <c r="D198" s="16" t="s">
        <v>235</v>
      </c>
      <c r="G198" s="17">
        <v>3800</v>
      </c>
      <c r="I198" s="17">
        <v>126</v>
      </c>
      <c r="J198" s="17">
        <v>126</v>
      </c>
      <c r="K198" s="17">
        <v>3.32</v>
      </c>
      <c r="L198" s="17">
        <v>3674</v>
      </c>
      <c r="N198" s="17">
        <v>21.19</v>
      </c>
    </row>
    <row r="200" spans="1:14" x14ac:dyDescent="0.2">
      <c r="A200" s="16" t="s">
        <v>236</v>
      </c>
      <c r="D200" s="16" t="s">
        <v>237</v>
      </c>
      <c r="G200" s="17">
        <v>1000</v>
      </c>
      <c r="L200" s="17">
        <v>1000</v>
      </c>
    </row>
    <row r="202" spans="1:14" x14ac:dyDescent="0.2">
      <c r="A202" s="19" t="s">
        <v>67</v>
      </c>
    </row>
    <row r="203" spans="1:14" x14ac:dyDescent="0.2">
      <c r="A203" s="19" t="s">
        <v>238</v>
      </c>
      <c r="G203" s="20">
        <v>338872</v>
      </c>
      <c r="I203" s="20">
        <v>30089.9</v>
      </c>
      <c r="J203" s="20">
        <v>30089.9</v>
      </c>
      <c r="K203" s="20">
        <v>8.8800000000000008</v>
      </c>
      <c r="L203" s="20">
        <v>308782.09999999998</v>
      </c>
      <c r="N203" s="20">
        <v>24307.34</v>
      </c>
    </row>
    <row r="205" spans="1:14" x14ac:dyDescent="0.2">
      <c r="A205" s="16" t="s">
        <v>239</v>
      </c>
      <c r="D205" s="16" t="s">
        <v>240</v>
      </c>
      <c r="G205" s="17">
        <v>66048</v>
      </c>
      <c r="I205" s="17">
        <v>5543</v>
      </c>
      <c r="J205" s="17">
        <v>5543</v>
      </c>
      <c r="K205" s="17">
        <v>8.39</v>
      </c>
      <c r="L205" s="17">
        <v>60505</v>
      </c>
      <c r="N205" s="17">
        <v>5003</v>
      </c>
    </row>
    <row r="207" spans="1:14" x14ac:dyDescent="0.2">
      <c r="A207" s="16" t="s">
        <v>241</v>
      </c>
      <c r="D207" s="16" t="s">
        <v>242</v>
      </c>
      <c r="G207" s="17">
        <v>66414</v>
      </c>
      <c r="L207" s="17">
        <v>66414</v>
      </c>
    </row>
    <row r="209" spans="1:14" x14ac:dyDescent="0.2">
      <c r="A209" s="19" t="s">
        <v>67</v>
      </c>
    </row>
    <row r="210" spans="1:14" x14ac:dyDescent="0.2">
      <c r="A210" s="19" t="s">
        <v>243</v>
      </c>
      <c r="G210" s="20">
        <v>132462</v>
      </c>
      <c r="I210" s="20">
        <v>5543</v>
      </c>
      <c r="J210" s="20">
        <v>5543</v>
      </c>
      <c r="K210" s="20">
        <v>4.18</v>
      </c>
      <c r="L210" s="20">
        <v>126919</v>
      </c>
      <c r="N210" s="20">
        <v>5003</v>
      </c>
    </row>
    <row r="212" spans="1:14" x14ac:dyDescent="0.2">
      <c r="A212" s="16" t="s">
        <v>244</v>
      </c>
      <c r="D212" s="16" t="s">
        <v>245</v>
      </c>
      <c r="G212" s="17">
        <v>46702</v>
      </c>
      <c r="I212" s="17">
        <v>1597</v>
      </c>
      <c r="J212" s="17">
        <v>1597</v>
      </c>
      <c r="K212" s="17">
        <v>3.42</v>
      </c>
      <c r="L212" s="17">
        <v>45105</v>
      </c>
      <c r="N212" s="17">
        <v>1624</v>
      </c>
    </row>
    <row r="214" spans="1:14" x14ac:dyDescent="0.2">
      <c r="A214" s="19" t="s">
        <v>67</v>
      </c>
    </row>
    <row r="215" spans="1:14" x14ac:dyDescent="0.2">
      <c r="A215" s="19" t="s">
        <v>246</v>
      </c>
      <c r="G215" s="20">
        <v>46702</v>
      </c>
      <c r="I215" s="20">
        <v>1597</v>
      </c>
      <c r="J215" s="20">
        <v>1597</v>
      </c>
      <c r="K215" s="20">
        <v>3.42</v>
      </c>
      <c r="L215" s="20">
        <v>45105</v>
      </c>
      <c r="N215" s="20">
        <v>1624</v>
      </c>
    </row>
    <row r="217" spans="1:14" x14ac:dyDescent="0.2">
      <c r="A217" s="16" t="s">
        <v>247</v>
      </c>
      <c r="D217" s="16" t="s">
        <v>248</v>
      </c>
      <c r="G217" s="17">
        <v>7479</v>
      </c>
      <c r="L217" s="17">
        <v>7479</v>
      </c>
    </row>
    <row r="219" spans="1:14" x14ac:dyDescent="0.2">
      <c r="A219" s="16" t="s">
        <v>249</v>
      </c>
      <c r="D219" s="16" t="s">
        <v>250</v>
      </c>
      <c r="G219" s="17">
        <v>96340</v>
      </c>
      <c r="I219" s="17">
        <v>18545</v>
      </c>
      <c r="J219" s="17">
        <v>18545</v>
      </c>
      <c r="K219" s="17">
        <v>19.25</v>
      </c>
      <c r="L219" s="17">
        <v>77795</v>
      </c>
      <c r="N219" s="17">
        <v>15854</v>
      </c>
    </row>
    <row r="221" spans="1:14" x14ac:dyDescent="0.2">
      <c r="A221" s="16" t="s">
        <v>251</v>
      </c>
      <c r="D221" s="16" t="s">
        <v>252</v>
      </c>
      <c r="G221" s="17">
        <v>2281</v>
      </c>
      <c r="I221" s="17">
        <v>713</v>
      </c>
      <c r="J221" s="17">
        <v>713</v>
      </c>
      <c r="K221" s="17">
        <v>31.26</v>
      </c>
      <c r="L221" s="17">
        <v>1568</v>
      </c>
      <c r="N221" s="17">
        <v>713</v>
      </c>
    </row>
    <row r="223" spans="1:14" x14ac:dyDescent="0.2">
      <c r="A223" s="19" t="s">
        <v>67</v>
      </c>
    </row>
    <row r="224" spans="1:14" x14ac:dyDescent="0.2">
      <c r="A224" s="19" t="s">
        <v>253</v>
      </c>
      <c r="G224" s="20">
        <v>106100</v>
      </c>
      <c r="I224" s="20">
        <v>19258</v>
      </c>
      <c r="J224" s="20">
        <v>19258</v>
      </c>
      <c r="K224" s="20">
        <v>18.149999999999999</v>
      </c>
      <c r="L224" s="20">
        <v>86842</v>
      </c>
      <c r="N224" s="20">
        <v>16567</v>
      </c>
    </row>
    <row r="226" spans="1:14" x14ac:dyDescent="0.2">
      <c r="A226" s="16" t="s">
        <v>254</v>
      </c>
      <c r="D226" s="16" t="s">
        <v>255</v>
      </c>
      <c r="G226" s="17">
        <v>83500</v>
      </c>
      <c r="I226" s="17">
        <v>6098.16</v>
      </c>
      <c r="J226" s="17">
        <v>6098.16</v>
      </c>
      <c r="K226" s="17">
        <v>7.3</v>
      </c>
      <c r="L226" s="17">
        <v>77401.84</v>
      </c>
      <c r="N226" s="17">
        <v>6972.15</v>
      </c>
    </row>
    <row r="228" spans="1:14" x14ac:dyDescent="0.2">
      <c r="A228" s="16" t="s">
        <v>256</v>
      </c>
      <c r="D228" s="16" t="s">
        <v>257</v>
      </c>
      <c r="G228" s="17">
        <v>237975</v>
      </c>
      <c r="I228" s="17">
        <v>20820.759999999998</v>
      </c>
      <c r="J228" s="17">
        <v>20820.759999999998</v>
      </c>
      <c r="K228" s="17">
        <v>8.75</v>
      </c>
      <c r="L228" s="17">
        <v>217154.24</v>
      </c>
      <c r="N228" s="17">
        <v>18186.169999999998</v>
      </c>
    </row>
    <row r="230" spans="1:14" x14ac:dyDescent="0.2">
      <c r="A230" s="16" t="s">
        <v>258</v>
      </c>
      <c r="D230" s="16" t="s">
        <v>259</v>
      </c>
      <c r="G230" s="17">
        <v>883</v>
      </c>
      <c r="I230" s="17">
        <v>63.21</v>
      </c>
      <c r="J230" s="17">
        <v>63.21</v>
      </c>
      <c r="K230" s="17">
        <v>7.16</v>
      </c>
      <c r="L230" s="17">
        <v>819.79</v>
      </c>
      <c r="N230" s="17">
        <v>73.56</v>
      </c>
    </row>
    <row r="232" spans="1:14" x14ac:dyDescent="0.2">
      <c r="A232" s="16" t="s">
        <v>260</v>
      </c>
      <c r="D232" s="16" t="s">
        <v>261</v>
      </c>
      <c r="G232" s="17">
        <v>470</v>
      </c>
      <c r="I232" s="17">
        <v>32.6</v>
      </c>
      <c r="J232" s="17">
        <v>32.6</v>
      </c>
      <c r="K232" s="17">
        <v>6.94</v>
      </c>
      <c r="L232" s="17">
        <v>437.4</v>
      </c>
      <c r="N232" s="17">
        <v>39.04</v>
      </c>
    </row>
    <row r="234" spans="1:14" x14ac:dyDescent="0.2">
      <c r="A234" s="19" t="s">
        <v>67</v>
      </c>
    </row>
    <row r="235" spans="1:14" x14ac:dyDescent="0.2">
      <c r="A235" s="19" t="s">
        <v>262</v>
      </c>
      <c r="G235" s="20">
        <v>322828</v>
      </c>
      <c r="I235" s="20">
        <v>27014.73</v>
      </c>
      <c r="J235" s="20">
        <v>27014.73</v>
      </c>
      <c r="K235" s="20">
        <v>8.3699999999999992</v>
      </c>
      <c r="L235" s="20">
        <v>295813.27</v>
      </c>
      <c r="N235" s="20">
        <v>25270.92</v>
      </c>
    </row>
    <row r="237" spans="1:14" x14ac:dyDescent="0.2">
      <c r="A237" s="16" t="s">
        <v>263</v>
      </c>
      <c r="D237" s="16" t="s">
        <v>264</v>
      </c>
      <c r="G237" s="17">
        <v>200000</v>
      </c>
      <c r="L237" s="17">
        <v>200000</v>
      </c>
    </row>
    <row r="239" spans="1:14" x14ac:dyDescent="0.2">
      <c r="A239" s="19" t="s">
        <v>67</v>
      </c>
    </row>
    <row r="240" spans="1:14" x14ac:dyDescent="0.2">
      <c r="A240" s="19" t="s">
        <v>265</v>
      </c>
      <c r="G240" s="20">
        <v>200000</v>
      </c>
      <c r="K240" s="20">
        <v>0</v>
      </c>
      <c r="L240" s="20">
        <v>200000</v>
      </c>
    </row>
    <row r="243" spans="1:14" x14ac:dyDescent="0.2">
      <c r="A243" s="19" t="s">
        <v>266</v>
      </c>
      <c r="G243" s="20">
        <v>5520492</v>
      </c>
      <c r="I243" s="20">
        <v>625937.49</v>
      </c>
      <c r="J243" s="20">
        <v>625937.49</v>
      </c>
      <c r="K243" s="20">
        <v>11.34</v>
      </c>
      <c r="L243" s="20">
        <v>4894554.51</v>
      </c>
      <c r="N243" s="20">
        <v>657747.13</v>
      </c>
    </row>
    <row r="245" spans="1:14" x14ac:dyDescent="0.2">
      <c r="G245" s="20">
        <v>-168180</v>
      </c>
      <c r="I245" s="20">
        <v>-182569.26</v>
      </c>
      <c r="J245" s="20">
        <v>-182569.26</v>
      </c>
      <c r="K245" s="20">
        <v>9.83</v>
      </c>
      <c r="L245" s="20">
        <v>9803498.2799999993</v>
      </c>
    </row>
    <row r="246" spans="1:14" x14ac:dyDescent="0.2">
      <c r="A246" s="19" t="s">
        <v>267</v>
      </c>
    </row>
    <row r="247" spans="1:14" x14ac:dyDescent="0.2">
      <c r="A247" s="19" t="s">
        <v>268</v>
      </c>
    </row>
  </sheetData>
  <pageMargins left="0.16666666666666666" right="0.16666666666666666" top="0.16666666666666666" bottom="0.16666666666666666" header="0" footer="0"/>
  <pageSetup orientation="landscape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N249"/>
  <sheetViews>
    <sheetView workbookViewId="0"/>
  </sheetViews>
  <sheetFormatPr defaultColWidth="11.42578125" defaultRowHeight="12.75" x14ac:dyDescent="0.2"/>
  <cols>
    <col min="1" max="1" width="11.42578125" style="3" customWidth="1"/>
    <col min="2" max="16384" width="11.42578125" style="3"/>
  </cols>
  <sheetData>
    <row r="1" spans="1:14" ht="18" x14ac:dyDescent="0.2">
      <c r="A1" s="1" t="s">
        <v>0</v>
      </c>
      <c r="B1" s="2">
        <v>42614</v>
      </c>
      <c r="H1" s="4" t="s">
        <v>56</v>
      </c>
      <c r="M1" s="1" t="s">
        <v>2</v>
      </c>
      <c r="N1" s="5" t="s">
        <v>3</v>
      </c>
    </row>
    <row r="4" spans="1:14" x14ac:dyDescent="0.2">
      <c r="H4" s="8" t="s">
        <v>6</v>
      </c>
      <c r="I4" s="1" t="s">
        <v>4</v>
      </c>
      <c r="J4" s="6">
        <v>0.62270833333333331</v>
      </c>
      <c r="M4" s="1" t="s">
        <v>5</v>
      </c>
      <c r="N4" s="7">
        <v>1</v>
      </c>
    </row>
    <row r="6" spans="1:14" x14ac:dyDescent="0.2">
      <c r="H6" s="8" t="s">
        <v>269</v>
      </c>
    </row>
    <row r="8" spans="1:14" x14ac:dyDescent="0.2">
      <c r="H8" s="10" t="s">
        <v>8</v>
      </c>
    </row>
    <row r="9" spans="1:14" x14ac:dyDescent="0.2">
      <c r="A9" s="11" t="s">
        <v>58</v>
      </c>
      <c r="D9" s="11" t="s">
        <v>12</v>
      </c>
      <c r="G9" s="13" t="s">
        <v>59</v>
      </c>
      <c r="I9" s="13" t="s">
        <v>60</v>
      </c>
      <c r="J9" s="13" t="s">
        <v>61</v>
      </c>
      <c r="K9" s="13" t="s">
        <v>62</v>
      </c>
      <c r="L9" s="13" t="s">
        <v>63</v>
      </c>
      <c r="N9" s="13" t="s">
        <v>64</v>
      </c>
    </row>
    <row r="11" spans="1:14" x14ac:dyDescent="0.2">
      <c r="A11" s="16" t="s">
        <v>65</v>
      </c>
      <c r="D11" s="16" t="s">
        <v>66</v>
      </c>
      <c r="G11" s="17">
        <v>375000</v>
      </c>
      <c r="I11" s="17">
        <v>551.67999999999302</v>
      </c>
      <c r="J11" s="17">
        <v>186751.46</v>
      </c>
      <c r="K11" s="17">
        <v>49.8</v>
      </c>
      <c r="L11" s="17">
        <v>188248.54</v>
      </c>
      <c r="N11" s="17">
        <v>185415.13</v>
      </c>
    </row>
    <row r="13" spans="1:14" x14ac:dyDescent="0.2">
      <c r="A13" s="19" t="s">
        <v>67</v>
      </c>
    </row>
    <row r="14" spans="1:14" x14ac:dyDescent="0.2">
      <c r="A14" s="19" t="s">
        <v>68</v>
      </c>
      <c r="G14" s="20">
        <v>375000</v>
      </c>
      <c r="I14" s="20">
        <v>551.67999999999302</v>
      </c>
      <c r="J14" s="20">
        <v>186751.46</v>
      </c>
      <c r="K14" s="20">
        <v>49.8</v>
      </c>
      <c r="L14" s="20">
        <v>188248.54</v>
      </c>
      <c r="N14" s="20">
        <v>185415.13</v>
      </c>
    </row>
    <row r="16" spans="1:14" x14ac:dyDescent="0.2">
      <c r="A16" s="16" t="s">
        <v>69</v>
      </c>
      <c r="D16" s="16" t="s">
        <v>70</v>
      </c>
      <c r="G16" s="17">
        <v>3333000</v>
      </c>
      <c r="I16" s="17">
        <v>295762.8</v>
      </c>
      <c r="J16" s="17">
        <v>483444.12</v>
      </c>
      <c r="K16" s="17">
        <v>14.5</v>
      </c>
      <c r="L16" s="17">
        <v>2849555.88</v>
      </c>
      <c r="N16" s="17">
        <v>694091.16</v>
      </c>
    </row>
    <row r="18" spans="1:14" x14ac:dyDescent="0.2">
      <c r="A18" s="16" t="s">
        <v>71</v>
      </c>
      <c r="D18" s="16" t="s">
        <v>72</v>
      </c>
      <c r="G18" s="17">
        <v>117312</v>
      </c>
      <c r="L18" s="17">
        <v>117312</v>
      </c>
    </row>
    <row r="20" spans="1:14" x14ac:dyDescent="0.2">
      <c r="A20" s="16" t="s">
        <v>73</v>
      </c>
      <c r="D20" s="16" t="s">
        <v>74</v>
      </c>
      <c r="G20" s="17">
        <v>400000</v>
      </c>
      <c r="I20" s="17">
        <v>52173.599999999999</v>
      </c>
      <c r="J20" s="17">
        <v>56468.86</v>
      </c>
      <c r="K20" s="17">
        <v>14.12</v>
      </c>
      <c r="L20" s="17">
        <v>343531.14</v>
      </c>
      <c r="N20" s="17">
        <v>87256.41</v>
      </c>
    </row>
    <row r="22" spans="1:14" x14ac:dyDescent="0.2">
      <c r="A22" s="16" t="s">
        <v>75</v>
      </c>
      <c r="D22" s="16" t="s">
        <v>76</v>
      </c>
      <c r="G22" s="17">
        <v>900000</v>
      </c>
      <c r="I22" s="17">
        <v>83464.2</v>
      </c>
      <c r="J22" s="17">
        <v>128540.2</v>
      </c>
      <c r="K22" s="17">
        <v>14.28</v>
      </c>
      <c r="L22" s="17">
        <v>771459.8</v>
      </c>
      <c r="N22" s="17">
        <v>99982</v>
      </c>
    </row>
    <row r="24" spans="1:14" x14ac:dyDescent="0.2">
      <c r="A24" s="16" t="s">
        <v>77</v>
      </c>
      <c r="D24" s="16" t="s">
        <v>78</v>
      </c>
      <c r="G24" s="17">
        <v>90000</v>
      </c>
      <c r="I24" s="17">
        <v>13103.09</v>
      </c>
      <c r="J24" s="17">
        <v>19687.21</v>
      </c>
      <c r="K24" s="17">
        <v>21.87</v>
      </c>
      <c r="L24" s="17">
        <v>70312.789999999994</v>
      </c>
      <c r="N24" s="17">
        <v>28437.69</v>
      </c>
    </row>
    <row r="26" spans="1:14" x14ac:dyDescent="0.2">
      <c r="A26" s="16" t="s">
        <v>79</v>
      </c>
      <c r="D26" s="16" t="s">
        <v>80</v>
      </c>
      <c r="G26" s="17">
        <v>15000</v>
      </c>
      <c r="I26" s="17">
        <v>1755</v>
      </c>
      <c r="J26" s="17">
        <v>2080</v>
      </c>
      <c r="K26" s="17">
        <v>13.87</v>
      </c>
      <c r="L26" s="17">
        <v>12920</v>
      </c>
      <c r="N26" s="17">
        <v>2470</v>
      </c>
    </row>
    <row r="28" spans="1:14" x14ac:dyDescent="0.2">
      <c r="A28" s="19" t="s">
        <v>67</v>
      </c>
    </row>
    <row r="29" spans="1:14" x14ac:dyDescent="0.2">
      <c r="A29" s="19" t="s">
        <v>81</v>
      </c>
      <c r="G29" s="20">
        <v>4855312</v>
      </c>
      <c r="I29" s="20">
        <v>446258.69</v>
      </c>
      <c r="J29" s="20">
        <v>690220.39</v>
      </c>
      <c r="K29" s="20">
        <v>14.22</v>
      </c>
      <c r="L29" s="20">
        <v>4165091.61</v>
      </c>
      <c r="N29" s="20">
        <v>912237.26</v>
      </c>
    </row>
    <row r="31" spans="1:14" x14ac:dyDescent="0.2">
      <c r="A31" s="16" t="s">
        <v>82</v>
      </c>
      <c r="D31" s="16" t="s">
        <v>83</v>
      </c>
      <c r="I31" s="17">
        <v>25</v>
      </c>
      <c r="J31" s="17">
        <v>25</v>
      </c>
      <c r="L31" s="17">
        <v>-25</v>
      </c>
      <c r="N31" s="17">
        <v>125</v>
      </c>
    </row>
    <row r="33" spans="1:14" x14ac:dyDescent="0.2">
      <c r="A33" s="16" t="s">
        <v>84</v>
      </c>
      <c r="D33" s="16" t="s">
        <v>85</v>
      </c>
      <c r="G33" s="17">
        <v>13000</v>
      </c>
      <c r="I33" s="17">
        <v>1525</v>
      </c>
      <c r="J33" s="17">
        <v>2665</v>
      </c>
      <c r="K33" s="17">
        <v>20.5</v>
      </c>
      <c r="L33" s="17">
        <v>10335</v>
      </c>
      <c r="N33" s="17">
        <v>1865</v>
      </c>
    </row>
    <row r="35" spans="1:14" x14ac:dyDescent="0.2">
      <c r="A35" s="16" t="s">
        <v>86</v>
      </c>
      <c r="D35" s="16" t="s">
        <v>87</v>
      </c>
      <c r="G35" s="17">
        <v>5000</v>
      </c>
      <c r="J35" s="17">
        <v>130</v>
      </c>
      <c r="K35" s="17">
        <v>2.6</v>
      </c>
      <c r="L35" s="17">
        <v>4870</v>
      </c>
      <c r="N35" s="17">
        <v>130</v>
      </c>
    </row>
    <row r="37" spans="1:14" x14ac:dyDescent="0.2">
      <c r="A37" s="16" t="s">
        <v>270</v>
      </c>
      <c r="D37" s="16" t="s">
        <v>271</v>
      </c>
      <c r="L37" s="17">
        <v>0</v>
      </c>
      <c r="N37" s="17">
        <v>4795</v>
      </c>
    </row>
    <row r="39" spans="1:14" x14ac:dyDescent="0.2">
      <c r="A39" s="16" t="s">
        <v>88</v>
      </c>
      <c r="D39" s="16" t="s">
        <v>89</v>
      </c>
      <c r="G39" s="17">
        <v>50000</v>
      </c>
      <c r="J39" s="17">
        <v>4080</v>
      </c>
      <c r="K39" s="17">
        <v>8.16</v>
      </c>
      <c r="L39" s="17">
        <v>45920</v>
      </c>
      <c r="N39" s="17">
        <v>4080</v>
      </c>
    </row>
    <row r="41" spans="1:14" x14ac:dyDescent="0.2">
      <c r="A41" s="19" t="s">
        <v>67</v>
      </c>
    </row>
    <row r="42" spans="1:14" x14ac:dyDescent="0.2">
      <c r="A42" s="19" t="s">
        <v>90</v>
      </c>
      <c r="G42" s="20">
        <v>68000</v>
      </c>
      <c r="I42" s="20">
        <v>1550</v>
      </c>
      <c r="J42" s="20">
        <v>6900</v>
      </c>
      <c r="K42" s="20">
        <v>10.15</v>
      </c>
      <c r="L42" s="20">
        <v>61100</v>
      </c>
      <c r="N42" s="20">
        <v>10995</v>
      </c>
    </row>
    <row r="44" spans="1:14" x14ac:dyDescent="0.2">
      <c r="A44" s="16" t="s">
        <v>91</v>
      </c>
      <c r="D44" s="16" t="s">
        <v>92</v>
      </c>
      <c r="G44" s="17">
        <v>54000</v>
      </c>
      <c r="I44" s="17">
        <v>20829.52</v>
      </c>
      <c r="J44" s="17">
        <v>28686.27</v>
      </c>
      <c r="K44" s="17">
        <v>53.12</v>
      </c>
      <c r="L44" s="17">
        <v>25313.73</v>
      </c>
      <c r="N44" s="17">
        <v>7856.75</v>
      </c>
    </row>
    <row r="46" spans="1:14" x14ac:dyDescent="0.2">
      <c r="A46" s="19" t="s">
        <v>67</v>
      </c>
    </row>
    <row r="47" spans="1:14" x14ac:dyDescent="0.2">
      <c r="A47" s="19" t="s">
        <v>93</v>
      </c>
      <c r="G47" s="20">
        <v>54000</v>
      </c>
      <c r="I47" s="20">
        <v>20829.52</v>
      </c>
      <c r="J47" s="20">
        <v>28686.27</v>
      </c>
      <c r="K47" s="20">
        <v>53.12</v>
      </c>
      <c r="L47" s="20">
        <v>25313.73</v>
      </c>
      <c r="N47" s="20">
        <v>7856.75</v>
      </c>
    </row>
    <row r="50" spans="1:14" x14ac:dyDescent="0.2">
      <c r="A50" s="19" t="s">
        <v>94</v>
      </c>
      <c r="G50" s="20">
        <v>5352312</v>
      </c>
      <c r="I50" s="20">
        <v>469189.89</v>
      </c>
      <c r="J50" s="20">
        <v>912558.12</v>
      </c>
      <c r="K50" s="20">
        <v>17.05</v>
      </c>
      <c r="L50" s="20">
        <v>4439753.88</v>
      </c>
      <c r="N50" s="20">
        <v>1116504.1399999999</v>
      </c>
    </row>
    <row r="52" spans="1:14" x14ac:dyDescent="0.2">
      <c r="A52" s="16" t="s">
        <v>95</v>
      </c>
      <c r="D52" s="16" t="s">
        <v>96</v>
      </c>
      <c r="G52" s="17">
        <v>113926</v>
      </c>
      <c r="I52" s="17">
        <v>8798.41</v>
      </c>
      <c r="J52" s="17">
        <v>16698.41</v>
      </c>
      <c r="K52" s="17">
        <v>14.66</v>
      </c>
      <c r="L52" s="17">
        <v>97227.59</v>
      </c>
      <c r="N52" s="17">
        <v>7955.71</v>
      </c>
    </row>
    <row r="54" spans="1:14" x14ac:dyDescent="0.2">
      <c r="A54" s="16" t="s">
        <v>97</v>
      </c>
      <c r="D54" s="16" t="s">
        <v>98</v>
      </c>
      <c r="I54" s="17">
        <v>-184.14</v>
      </c>
      <c r="J54" s="17">
        <v>-364.14</v>
      </c>
      <c r="L54" s="17">
        <v>364.14</v>
      </c>
      <c r="N54" s="17">
        <v>-130.07</v>
      </c>
    </row>
    <row r="56" spans="1:14" x14ac:dyDescent="0.2">
      <c r="A56" s="16" t="s">
        <v>99</v>
      </c>
      <c r="D56" s="16" t="s">
        <v>100</v>
      </c>
      <c r="G56" s="17">
        <v>8700</v>
      </c>
      <c r="I56" s="17">
        <v>658.99999999999989</v>
      </c>
      <c r="J56" s="17">
        <v>1249.5899999999999</v>
      </c>
      <c r="K56" s="17">
        <v>14.36</v>
      </c>
      <c r="L56" s="17">
        <v>7450.41</v>
      </c>
      <c r="N56" s="17">
        <v>598.67999999999995</v>
      </c>
    </row>
    <row r="58" spans="1:14" x14ac:dyDescent="0.2">
      <c r="A58" s="16" t="s">
        <v>101</v>
      </c>
      <c r="D58" s="16" t="s">
        <v>102</v>
      </c>
      <c r="G58" s="17">
        <v>684</v>
      </c>
      <c r="I58" s="17">
        <v>325.53000000000003</v>
      </c>
      <c r="J58" s="17">
        <v>617.83000000000004</v>
      </c>
      <c r="K58" s="17">
        <v>90.33</v>
      </c>
      <c r="L58" s="17">
        <v>66.17</v>
      </c>
      <c r="N58" s="17">
        <v>421.34</v>
      </c>
    </row>
    <row r="60" spans="1:14" x14ac:dyDescent="0.2">
      <c r="A60" s="16" t="s">
        <v>103</v>
      </c>
      <c r="D60" s="16" t="s">
        <v>104</v>
      </c>
      <c r="G60" s="17">
        <v>38500</v>
      </c>
      <c r="I60" s="17">
        <v>56.7</v>
      </c>
      <c r="J60" s="17">
        <v>103.8</v>
      </c>
      <c r="K60" s="17">
        <v>0.27</v>
      </c>
      <c r="L60" s="17">
        <v>38396.199999999997</v>
      </c>
      <c r="N60" s="17">
        <v>185</v>
      </c>
    </row>
    <row r="62" spans="1:14" x14ac:dyDescent="0.2">
      <c r="A62" s="16" t="s">
        <v>105</v>
      </c>
      <c r="D62" s="16" t="s">
        <v>106</v>
      </c>
      <c r="G62" s="17">
        <v>5513</v>
      </c>
      <c r="I62" s="17">
        <v>4728.2299999999996</v>
      </c>
      <c r="J62" s="17">
        <v>4728.2299999999996</v>
      </c>
      <c r="K62" s="17">
        <v>85.77</v>
      </c>
      <c r="L62" s="17">
        <v>784.77000000000055</v>
      </c>
    </row>
    <row r="64" spans="1:14" x14ac:dyDescent="0.2">
      <c r="A64" s="16" t="s">
        <v>107</v>
      </c>
      <c r="D64" s="16" t="s">
        <v>108</v>
      </c>
      <c r="G64" s="17">
        <v>500</v>
      </c>
      <c r="J64" s="17">
        <v>65.819999999999993</v>
      </c>
      <c r="K64" s="17">
        <v>13.16</v>
      </c>
      <c r="L64" s="17">
        <v>434.18</v>
      </c>
    </row>
    <row r="66" spans="1:14" x14ac:dyDescent="0.2">
      <c r="A66" s="16" t="s">
        <v>109</v>
      </c>
      <c r="D66" s="16" t="s">
        <v>110</v>
      </c>
      <c r="G66" s="17">
        <v>4000</v>
      </c>
      <c r="L66" s="17">
        <v>4000</v>
      </c>
    </row>
    <row r="68" spans="1:14" x14ac:dyDescent="0.2">
      <c r="A68" s="16" t="s">
        <v>111</v>
      </c>
      <c r="D68" s="16" t="s">
        <v>112</v>
      </c>
      <c r="G68" s="17">
        <v>4000</v>
      </c>
      <c r="L68" s="17">
        <v>4000</v>
      </c>
      <c r="N68" s="17">
        <v>2327.34</v>
      </c>
    </row>
    <row r="70" spans="1:14" x14ac:dyDescent="0.2">
      <c r="A70" s="16" t="s">
        <v>113</v>
      </c>
      <c r="D70" s="16" t="s">
        <v>114</v>
      </c>
      <c r="G70" s="17">
        <v>20000</v>
      </c>
      <c r="I70" s="17">
        <v>10724.15</v>
      </c>
      <c r="J70" s="17">
        <v>10052.65</v>
      </c>
      <c r="K70" s="17">
        <v>50.26</v>
      </c>
      <c r="L70" s="17">
        <v>9947.35</v>
      </c>
      <c r="N70" s="17">
        <v>8790</v>
      </c>
    </row>
    <row r="72" spans="1:14" x14ac:dyDescent="0.2">
      <c r="A72" s="16" t="s">
        <v>115</v>
      </c>
      <c r="D72" s="16" t="s">
        <v>116</v>
      </c>
      <c r="G72" s="17">
        <v>300</v>
      </c>
      <c r="L72" s="17">
        <v>300</v>
      </c>
    </row>
    <row r="74" spans="1:14" x14ac:dyDescent="0.2">
      <c r="A74" s="19" t="s">
        <v>67</v>
      </c>
    </row>
    <row r="75" spans="1:14" x14ac:dyDescent="0.2">
      <c r="A75" s="19" t="s">
        <v>117</v>
      </c>
      <c r="G75" s="20">
        <v>196123</v>
      </c>
      <c r="I75" s="20">
        <v>25107.88</v>
      </c>
      <c r="J75" s="20">
        <v>33152.19</v>
      </c>
      <c r="K75" s="20">
        <v>16.899999999999999</v>
      </c>
      <c r="L75" s="20">
        <v>162970.81</v>
      </c>
      <c r="N75" s="20">
        <v>20148</v>
      </c>
    </row>
    <row r="77" spans="1:14" x14ac:dyDescent="0.2">
      <c r="A77" s="16" t="s">
        <v>118</v>
      </c>
      <c r="D77" s="16" t="s">
        <v>119</v>
      </c>
      <c r="G77" s="17">
        <v>768095</v>
      </c>
      <c r="I77" s="17">
        <v>61614.16</v>
      </c>
      <c r="J77" s="17">
        <v>121009.85</v>
      </c>
      <c r="K77" s="17">
        <v>15.75</v>
      </c>
      <c r="L77" s="17">
        <v>647085.15</v>
      </c>
      <c r="N77" s="17">
        <v>115687.59</v>
      </c>
    </row>
    <row r="79" spans="1:14" x14ac:dyDescent="0.2">
      <c r="A79" s="16" t="s">
        <v>120</v>
      </c>
      <c r="D79" s="16" t="s">
        <v>121</v>
      </c>
      <c r="G79" s="17">
        <v>6289</v>
      </c>
      <c r="I79" s="17">
        <v>775.5</v>
      </c>
      <c r="J79" s="17">
        <v>1292.5</v>
      </c>
      <c r="K79" s="17">
        <v>20.55</v>
      </c>
      <c r="L79" s="17">
        <v>4996.5</v>
      </c>
      <c r="N79" s="17">
        <v>3334.55</v>
      </c>
    </row>
    <row r="81" spans="1:14" x14ac:dyDescent="0.2">
      <c r="A81" s="16" t="s">
        <v>122</v>
      </c>
      <c r="D81" s="16" t="s">
        <v>123</v>
      </c>
      <c r="I81" s="17">
        <v>-886.4699999999998</v>
      </c>
      <c r="J81" s="17">
        <v>-1842.05</v>
      </c>
      <c r="L81" s="17">
        <v>1842.05</v>
      </c>
      <c r="N81" s="17">
        <v>-1590.83</v>
      </c>
    </row>
    <row r="83" spans="1:14" x14ac:dyDescent="0.2">
      <c r="A83" s="16" t="s">
        <v>124</v>
      </c>
      <c r="D83" s="16" t="s">
        <v>125</v>
      </c>
      <c r="I83" s="17">
        <v>-200</v>
      </c>
      <c r="J83" s="17">
        <v>-400</v>
      </c>
      <c r="L83" s="17">
        <v>400</v>
      </c>
      <c r="N83" s="17">
        <v>-400</v>
      </c>
    </row>
    <row r="85" spans="1:14" x14ac:dyDescent="0.2">
      <c r="A85" s="16" t="s">
        <v>126</v>
      </c>
      <c r="D85" s="16" t="s">
        <v>127</v>
      </c>
      <c r="G85" s="17">
        <v>59240</v>
      </c>
      <c r="I85" s="17">
        <v>4674.53</v>
      </c>
      <c r="J85" s="17">
        <v>9154.34</v>
      </c>
      <c r="K85" s="17">
        <v>15.45</v>
      </c>
      <c r="L85" s="17">
        <v>50085.66</v>
      </c>
      <c r="N85" s="17">
        <v>8922.64</v>
      </c>
    </row>
    <row r="87" spans="1:14" x14ac:dyDescent="0.2">
      <c r="A87" s="16" t="s">
        <v>128</v>
      </c>
      <c r="D87" s="16" t="s">
        <v>129</v>
      </c>
      <c r="G87" s="17">
        <v>4491</v>
      </c>
      <c r="I87" s="17">
        <v>1865.38</v>
      </c>
      <c r="J87" s="17">
        <v>4082.17</v>
      </c>
      <c r="K87" s="17">
        <v>90.9</v>
      </c>
      <c r="L87" s="17">
        <v>408.83</v>
      </c>
      <c r="N87" s="17">
        <v>6171.8</v>
      </c>
    </row>
    <row r="89" spans="1:14" x14ac:dyDescent="0.2">
      <c r="A89" s="16" t="s">
        <v>130</v>
      </c>
      <c r="D89" s="16" t="s">
        <v>131</v>
      </c>
      <c r="G89" s="17">
        <v>12500</v>
      </c>
      <c r="I89" s="17">
        <v>546.37000000000012</v>
      </c>
      <c r="J89" s="17">
        <v>1912.89</v>
      </c>
      <c r="K89" s="17">
        <v>15.3</v>
      </c>
      <c r="L89" s="17">
        <v>10587.11</v>
      </c>
      <c r="N89" s="17">
        <v>3450.09</v>
      </c>
    </row>
    <row r="91" spans="1:14" x14ac:dyDescent="0.2">
      <c r="A91" s="16" t="s">
        <v>132</v>
      </c>
      <c r="D91" s="16" t="s">
        <v>133</v>
      </c>
      <c r="G91" s="17">
        <v>70000</v>
      </c>
      <c r="I91" s="17">
        <v>12328.86</v>
      </c>
      <c r="J91" s="17">
        <v>12451.86</v>
      </c>
      <c r="K91" s="17">
        <v>17.79</v>
      </c>
      <c r="L91" s="17">
        <v>57548.14</v>
      </c>
      <c r="N91" s="17">
        <v>13722.6</v>
      </c>
    </row>
    <row r="93" spans="1:14" x14ac:dyDescent="0.2">
      <c r="A93" s="16" t="s">
        <v>134</v>
      </c>
      <c r="D93" s="16" t="s">
        <v>135</v>
      </c>
      <c r="G93" s="17">
        <v>11000</v>
      </c>
      <c r="I93" s="17">
        <v>638.96</v>
      </c>
      <c r="J93" s="17">
        <v>1565.96</v>
      </c>
      <c r="K93" s="17">
        <v>14.24</v>
      </c>
      <c r="L93" s="17">
        <v>9434.0400000000009</v>
      </c>
      <c r="N93" s="17">
        <v>965</v>
      </c>
    </row>
    <row r="95" spans="1:14" x14ac:dyDescent="0.2">
      <c r="A95" s="16" t="s">
        <v>136</v>
      </c>
      <c r="D95" s="16" t="s">
        <v>137</v>
      </c>
      <c r="G95" s="17">
        <v>15000</v>
      </c>
      <c r="L95" s="17">
        <v>15000</v>
      </c>
    </row>
    <row r="97" spans="1:14" x14ac:dyDescent="0.2">
      <c r="A97" s="16" t="s">
        <v>138</v>
      </c>
      <c r="D97" s="16" t="s">
        <v>139</v>
      </c>
      <c r="G97" s="17">
        <v>13650</v>
      </c>
      <c r="L97" s="17">
        <v>13650</v>
      </c>
      <c r="N97" s="17">
        <v>1562.45</v>
      </c>
    </row>
    <row r="99" spans="1:14" x14ac:dyDescent="0.2">
      <c r="A99" s="16" t="s">
        <v>140</v>
      </c>
      <c r="D99" s="16" t="s">
        <v>141</v>
      </c>
      <c r="G99" s="17">
        <v>75000</v>
      </c>
      <c r="I99" s="17">
        <v>5793.9</v>
      </c>
      <c r="J99" s="17">
        <v>11049.36</v>
      </c>
      <c r="K99" s="17">
        <v>14.73</v>
      </c>
      <c r="L99" s="17">
        <v>63950.64</v>
      </c>
      <c r="N99" s="17">
        <v>16656.96</v>
      </c>
    </row>
    <row r="101" spans="1:14" x14ac:dyDescent="0.2">
      <c r="A101" s="16" t="s">
        <v>142</v>
      </c>
      <c r="D101" s="16" t="s">
        <v>143</v>
      </c>
      <c r="G101" s="17">
        <v>3000</v>
      </c>
      <c r="J101" s="17">
        <v>1500</v>
      </c>
      <c r="K101" s="17">
        <v>50</v>
      </c>
      <c r="L101" s="17">
        <v>1500</v>
      </c>
      <c r="N101" s="17">
        <v>1612</v>
      </c>
    </row>
    <row r="103" spans="1:14" x14ac:dyDescent="0.2">
      <c r="A103" s="16" t="s">
        <v>144</v>
      </c>
      <c r="D103" s="16" t="s">
        <v>145</v>
      </c>
      <c r="G103" s="17">
        <v>15000</v>
      </c>
      <c r="I103" s="17">
        <v>529.88000000000011</v>
      </c>
      <c r="J103" s="17">
        <v>1195.44</v>
      </c>
      <c r="K103" s="17">
        <v>7.97</v>
      </c>
      <c r="L103" s="17">
        <v>13804.56</v>
      </c>
      <c r="N103" s="17">
        <v>2267.38</v>
      </c>
    </row>
    <row r="105" spans="1:14" x14ac:dyDescent="0.2">
      <c r="A105" s="16" t="s">
        <v>146</v>
      </c>
      <c r="D105" s="16" t="s">
        <v>147</v>
      </c>
      <c r="G105" s="17">
        <v>1500</v>
      </c>
      <c r="I105" s="17">
        <v>602.19000000000005</v>
      </c>
      <c r="J105" s="17">
        <v>602.19000000000005</v>
      </c>
      <c r="K105" s="17">
        <v>40.15</v>
      </c>
      <c r="L105" s="17">
        <v>897.81</v>
      </c>
    </row>
    <row r="107" spans="1:14" x14ac:dyDescent="0.2">
      <c r="A107" s="16" t="s">
        <v>148</v>
      </c>
      <c r="D107" s="16" t="s">
        <v>149</v>
      </c>
      <c r="G107" s="17">
        <v>11025</v>
      </c>
      <c r="I107" s="17">
        <v>2040.5500000000002</v>
      </c>
      <c r="J107" s="17">
        <v>2769.26</v>
      </c>
      <c r="K107" s="17">
        <v>25.12</v>
      </c>
      <c r="L107" s="17">
        <v>8255.74</v>
      </c>
      <c r="N107" s="17">
        <v>330.8</v>
      </c>
    </row>
    <row r="109" spans="1:14" x14ac:dyDescent="0.2">
      <c r="A109" s="16" t="s">
        <v>150</v>
      </c>
      <c r="D109" s="16" t="s">
        <v>151</v>
      </c>
      <c r="G109" s="17">
        <v>12600</v>
      </c>
      <c r="I109" s="17">
        <v>1931</v>
      </c>
      <c r="J109" s="17">
        <v>1931</v>
      </c>
      <c r="K109" s="17">
        <v>15.33</v>
      </c>
      <c r="L109" s="17">
        <v>10669</v>
      </c>
      <c r="N109" s="17">
        <v>6.09</v>
      </c>
    </row>
    <row r="111" spans="1:14" x14ac:dyDescent="0.2">
      <c r="A111" s="16" t="s">
        <v>152</v>
      </c>
      <c r="D111" s="16" t="s">
        <v>153</v>
      </c>
      <c r="G111" s="17">
        <v>85000</v>
      </c>
      <c r="I111" s="17">
        <v>2021.3200000000004</v>
      </c>
      <c r="J111" s="17">
        <v>5073.54</v>
      </c>
      <c r="K111" s="17">
        <v>5.97</v>
      </c>
      <c r="L111" s="17">
        <v>79926.460000000006</v>
      </c>
      <c r="N111" s="17">
        <v>10573.74</v>
      </c>
    </row>
    <row r="113" spans="1:14" x14ac:dyDescent="0.2">
      <c r="A113" s="16" t="s">
        <v>154</v>
      </c>
      <c r="D113" s="16" t="s">
        <v>155</v>
      </c>
      <c r="G113" s="17">
        <v>3800</v>
      </c>
      <c r="I113" s="17">
        <v>217.52</v>
      </c>
      <c r="J113" s="17">
        <v>217.52</v>
      </c>
      <c r="K113" s="17">
        <v>5.72</v>
      </c>
      <c r="L113" s="17">
        <v>3582.48</v>
      </c>
    </row>
    <row r="115" spans="1:14" x14ac:dyDescent="0.2">
      <c r="A115" s="16" t="s">
        <v>156</v>
      </c>
      <c r="D115" s="16" t="s">
        <v>157</v>
      </c>
      <c r="G115" s="17">
        <v>500</v>
      </c>
      <c r="L115" s="17">
        <v>500</v>
      </c>
    </row>
    <row r="117" spans="1:14" x14ac:dyDescent="0.2">
      <c r="A117" s="16" t="s">
        <v>158</v>
      </c>
      <c r="D117" s="16" t="s">
        <v>159</v>
      </c>
      <c r="G117" s="17">
        <v>3000</v>
      </c>
      <c r="I117" s="17">
        <v>188.96000000000004</v>
      </c>
      <c r="J117" s="17">
        <v>469.29</v>
      </c>
      <c r="K117" s="17">
        <v>15.64</v>
      </c>
      <c r="L117" s="17">
        <v>2530.71</v>
      </c>
      <c r="N117" s="17">
        <v>107.59</v>
      </c>
    </row>
    <row r="119" spans="1:14" x14ac:dyDescent="0.2">
      <c r="A119" s="16" t="s">
        <v>160</v>
      </c>
      <c r="D119" s="16" t="s">
        <v>108</v>
      </c>
      <c r="G119" s="17">
        <v>1000</v>
      </c>
      <c r="I119" s="17">
        <v>65.819999999999993</v>
      </c>
      <c r="J119" s="17">
        <v>65.819999999999993</v>
      </c>
      <c r="K119" s="17">
        <v>6.58</v>
      </c>
      <c r="L119" s="17">
        <v>934.18</v>
      </c>
    </row>
    <row r="121" spans="1:14" x14ac:dyDescent="0.2">
      <c r="A121" s="16" t="s">
        <v>161</v>
      </c>
      <c r="D121" s="16" t="s">
        <v>162</v>
      </c>
      <c r="G121" s="17">
        <v>35000</v>
      </c>
      <c r="I121" s="17">
        <v>2854.66</v>
      </c>
      <c r="J121" s="17">
        <v>5267.46</v>
      </c>
      <c r="K121" s="17">
        <v>15.05</v>
      </c>
      <c r="L121" s="17">
        <v>29732.54</v>
      </c>
      <c r="N121" s="17">
        <v>3389.82</v>
      </c>
    </row>
    <row r="123" spans="1:14" x14ac:dyDescent="0.2">
      <c r="A123" s="16" t="s">
        <v>163</v>
      </c>
      <c r="D123" s="16" t="s">
        <v>164</v>
      </c>
      <c r="G123" s="17">
        <v>50000</v>
      </c>
      <c r="I123" s="17">
        <v>4730.3600000000006</v>
      </c>
      <c r="J123" s="17">
        <v>12709.37</v>
      </c>
      <c r="K123" s="17">
        <v>25.42</v>
      </c>
      <c r="L123" s="17">
        <v>37290.629999999997</v>
      </c>
      <c r="N123" s="17">
        <v>4665.72</v>
      </c>
    </row>
    <row r="125" spans="1:14" x14ac:dyDescent="0.2">
      <c r="A125" s="16" t="s">
        <v>165</v>
      </c>
      <c r="D125" s="16" t="s">
        <v>166</v>
      </c>
      <c r="G125" s="17">
        <v>14500</v>
      </c>
      <c r="I125" s="17">
        <v>563.24</v>
      </c>
      <c r="J125" s="17">
        <v>2186.69</v>
      </c>
      <c r="K125" s="17">
        <v>15.08</v>
      </c>
      <c r="L125" s="17">
        <v>12313.31</v>
      </c>
      <c r="N125" s="17">
        <v>2868.82</v>
      </c>
    </row>
    <row r="127" spans="1:14" x14ac:dyDescent="0.2">
      <c r="A127" s="16" t="s">
        <v>167</v>
      </c>
      <c r="D127" s="16" t="s">
        <v>168</v>
      </c>
      <c r="G127" s="17">
        <v>1000</v>
      </c>
      <c r="I127" s="17">
        <v>48.38000000000001</v>
      </c>
      <c r="J127" s="17">
        <v>113.98</v>
      </c>
      <c r="K127" s="17">
        <v>11.4</v>
      </c>
      <c r="L127" s="17">
        <v>886.02</v>
      </c>
      <c r="N127" s="17">
        <v>115.84</v>
      </c>
    </row>
    <row r="129" spans="1:14" x14ac:dyDescent="0.2">
      <c r="A129" s="16" t="s">
        <v>169</v>
      </c>
      <c r="D129" s="16" t="s">
        <v>170</v>
      </c>
      <c r="G129" s="17">
        <v>260000</v>
      </c>
      <c r="I129" s="17">
        <v>23815.41</v>
      </c>
      <c r="J129" s="17">
        <v>39967.360000000001</v>
      </c>
      <c r="K129" s="17">
        <v>15.37</v>
      </c>
      <c r="L129" s="17">
        <v>220032.64000000001</v>
      </c>
      <c r="N129" s="17">
        <v>44011.92</v>
      </c>
    </row>
    <row r="131" spans="1:14" x14ac:dyDescent="0.2">
      <c r="A131" s="16" t="s">
        <v>171</v>
      </c>
      <c r="D131" s="16" t="s">
        <v>172</v>
      </c>
      <c r="G131" s="17">
        <v>7500</v>
      </c>
      <c r="I131" s="17">
        <v>681.78</v>
      </c>
      <c r="J131" s="17">
        <v>1149.8499999999999</v>
      </c>
      <c r="K131" s="17">
        <v>15.33</v>
      </c>
      <c r="L131" s="17">
        <v>6350.15</v>
      </c>
      <c r="N131" s="17">
        <v>1260.5</v>
      </c>
    </row>
    <row r="133" spans="1:14" x14ac:dyDescent="0.2">
      <c r="A133" s="16" t="s">
        <v>173</v>
      </c>
      <c r="D133" s="16" t="s">
        <v>174</v>
      </c>
      <c r="G133" s="17">
        <v>9000</v>
      </c>
      <c r="L133" s="17">
        <v>9000</v>
      </c>
      <c r="N133" s="17">
        <v>571.78</v>
      </c>
    </row>
    <row r="135" spans="1:14" x14ac:dyDescent="0.2">
      <c r="A135" s="16" t="s">
        <v>175</v>
      </c>
      <c r="D135" s="16" t="s">
        <v>176</v>
      </c>
      <c r="G135" s="17">
        <v>10500</v>
      </c>
      <c r="I135" s="17">
        <v>528.61</v>
      </c>
      <c r="J135" s="17">
        <v>572.61</v>
      </c>
      <c r="K135" s="17">
        <v>5.45</v>
      </c>
      <c r="L135" s="17">
        <v>9927.39</v>
      </c>
      <c r="N135" s="17">
        <v>302.55</v>
      </c>
    </row>
    <row r="137" spans="1:14" x14ac:dyDescent="0.2">
      <c r="A137" s="16" t="s">
        <v>177</v>
      </c>
      <c r="D137" s="16" t="s">
        <v>178</v>
      </c>
      <c r="G137" s="17">
        <v>8500</v>
      </c>
      <c r="J137" s="17">
        <v>2071.39</v>
      </c>
      <c r="K137" s="17">
        <v>24.37</v>
      </c>
      <c r="L137" s="17">
        <v>6428.61</v>
      </c>
      <c r="N137" s="17">
        <v>6297.68</v>
      </c>
    </row>
    <row r="139" spans="1:14" x14ac:dyDescent="0.2">
      <c r="A139" s="16" t="s">
        <v>179</v>
      </c>
      <c r="D139" s="16" t="s">
        <v>180</v>
      </c>
      <c r="G139" s="17">
        <v>14000</v>
      </c>
      <c r="J139" s="17">
        <v>3000</v>
      </c>
      <c r="K139" s="17">
        <v>21.43</v>
      </c>
      <c r="L139" s="17">
        <v>11000</v>
      </c>
      <c r="N139" s="17">
        <v>2699.1</v>
      </c>
    </row>
    <row r="141" spans="1:14" x14ac:dyDescent="0.2">
      <c r="A141" s="16" t="s">
        <v>181</v>
      </c>
      <c r="D141" s="16" t="s">
        <v>182</v>
      </c>
      <c r="G141" s="17">
        <v>8700</v>
      </c>
      <c r="L141" s="17">
        <v>8700</v>
      </c>
    </row>
    <row r="143" spans="1:14" x14ac:dyDescent="0.2">
      <c r="A143" s="19" t="s">
        <v>67</v>
      </c>
    </row>
    <row r="144" spans="1:14" x14ac:dyDescent="0.2">
      <c r="A144" s="19" t="s">
        <v>183</v>
      </c>
      <c r="G144" s="20">
        <v>1590390</v>
      </c>
      <c r="I144" s="20">
        <v>127970.87</v>
      </c>
      <c r="J144" s="20">
        <v>241139.65</v>
      </c>
      <c r="K144" s="20">
        <v>15.16</v>
      </c>
      <c r="L144" s="20">
        <v>1349250.35</v>
      </c>
      <c r="N144" s="20">
        <v>249564.18</v>
      </c>
    </row>
    <row r="146" spans="1:14" x14ac:dyDescent="0.2">
      <c r="A146" s="16" t="s">
        <v>184</v>
      </c>
      <c r="D146" s="16" t="s">
        <v>185</v>
      </c>
      <c r="G146" s="17">
        <v>2192408</v>
      </c>
      <c r="J146" s="17">
        <v>291203.75</v>
      </c>
      <c r="K146" s="17">
        <v>13.28</v>
      </c>
      <c r="L146" s="17">
        <v>1901204.25</v>
      </c>
      <c r="N146" s="17">
        <v>331366.25</v>
      </c>
    </row>
    <row r="148" spans="1:14" x14ac:dyDescent="0.2">
      <c r="A148" s="16" t="s">
        <v>186</v>
      </c>
      <c r="D148" s="16" t="s">
        <v>187</v>
      </c>
      <c r="G148" s="17">
        <v>394357</v>
      </c>
      <c r="J148" s="17">
        <v>129678.61</v>
      </c>
      <c r="K148" s="17">
        <v>32.880000000000003</v>
      </c>
      <c r="L148" s="17">
        <v>264678.39</v>
      </c>
      <c r="N148" s="17">
        <v>131028.65</v>
      </c>
    </row>
    <row r="150" spans="1:14" x14ac:dyDescent="0.2">
      <c r="A150" s="19" t="s">
        <v>67</v>
      </c>
    </row>
    <row r="151" spans="1:14" x14ac:dyDescent="0.2">
      <c r="A151" s="19" t="s">
        <v>188</v>
      </c>
      <c r="G151" s="20">
        <v>2586765</v>
      </c>
      <c r="J151" s="20">
        <v>420882.36</v>
      </c>
      <c r="K151" s="20">
        <v>16.27</v>
      </c>
      <c r="L151" s="20">
        <v>2165882.64</v>
      </c>
      <c r="N151" s="20">
        <v>462394.9</v>
      </c>
    </row>
    <row r="153" spans="1:14" x14ac:dyDescent="0.2">
      <c r="A153" s="16" t="s">
        <v>189</v>
      </c>
      <c r="D153" s="16" t="s">
        <v>190</v>
      </c>
      <c r="G153" s="17">
        <v>250</v>
      </c>
      <c r="I153" s="17">
        <v>323.24999999999994</v>
      </c>
      <c r="J153" s="17">
        <v>662.66</v>
      </c>
      <c r="K153" s="17">
        <v>265.06</v>
      </c>
      <c r="L153" s="17">
        <v>-412.66</v>
      </c>
      <c r="N153" s="17">
        <v>662.66</v>
      </c>
    </row>
    <row r="155" spans="1:14" x14ac:dyDescent="0.2">
      <c r="A155" s="19" t="s">
        <v>67</v>
      </c>
    </row>
    <row r="156" spans="1:14" x14ac:dyDescent="0.2">
      <c r="A156" s="19" t="s">
        <v>191</v>
      </c>
      <c r="G156" s="20">
        <v>250</v>
      </c>
      <c r="I156" s="20">
        <v>323.24999999999994</v>
      </c>
      <c r="J156" s="20">
        <v>662.66</v>
      </c>
      <c r="K156" s="20">
        <v>265.06</v>
      </c>
      <c r="L156" s="20">
        <v>-412.66</v>
      </c>
      <c r="N156" s="20">
        <v>662.66</v>
      </c>
    </row>
    <row r="158" spans="1:14" x14ac:dyDescent="0.2">
      <c r="A158" s="16" t="s">
        <v>192</v>
      </c>
      <c r="D158" s="16" t="s">
        <v>193</v>
      </c>
      <c r="G158" s="17">
        <v>138720</v>
      </c>
      <c r="I158" s="17">
        <v>23048</v>
      </c>
      <c r="J158" s="17">
        <v>28355.97</v>
      </c>
      <c r="K158" s="17">
        <v>20.440000000000001</v>
      </c>
      <c r="L158" s="17">
        <v>110364.03</v>
      </c>
      <c r="N158" s="17">
        <v>17520.810000000001</v>
      </c>
    </row>
    <row r="160" spans="1:14" x14ac:dyDescent="0.2">
      <c r="A160" s="16" t="s">
        <v>194</v>
      </c>
      <c r="D160" s="16" t="s">
        <v>195</v>
      </c>
      <c r="G160" s="17">
        <v>55080</v>
      </c>
      <c r="I160" s="17">
        <v>4052</v>
      </c>
      <c r="J160" s="17">
        <v>8104</v>
      </c>
      <c r="K160" s="17">
        <v>14.71</v>
      </c>
      <c r="L160" s="17">
        <v>46976</v>
      </c>
      <c r="N160" s="17">
        <v>7946</v>
      </c>
    </row>
    <row r="162" spans="1:14" x14ac:dyDescent="0.2">
      <c r="A162" s="16" t="s">
        <v>196</v>
      </c>
      <c r="D162" s="16" t="s">
        <v>197</v>
      </c>
      <c r="I162" s="17">
        <v>-67.5</v>
      </c>
      <c r="J162" s="17">
        <v>-135</v>
      </c>
      <c r="L162" s="17">
        <v>135</v>
      </c>
      <c r="N162" s="17">
        <v>-112.48</v>
      </c>
    </row>
    <row r="164" spans="1:14" x14ac:dyDescent="0.2">
      <c r="A164" s="16" t="s">
        <v>198</v>
      </c>
      <c r="D164" s="16" t="s">
        <v>199</v>
      </c>
      <c r="I164" s="17">
        <v>-64.5</v>
      </c>
      <c r="J164" s="17">
        <v>-129</v>
      </c>
      <c r="L164" s="17">
        <v>129</v>
      </c>
      <c r="N164" s="17">
        <v>-229</v>
      </c>
    </row>
    <row r="166" spans="1:14" x14ac:dyDescent="0.2">
      <c r="A166" s="16" t="s">
        <v>200</v>
      </c>
      <c r="D166" s="16" t="s">
        <v>201</v>
      </c>
      <c r="G166" s="17">
        <v>14219</v>
      </c>
      <c r="I166" s="17">
        <v>2057.0700000000002</v>
      </c>
      <c r="J166" s="17">
        <v>2757</v>
      </c>
      <c r="K166" s="17">
        <v>19.39</v>
      </c>
      <c r="L166" s="17">
        <v>11462</v>
      </c>
      <c r="N166" s="17">
        <v>1907.79</v>
      </c>
    </row>
    <row r="168" spans="1:14" x14ac:dyDescent="0.2">
      <c r="A168" s="16" t="s">
        <v>202</v>
      </c>
      <c r="D168" s="16" t="s">
        <v>203</v>
      </c>
      <c r="G168" s="17">
        <v>1516</v>
      </c>
      <c r="I168" s="17">
        <v>392.9</v>
      </c>
      <c r="J168" s="17">
        <v>739.23</v>
      </c>
      <c r="K168" s="17">
        <v>48.76</v>
      </c>
      <c r="L168" s="17">
        <v>776.77</v>
      </c>
      <c r="N168" s="17">
        <v>1248.72</v>
      </c>
    </row>
    <row r="170" spans="1:14" x14ac:dyDescent="0.2">
      <c r="A170" s="16" t="s">
        <v>204</v>
      </c>
      <c r="D170" s="16" t="s">
        <v>205</v>
      </c>
      <c r="G170" s="17">
        <v>1000</v>
      </c>
      <c r="L170" s="17">
        <v>1000</v>
      </c>
      <c r="N170" s="17">
        <v>57.98</v>
      </c>
    </row>
    <row r="172" spans="1:14" x14ac:dyDescent="0.2">
      <c r="A172" s="16" t="s">
        <v>206</v>
      </c>
      <c r="D172" s="16" t="s">
        <v>207</v>
      </c>
      <c r="G172" s="17">
        <v>2500</v>
      </c>
      <c r="I172" s="17">
        <v>26.930000000000064</v>
      </c>
      <c r="J172" s="17">
        <v>591.1</v>
      </c>
      <c r="K172" s="17">
        <v>23.64</v>
      </c>
      <c r="L172" s="17">
        <v>1908.9</v>
      </c>
      <c r="N172" s="17">
        <v>942.54</v>
      </c>
    </row>
    <row r="174" spans="1:14" x14ac:dyDescent="0.2">
      <c r="A174" s="16" t="s">
        <v>208</v>
      </c>
      <c r="D174" s="16" t="s">
        <v>209</v>
      </c>
      <c r="G174" s="17">
        <v>18500</v>
      </c>
      <c r="I174" s="17">
        <v>508.79999999999973</v>
      </c>
      <c r="J174" s="17">
        <v>4372.4399999999996</v>
      </c>
      <c r="K174" s="17">
        <v>23.63</v>
      </c>
      <c r="L174" s="17">
        <v>14127.56</v>
      </c>
      <c r="N174" s="17">
        <v>4000</v>
      </c>
    </row>
    <row r="176" spans="1:14" x14ac:dyDescent="0.2">
      <c r="A176" s="16" t="s">
        <v>210</v>
      </c>
      <c r="D176" s="16" t="s">
        <v>211</v>
      </c>
      <c r="G176" s="17">
        <v>10500</v>
      </c>
      <c r="I176" s="17">
        <v>315</v>
      </c>
      <c r="J176" s="17">
        <v>315</v>
      </c>
      <c r="K176" s="17">
        <v>3</v>
      </c>
      <c r="L176" s="17">
        <v>10185</v>
      </c>
      <c r="N176" s="17">
        <v>1114.1600000000001</v>
      </c>
    </row>
    <row r="178" spans="1:14" x14ac:dyDescent="0.2">
      <c r="A178" s="16" t="s">
        <v>212</v>
      </c>
      <c r="D178" s="16" t="s">
        <v>213</v>
      </c>
      <c r="G178" s="17">
        <v>10900</v>
      </c>
      <c r="J178" s="17">
        <v>500</v>
      </c>
      <c r="K178" s="17">
        <v>4.59</v>
      </c>
      <c r="L178" s="17">
        <v>10400</v>
      </c>
    </row>
    <row r="180" spans="1:14" x14ac:dyDescent="0.2">
      <c r="A180" s="16" t="s">
        <v>214</v>
      </c>
      <c r="D180" s="16" t="s">
        <v>215</v>
      </c>
      <c r="G180" s="17">
        <v>20000</v>
      </c>
      <c r="J180" s="17">
        <v>1837.5</v>
      </c>
      <c r="K180" s="17">
        <v>9.19</v>
      </c>
      <c r="L180" s="17">
        <v>18162.5</v>
      </c>
      <c r="N180" s="17">
        <v>2751.23</v>
      </c>
    </row>
    <row r="182" spans="1:14" x14ac:dyDescent="0.2">
      <c r="A182" s="16" t="s">
        <v>216</v>
      </c>
      <c r="D182" s="16" t="s">
        <v>217</v>
      </c>
      <c r="G182" s="17">
        <v>25000</v>
      </c>
      <c r="I182" s="17">
        <v>4071.25</v>
      </c>
      <c r="J182" s="17">
        <v>3193</v>
      </c>
      <c r="K182" s="17">
        <v>12.77</v>
      </c>
      <c r="L182" s="17">
        <v>21807</v>
      </c>
      <c r="N182" s="17">
        <v>751.5</v>
      </c>
    </row>
    <row r="184" spans="1:14" x14ac:dyDescent="0.2">
      <c r="A184" s="16" t="s">
        <v>218</v>
      </c>
      <c r="D184" s="16" t="s">
        <v>219</v>
      </c>
      <c r="G184" s="17">
        <v>13834</v>
      </c>
      <c r="I184" s="17">
        <v>945.65999999999985</v>
      </c>
      <c r="J184" s="17">
        <v>6699.28</v>
      </c>
      <c r="K184" s="17">
        <v>48.43</v>
      </c>
      <c r="L184" s="17">
        <v>7134.72</v>
      </c>
      <c r="N184" s="17">
        <v>7691.14</v>
      </c>
    </row>
    <row r="186" spans="1:14" x14ac:dyDescent="0.2">
      <c r="A186" s="16" t="s">
        <v>220</v>
      </c>
      <c r="D186" s="16" t="s">
        <v>221</v>
      </c>
      <c r="G186" s="17">
        <v>3000</v>
      </c>
      <c r="L186" s="17">
        <v>3000</v>
      </c>
      <c r="N186" s="17">
        <v>386.9</v>
      </c>
    </row>
    <row r="188" spans="1:14" x14ac:dyDescent="0.2">
      <c r="A188" s="16" t="s">
        <v>222</v>
      </c>
      <c r="D188" s="16" t="s">
        <v>223</v>
      </c>
      <c r="G188" s="17">
        <v>7000</v>
      </c>
      <c r="I188" s="17">
        <v>12832.010000000002</v>
      </c>
      <c r="J188" s="17">
        <v>19035.990000000002</v>
      </c>
      <c r="K188" s="17">
        <v>271.94</v>
      </c>
      <c r="L188" s="17">
        <v>-12035.99</v>
      </c>
      <c r="N188" s="17">
        <v>307.41000000000003</v>
      </c>
    </row>
    <row r="190" spans="1:14" x14ac:dyDescent="0.2">
      <c r="A190" s="16" t="s">
        <v>224</v>
      </c>
      <c r="D190" s="16" t="s">
        <v>225</v>
      </c>
      <c r="G190" s="17">
        <v>4789</v>
      </c>
      <c r="I190" s="17">
        <v>362.02</v>
      </c>
      <c r="J190" s="17">
        <v>809.05</v>
      </c>
      <c r="K190" s="17">
        <v>16.89</v>
      </c>
      <c r="L190" s="17">
        <v>3979.95</v>
      </c>
      <c r="N190" s="17">
        <v>449.09</v>
      </c>
    </row>
    <row r="192" spans="1:14" x14ac:dyDescent="0.2">
      <c r="A192" s="16" t="s">
        <v>226</v>
      </c>
      <c r="D192" s="16" t="s">
        <v>227</v>
      </c>
      <c r="G192" s="17">
        <v>1000</v>
      </c>
      <c r="J192" s="17">
        <v>412.47</v>
      </c>
      <c r="K192" s="17">
        <v>41.25</v>
      </c>
      <c r="L192" s="17">
        <v>587.53</v>
      </c>
      <c r="N192" s="17">
        <v>426.4</v>
      </c>
    </row>
    <row r="194" spans="1:14" x14ac:dyDescent="0.2">
      <c r="A194" s="16" t="s">
        <v>228</v>
      </c>
      <c r="D194" s="16" t="s">
        <v>229</v>
      </c>
      <c r="G194" s="17">
        <v>1000</v>
      </c>
      <c r="L194" s="17">
        <v>1000</v>
      </c>
    </row>
    <row r="196" spans="1:14" x14ac:dyDescent="0.2">
      <c r="A196" s="16" t="s">
        <v>230</v>
      </c>
      <c r="D196" s="16" t="s">
        <v>231</v>
      </c>
      <c r="G196" s="17">
        <v>2600</v>
      </c>
      <c r="I196" s="17">
        <v>140.55000000000001</v>
      </c>
      <c r="J196" s="17">
        <v>281.10000000000002</v>
      </c>
      <c r="K196" s="17">
        <v>10.81</v>
      </c>
      <c r="L196" s="17">
        <v>2318.9</v>
      </c>
      <c r="N196" s="17">
        <v>561.46</v>
      </c>
    </row>
    <row r="198" spans="1:14" x14ac:dyDescent="0.2">
      <c r="A198" s="16" t="s">
        <v>232</v>
      </c>
      <c r="D198" s="16" t="s">
        <v>233</v>
      </c>
      <c r="G198" s="17">
        <v>2914</v>
      </c>
      <c r="I198" s="17">
        <v>358.34999999999991</v>
      </c>
      <c r="J198" s="17">
        <v>1203.31</v>
      </c>
      <c r="K198" s="17">
        <v>41.29</v>
      </c>
      <c r="L198" s="17">
        <v>1710.69</v>
      </c>
      <c r="N198" s="17">
        <v>482.4</v>
      </c>
    </row>
    <row r="200" spans="1:14" x14ac:dyDescent="0.2">
      <c r="A200" s="16" t="s">
        <v>234</v>
      </c>
      <c r="D200" s="16" t="s">
        <v>235</v>
      </c>
      <c r="G200" s="17">
        <v>3800</v>
      </c>
      <c r="I200" s="17">
        <v>1030</v>
      </c>
      <c r="J200" s="17">
        <v>1156</v>
      </c>
      <c r="K200" s="17">
        <v>30.42</v>
      </c>
      <c r="L200" s="17">
        <v>2644</v>
      </c>
      <c r="N200" s="17">
        <v>42.38</v>
      </c>
    </row>
    <row r="202" spans="1:14" x14ac:dyDescent="0.2">
      <c r="A202" s="16" t="s">
        <v>236</v>
      </c>
      <c r="D202" s="16" t="s">
        <v>237</v>
      </c>
      <c r="G202" s="17">
        <v>1000</v>
      </c>
      <c r="L202" s="17">
        <v>1000</v>
      </c>
    </row>
    <row r="204" spans="1:14" x14ac:dyDescent="0.2">
      <c r="A204" s="19" t="s">
        <v>67</v>
      </c>
    </row>
    <row r="205" spans="1:14" x14ac:dyDescent="0.2">
      <c r="A205" s="19" t="s">
        <v>238</v>
      </c>
      <c r="G205" s="20">
        <v>338872</v>
      </c>
      <c r="I205" s="20">
        <v>50008.54</v>
      </c>
      <c r="J205" s="20">
        <v>80098.44</v>
      </c>
      <c r="K205" s="20">
        <v>23.64</v>
      </c>
      <c r="L205" s="20">
        <v>258773.56</v>
      </c>
      <c r="N205" s="20">
        <v>48246.43</v>
      </c>
    </row>
    <row r="207" spans="1:14" x14ac:dyDescent="0.2">
      <c r="A207" s="16" t="s">
        <v>239</v>
      </c>
      <c r="D207" s="16" t="s">
        <v>240</v>
      </c>
      <c r="G207" s="17">
        <v>66048</v>
      </c>
      <c r="I207" s="17">
        <v>5675</v>
      </c>
      <c r="J207" s="17">
        <v>11218</v>
      </c>
      <c r="K207" s="17">
        <v>16.98</v>
      </c>
      <c r="L207" s="17">
        <v>54830</v>
      </c>
      <c r="N207" s="17">
        <v>10128</v>
      </c>
    </row>
    <row r="209" spans="1:14" x14ac:dyDescent="0.2">
      <c r="A209" s="16" t="s">
        <v>241</v>
      </c>
      <c r="D209" s="16" t="s">
        <v>242</v>
      </c>
      <c r="G209" s="17">
        <v>66414</v>
      </c>
      <c r="L209" s="17">
        <v>66414</v>
      </c>
    </row>
    <row r="211" spans="1:14" x14ac:dyDescent="0.2">
      <c r="A211" s="19" t="s">
        <v>67</v>
      </c>
    </row>
    <row r="212" spans="1:14" x14ac:dyDescent="0.2">
      <c r="A212" s="19" t="s">
        <v>243</v>
      </c>
      <c r="G212" s="20">
        <v>132462</v>
      </c>
      <c r="I212" s="20">
        <v>5675</v>
      </c>
      <c r="J212" s="20">
        <v>11218</v>
      </c>
      <c r="K212" s="20">
        <v>8.4700000000000006</v>
      </c>
      <c r="L212" s="20">
        <v>121244</v>
      </c>
      <c r="N212" s="20">
        <v>10128</v>
      </c>
    </row>
    <row r="214" spans="1:14" x14ac:dyDescent="0.2">
      <c r="A214" s="16" t="s">
        <v>244</v>
      </c>
      <c r="D214" s="16" t="s">
        <v>245</v>
      </c>
      <c r="G214" s="17">
        <v>46702</v>
      </c>
      <c r="I214" s="17">
        <v>10811</v>
      </c>
      <c r="J214" s="17">
        <v>12408</v>
      </c>
      <c r="K214" s="17">
        <v>26.57</v>
      </c>
      <c r="L214" s="17">
        <v>34294</v>
      </c>
      <c r="N214" s="17">
        <v>11165</v>
      </c>
    </row>
    <row r="216" spans="1:14" x14ac:dyDescent="0.2">
      <c r="A216" s="19" t="s">
        <v>67</v>
      </c>
    </row>
    <row r="217" spans="1:14" x14ac:dyDescent="0.2">
      <c r="A217" s="19" t="s">
        <v>246</v>
      </c>
      <c r="G217" s="20">
        <v>46702</v>
      </c>
      <c r="I217" s="20">
        <v>10811</v>
      </c>
      <c r="J217" s="20">
        <v>12408</v>
      </c>
      <c r="K217" s="20">
        <v>26.57</v>
      </c>
      <c r="L217" s="20">
        <v>34294</v>
      </c>
      <c r="N217" s="20">
        <v>11165</v>
      </c>
    </row>
    <row r="219" spans="1:14" x14ac:dyDescent="0.2">
      <c r="A219" s="16" t="s">
        <v>247</v>
      </c>
      <c r="D219" s="16" t="s">
        <v>248</v>
      </c>
      <c r="G219" s="17">
        <v>7479</v>
      </c>
      <c r="I219" s="17">
        <v>7193.11</v>
      </c>
      <c r="J219" s="17">
        <v>7193.11</v>
      </c>
      <c r="K219" s="17">
        <v>96.18</v>
      </c>
      <c r="L219" s="17">
        <v>285.89</v>
      </c>
      <c r="N219" s="17">
        <v>6951.11</v>
      </c>
    </row>
    <row r="221" spans="1:14" x14ac:dyDescent="0.2">
      <c r="A221" s="16" t="s">
        <v>249</v>
      </c>
      <c r="D221" s="16" t="s">
        <v>250</v>
      </c>
      <c r="G221" s="17">
        <v>96340</v>
      </c>
      <c r="I221" s="17">
        <v>96966.52</v>
      </c>
      <c r="J221" s="17">
        <v>115511.52</v>
      </c>
      <c r="K221" s="17">
        <v>119.9</v>
      </c>
      <c r="L221" s="17">
        <v>-19171.52</v>
      </c>
      <c r="N221" s="17">
        <v>103791.13</v>
      </c>
    </row>
    <row r="223" spans="1:14" x14ac:dyDescent="0.2">
      <c r="A223" s="16" t="s">
        <v>251</v>
      </c>
      <c r="D223" s="16" t="s">
        <v>252</v>
      </c>
      <c r="G223" s="17">
        <v>2281</v>
      </c>
      <c r="J223" s="17">
        <v>713</v>
      </c>
      <c r="K223" s="17">
        <v>31.26</v>
      </c>
      <c r="L223" s="17">
        <v>1568</v>
      </c>
      <c r="N223" s="17">
        <v>713</v>
      </c>
    </row>
    <row r="225" spans="1:14" x14ac:dyDescent="0.2">
      <c r="A225" s="19" t="s">
        <v>67</v>
      </c>
    </row>
    <row r="226" spans="1:14" x14ac:dyDescent="0.2">
      <c r="A226" s="19" t="s">
        <v>253</v>
      </c>
      <c r="G226" s="20">
        <v>106100</v>
      </c>
      <c r="I226" s="20">
        <v>104159.63</v>
      </c>
      <c r="J226" s="20">
        <v>123417.63</v>
      </c>
      <c r="K226" s="20">
        <v>116.32</v>
      </c>
      <c r="L226" s="20">
        <v>-17317.63</v>
      </c>
      <c r="N226" s="20">
        <v>111455.24</v>
      </c>
    </row>
    <row r="228" spans="1:14" x14ac:dyDescent="0.2">
      <c r="A228" s="16" t="s">
        <v>254</v>
      </c>
      <c r="D228" s="16" t="s">
        <v>255</v>
      </c>
      <c r="G228" s="17">
        <v>83500</v>
      </c>
      <c r="I228" s="17">
        <v>6098.16</v>
      </c>
      <c r="J228" s="17">
        <v>12196.32</v>
      </c>
      <c r="K228" s="17">
        <v>14.61</v>
      </c>
      <c r="L228" s="17">
        <v>71303.679999999993</v>
      </c>
      <c r="N228" s="17">
        <v>13944.3</v>
      </c>
    </row>
    <row r="230" spans="1:14" x14ac:dyDescent="0.2">
      <c r="A230" s="16" t="s">
        <v>256</v>
      </c>
      <c r="D230" s="16" t="s">
        <v>257</v>
      </c>
      <c r="G230" s="17">
        <v>237975</v>
      </c>
      <c r="I230" s="17">
        <v>20820.759999999998</v>
      </c>
      <c r="J230" s="17">
        <v>41641.519999999997</v>
      </c>
      <c r="K230" s="17">
        <v>17.5</v>
      </c>
      <c r="L230" s="17">
        <v>196333.48</v>
      </c>
      <c r="N230" s="17">
        <v>36372.339999999997</v>
      </c>
    </row>
    <row r="232" spans="1:14" x14ac:dyDescent="0.2">
      <c r="A232" s="16" t="s">
        <v>258</v>
      </c>
      <c r="D232" s="16" t="s">
        <v>259</v>
      </c>
      <c r="G232" s="17">
        <v>883</v>
      </c>
      <c r="I232" s="17">
        <v>73.56</v>
      </c>
      <c r="J232" s="17">
        <v>136.77000000000001</v>
      </c>
      <c r="K232" s="17">
        <v>15.49</v>
      </c>
      <c r="L232" s="17">
        <v>746.23</v>
      </c>
      <c r="N232" s="17">
        <v>147.12</v>
      </c>
    </row>
    <row r="234" spans="1:14" x14ac:dyDescent="0.2">
      <c r="A234" s="16" t="s">
        <v>260</v>
      </c>
      <c r="D234" s="16" t="s">
        <v>261</v>
      </c>
      <c r="G234" s="17">
        <v>470</v>
      </c>
      <c r="I234" s="17">
        <v>32.6</v>
      </c>
      <c r="J234" s="17">
        <v>65.2</v>
      </c>
      <c r="K234" s="17">
        <v>13.87</v>
      </c>
      <c r="L234" s="17">
        <v>404.8</v>
      </c>
      <c r="N234" s="17">
        <v>78.08</v>
      </c>
    </row>
    <row r="236" spans="1:14" x14ac:dyDescent="0.2">
      <c r="A236" s="19" t="s">
        <v>67</v>
      </c>
    </row>
    <row r="237" spans="1:14" x14ac:dyDescent="0.2">
      <c r="A237" s="19" t="s">
        <v>262</v>
      </c>
      <c r="G237" s="20">
        <v>322828</v>
      </c>
      <c r="I237" s="20">
        <v>27025.08</v>
      </c>
      <c r="J237" s="20">
        <v>54039.81</v>
      </c>
      <c r="K237" s="20">
        <v>16.739999999999998</v>
      </c>
      <c r="L237" s="20">
        <v>268788.19</v>
      </c>
      <c r="N237" s="20">
        <v>50541.84</v>
      </c>
    </row>
    <row r="239" spans="1:14" x14ac:dyDescent="0.2">
      <c r="A239" s="16" t="s">
        <v>263</v>
      </c>
      <c r="D239" s="16" t="s">
        <v>264</v>
      </c>
      <c r="G239" s="17">
        <v>200000</v>
      </c>
      <c r="L239" s="17">
        <v>200000</v>
      </c>
    </row>
    <row r="241" spans="1:14" x14ac:dyDescent="0.2">
      <c r="A241" s="19" t="s">
        <v>67</v>
      </c>
    </row>
    <row r="242" spans="1:14" x14ac:dyDescent="0.2">
      <c r="A242" s="19" t="s">
        <v>265</v>
      </c>
      <c r="G242" s="20">
        <v>200000</v>
      </c>
      <c r="K242" s="20">
        <v>0</v>
      </c>
      <c r="L242" s="20">
        <v>200000</v>
      </c>
    </row>
    <row r="245" spans="1:14" x14ac:dyDescent="0.2">
      <c r="A245" s="19" t="s">
        <v>266</v>
      </c>
      <c r="G245" s="20">
        <v>5520492</v>
      </c>
      <c r="I245" s="20">
        <v>351081.25</v>
      </c>
      <c r="J245" s="20">
        <v>977018.74</v>
      </c>
      <c r="K245" s="20">
        <v>17.7</v>
      </c>
      <c r="L245" s="20">
        <v>4543473.26</v>
      </c>
      <c r="N245" s="20">
        <v>964306.25</v>
      </c>
    </row>
    <row r="247" spans="1:14" x14ac:dyDescent="0.2">
      <c r="G247" s="20">
        <v>-168180</v>
      </c>
      <c r="I247" s="20">
        <v>118108.64</v>
      </c>
      <c r="J247" s="20">
        <v>-64460.62</v>
      </c>
      <c r="K247" s="20">
        <v>17.38</v>
      </c>
      <c r="L247" s="20">
        <v>8983227.1400000006</v>
      </c>
    </row>
    <row r="248" spans="1:14" x14ac:dyDescent="0.2">
      <c r="A248" s="19" t="s">
        <v>267</v>
      </c>
    </row>
    <row r="249" spans="1:14" x14ac:dyDescent="0.2">
      <c r="A249" s="19" t="s">
        <v>268</v>
      </c>
    </row>
  </sheetData>
  <pageMargins left="0.16666666666666666" right="0.16666666666666666" top="0.16666666666666666" bottom="0.16666666666666666" header="0" footer="0"/>
  <pageSetup orientation="landscape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N254"/>
  <sheetViews>
    <sheetView workbookViewId="0"/>
  </sheetViews>
  <sheetFormatPr defaultColWidth="11.42578125" defaultRowHeight="12.75" x14ac:dyDescent="0.2"/>
  <cols>
    <col min="1" max="1" width="11.42578125" style="3" customWidth="1"/>
    <col min="2" max="16384" width="11.42578125" style="3"/>
  </cols>
  <sheetData>
    <row r="1" spans="1:14" ht="18" x14ac:dyDescent="0.2">
      <c r="A1" s="1" t="s">
        <v>0</v>
      </c>
      <c r="B1" s="2">
        <v>42614</v>
      </c>
      <c r="H1" s="4" t="s">
        <v>56</v>
      </c>
      <c r="M1" s="1" t="s">
        <v>2</v>
      </c>
      <c r="N1" s="5" t="s">
        <v>3</v>
      </c>
    </row>
    <row r="4" spans="1:14" x14ac:dyDescent="0.2">
      <c r="H4" s="8" t="s">
        <v>6</v>
      </c>
      <c r="I4" s="1" t="s">
        <v>4</v>
      </c>
      <c r="J4" s="6">
        <v>0.62298611111111113</v>
      </c>
      <c r="M4" s="1" t="s">
        <v>5</v>
      </c>
      <c r="N4" s="7">
        <v>1</v>
      </c>
    </row>
    <row r="6" spans="1:14" x14ac:dyDescent="0.2">
      <c r="H6" s="8" t="s">
        <v>272</v>
      </c>
    </row>
    <row r="8" spans="1:14" x14ac:dyDescent="0.2">
      <c r="H8" s="10" t="s">
        <v>8</v>
      </c>
    </row>
    <row r="9" spans="1:14" x14ac:dyDescent="0.2">
      <c r="A9" s="11" t="s">
        <v>58</v>
      </c>
      <c r="D9" s="11" t="s">
        <v>12</v>
      </c>
      <c r="G9" s="13" t="s">
        <v>59</v>
      </c>
      <c r="I9" s="13" t="s">
        <v>60</v>
      </c>
      <c r="J9" s="13" t="s">
        <v>61</v>
      </c>
      <c r="K9" s="13" t="s">
        <v>62</v>
      </c>
      <c r="L9" s="13" t="s">
        <v>63</v>
      </c>
      <c r="N9" s="13" t="s">
        <v>64</v>
      </c>
    </row>
    <row r="11" spans="1:14" x14ac:dyDescent="0.2">
      <c r="A11" s="16" t="s">
        <v>65</v>
      </c>
      <c r="D11" s="16" t="s">
        <v>66</v>
      </c>
      <c r="G11" s="17">
        <v>375000</v>
      </c>
      <c r="I11" s="17">
        <v>705.82000000000698</v>
      </c>
      <c r="J11" s="17">
        <v>187457.28</v>
      </c>
      <c r="K11" s="17">
        <v>49.99</v>
      </c>
      <c r="L11" s="17">
        <v>187542.72</v>
      </c>
      <c r="N11" s="17">
        <v>186061.39</v>
      </c>
    </row>
    <row r="13" spans="1:14" x14ac:dyDescent="0.2">
      <c r="A13" s="19" t="s">
        <v>67</v>
      </c>
    </row>
    <row r="14" spans="1:14" x14ac:dyDescent="0.2">
      <c r="A14" s="19" t="s">
        <v>68</v>
      </c>
      <c r="G14" s="20">
        <v>375000</v>
      </c>
      <c r="I14" s="20">
        <v>705.82000000000698</v>
      </c>
      <c r="J14" s="20">
        <v>187457.28</v>
      </c>
      <c r="K14" s="20">
        <v>49.99</v>
      </c>
      <c r="L14" s="20">
        <v>187542.72</v>
      </c>
      <c r="N14" s="20">
        <v>186061.39</v>
      </c>
    </row>
    <row r="16" spans="1:14" x14ac:dyDescent="0.2">
      <c r="A16" s="16" t="s">
        <v>69</v>
      </c>
      <c r="D16" s="16" t="s">
        <v>70</v>
      </c>
      <c r="G16" s="17">
        <v>3333000</v>
      </c>
      <c r="I16" s="17">
        <v>440105.21</v>
      </c>
      <c r="J16" s="17">
        <v>923549.33</v>
      </c>
      <c r="K16" s="17">
        <v>27.71</v>
      </c>
      <c r="L16" s="17">
        <v>2409450.67</v>
      </c>
      <c r="N16" s="17">
        <v>943672.7</v>
      </c>
    </row>
    <row r="18" spans="1:14" x14ac:dyDescent="0.2">
      <c r="A18" s="16" t="s">
        <v>71</v>
      </c>
      <c r="D18" s="16" t="s">
        <v>72</v>
      </c>
      <c r="G18" s="17">
        <v>117312</v>
      </c>
      <c r="L18" s="17">
        <v>117312</v>
      </c>
    </row>
    <row r="20" spans="1:14" x14ac:dyDescent="0.2">
      <c r="A20" s="16" t="s">
        <v>73</v>
      </c>
      <c r="D20" s="16" t="s">
        <v>74</v>
      </c>
      <c r="G20" s="17">
        <v>400000</v>
      </c>
      <c r="I20" s="17">
        <v>355230.02</v>
      </c>
      <c r="J20" s="17">
        <v>411698.88</v>
      </c>
      <c r="K20" s="17">
        <v>102.92</v>
      </c>
      <c r="L20" s="17">
        <v>-11698.88</v>
      </c>
      <c r="N20" s="17">
        <v>122028.85</v>
      </c>
    </row>
    <row r="22" spans="1:14" x14ac:dyDescent="0.2">
      <c r="A22" s="16" t="s">
        <v>75</v>
      </c>
      <c r="D22" s="16" t="s">
        <v>76</v>
      </c>
      <c r="G22" s="17">
        <v>900000</v>
      </c>
      <c r="I22" s="17">
        <v>129540.17</v>
      </c>
      <c r="J22" s="17">
        <v>258080.37</v>
      </c>
      <c r="K22" s="17">
        <v>28.68</v>
      </c>
      <c r="L22" s="17">
        <v>641919.63</v>
      </c>
      <c r="N22" s="17">
        <v>179881.28</v>
      </c>
    </row>
    <row r="24" spans="1:14" x14ac:dyDescent="0.2">
      <c r="A24" s="16" t="s">
        <v>77</v>
      </c>
      <c r="D24" s="16" t="s">
        <v>78</v>
      </c>
      <c r="G24" s="17">
        <v>90000</v>
      </c>
      <c r="I24" s="17">
        <v>24659.770000000004</v>
      </c>
      <c r="J24" s="17">
        <v>44346.98</v>
      </c>
      <c r="K24" s="17">
        <v>49.27</v>
      </c>
      <c r="L24" s="17">
        <v>45653.02</v>
      </c>
      <c r="N24" s="17">
        <v>43938.400000000001</v>
      </c>
    </row>
    <row r="26" spans="1:14" x14ac:dyDescent="0.2">
      <c r="A26" s="16" t="s">
        <v>79</v>
      </c>
      <c r="D26" s="16" t="s">
        <v>80</v>
      </c>
      <c r="G26" s="17">
        <v>15000</v>
      </c>
      <c r="I26" s="17">
        <v>4290</v>
      </c>
      <c r="J26" s="17">
        <v>6370</v>
      </c>
      <c r="K26" s="17">
        <v>42.47</v>
      </c>
      <c r="L26" s="17">
        <v>8630</v>
      </c>
      <c r="N26" s="17">
        <v>4420</v>
      </c>
    </row>
    <row r="28" spans="1:14" x14ac:dyDescent="0.2">
      <c r="A28" s="19" t="s">
        <v>67</v>
      </c>
    </row>
    <row r="29" spans="1:14" x14ac:dyDescent="0.2">
      <c r="A29" s="19" t="s">
        <v>81</v>
      </c>
      <c r="G29" s="20">
        <v>4855312</v>
      </c>
      <c r="I29" s="20">
        <v>953825.17</v>
      </c>
      <c r="J29" s="20">
        <v>1644045.56</v>
      </c>
      <c r="K29" s="20">
        <v>33.86</v>
      </c>
      <c r="L29" s="20">
        <v>3211266.44</v>
      </c>
      <c r="N29" s="20">
        <v>1293941.23</v>
      </c>
    </row>
    <row r="31" spans="1:14" x14ac:dyDescent="0.2">
      <c r="A31" s="16" t="s">
        <v>82</v>
      </c>
      <c r="D31" s="16" t="s">
        <v>83</v>
      </c>
      <c r="I31" s="17">
        <v>112.1</v>
      </c>
      <c r="J31" s="17">
        <v>137.1</v>
      </c>
      <c r="L31" s="17">
        <v>-137.1</v>
      </c>
      <c r="N31" s="17">
        <v>125</v>
      </c>
    </row>
    <row r="33" spans="1:14" x14ac:dyDescent="0.2">
      <c r="A33" s="16" t="s">
        <v>84</v>
      </c>
      <c r="D33" s="16" t="s">
        <v>85</v>
      </c>
      <c r="G33" s="17">
        <v>13000</v>
      </c>
      <c r="I33" s="17">
        <v>2030</v>
      </c>
      <c r="J33" s="17">
        <v>4695</v>
      </c>
      <c r="K33" s="17">
        <v>36.119999999999997</v>
      </c>
      <c r="L33" s="17">
        <v>8305</v>
      </c>
      <c r="N33" s="17">
        <v>3075</v>
      </c>
    </row>
    <row r="35" spans="1:14" x14ac:dyDescent="0.2">
      <c r="A35" s="16" t="s">
        <v>86</v>
      </c>
      <c r="D35" s="16" t="s">
        <v>87</v>
      </c>
      <c r="G35" s="17">
        <v>5000</v>
      </c>
      <c r="J35" s="17">
        <v>130</v>
      </c>
      <c r="K35" s="17">
        <v>2.6</v>
      </c>
      <c r="L35" s="17">
        <v>4870</v>
      </c>
      <c r="N35" s="17">
        <v>390</v>
      </c>
    </row>
    <row r="37" spans="1:14" x14ac:dyDescent="0.2">
      <c r="A37" s="16" t="s">
        <v>270</v>
      </c>
      <c r="D37" s="16" t="s">
        <v>271</v>
      </c>
      <c r="L37" s="17">
        <v>0</v>
      </c>
      <c r="N37" s="17">
        <v>4795</v>
      </c>
    </row>
    <row r="39" spans="1:14" x14ac:dyDescent="0.2">
      <c r="A39" s="16" t="s">
        <v>88</v>
      </c>
      <c r="D39" s="16" t="s">
        <v>89</v>
      </c>
      <c r="G39" s="17">
        <v>50000</v>
      </c>
      <c r="J39" s="17">
        <v>4080</v>
      </c>
      <c r="K39" s="17">
        <v>8.16</v>
      </c>
      <c r="L39" s="17">
        <v>45920</v>
      </c>
      <c r="N39" s="17">
        <v>12240</v>
      </c>
    </row>
    <row r="41" spans="1:14" x14ac:dyDescent="0.2">
      <c r="A41" s="19" t="s">
        <v>67</v>
      </c>
    </row>
    <row r="42" spans="1:14" x14ac:dyDescent="0.2">
      <c r="A42" s="19" t="s">
        <v>90</v>
      </c>
      <c r="G42" s="20">
        <v>68000</v>
      </c>
      <c r="I42" s="20">
        <v>2142.1</v>
      </c>
      <c r="J42" s="20">
        <v>9042.1</v>
      </c>
      <c r="K42" s="20">
        <v>13.3</v>
      </c>
      <c r="L42" s="20">
        <v>58957.9</v>
      </c>
      <c r="N42" s="20">
        <v>20625</v>
      </c>
    </row>
    <row r="44" spans="1:14" x14ac:dyDescent="0.2">
      <c r="A44" s="16" t="s">
        <v>91</v>
      </c>
      <c r="D44" s="16" t="s">
        <v>92</v>
      </c>
      <c r="G44" s="17">
        <v>54000</v>
      </c>
      <c r="J44" s="17">
        <v>28686.27</v>
      </c>
      <c r="K44" s="17">
        <v>53.12</v>
      </c>
      <c r="L44" s="17">
        <v>25313.73</v>
      </c>
      <c r="N44" s="17">
        <v>7856.75</v>
      </c>
    </row>
    <row r="46" spans="1:14" x14ac:dyDescent="0.2">
      <c r="A46" s="19" t="s">
        <v>67</v>
      </c>
    </row>
    <row r="47" spans="1:14" x14ac:dyDescent="0.2">
      <c r="A47" s="19" t="s">
        <v>93</v>
      </c>
      <c r="G47" s="20">
        <v>54000</v>
      </c>
      <c r="J47" s="20">
        <v>28686.27</v>
      </c>
      <c r="K47" s="20">
        <v>53.12</v>
      </c>
      <c r="L47" s="20">
        <v>25313.73</v>
      </c>
      <c r="N47" s="20">
        <v>7856.75</v>
      </c>
    </row>
    <row r="49" spans="1:14" x14ac:dyDescent="0.2">
      <c r="A49" s="16" t="s">
        <v>273</v>
      </c>
      <c r="D49" s="16" t="s">
        <v>274</v>
      </c>
      <c r="L49" s="17">
        <v>0</v>
      </c>
      <c r="N49" s="17">
        <v>4335.95</v>
      </c>
    </row>
    <row r="51" spans="1:14" x14ac:dyDescent="0.2">
      <c r="A51" s="19" t="s">
        <v>67</v>
      </c>
    </row>
    <row r="52" spans="1:14" x14ac:dyDescent="0.2">
      <c r="A52" s="19" t="s">
        <v>275</v>
      </c>
      <c r="K52" s="20">
        <v>0</v>
      </c>
      <c r="L52" s="20">
        <v>0</v>
      </c>
      <c r="N52" s="20">
        <v>4335.95</v>
      </c>
    </row>
    <row r="55" spans="1:14" x14ac:dyDescent="0.2">
      <c r="A55" s="19" t="s">
        <v>94</v>
      </c>
      <c r="G55" s="20">
        <v>5352312</v>
      </c>
      <c r="I55" s="20">
        <v>956673.09</v>
      </c>
      <c r="J55" s="20">
        <v>1869231.21</v>
      </c>
      <c r="K55" s="20">
        <v>34.92</v>
      </c>
      <c r="L55" s="20">
        <v>3483080.79</v>
      </c>
      <c r="N55" s="20">
        <v>1512820.32</v>
      </c>
    </row>
    <row r="57" spans="1:14" x14ac:dyDescent="0.2">
      <c r="A57" s="16" t="s">
        <v>95</v>
      </c>
      <c r="D57" s="16" t="s">
        <v>96</v>
      </c>
      <c r="G57" s="17">
        <v>113926</v>
      </c>
      <c r="I57" s="17">
        <v>12278.52</v>
      </c>
      <c r="J57" s="17">
        <v>28976.93</v>
      </c>
      <c r="K57" s="17">
        <v>25.43</v>
      </c>
      <c r="L57" s="17">
        <v>84949.07</v>
      </c>
      <c r="N57" s="17">
        <v>14944.51</v>
      </c>
    </row>
    <row r="59" spans="1:14" x14ac:dyDescent="0.2">
      <c r="A59" s="16" t="s">
        <v>97</v>
      </c>
      <c r="D59" s="16" t="s">
        <v>98</v>
      </c>
      <c r="I59" s="17">
        <v>-180</v>
      </c>
      <c r="J59" s="17">
        <v>-544.14</v>
      </c>
      <c r="L59" s="17">
        <v>544.14</v>
      </c>
      <c r="N59" s="17">
        <v>-230.1</v>
      </c>
    </row>
    <row r="61" spans="1:14" x14ac:dyDescent="0.2">
      <c r="A61" s="16" t="s">
        <v>99</v>
      </c>
      <c r="D61" s="16" t="s">
        <v>100</v>
      </c>
      <c r="G61" s="17">
        <v>8700</v>
      </c>
      <c r="I61" s="17">
        <v>925.5200000000001</v>
      </c>
      <c r="J61" s="17">
        <v>2175.11</v>
      </c>
      <c r="K61" s="17">
        <v>25</v>
      </c>
      <c r="L61" s="17">
        <v>6524.89</v>
      </c>
      <c r="N61" s="17">
        <v>1125.6500000000001</v>
      </c>
    </row>
    <row r="63" spans="1:14" x14ac:dyDescent="0.2">
      <c r="A63" s="16" t="s">
        <v>101</v>
      </c>
      <c r="D63" s="16" t="s">
        <v>102</v>
      </c>
      <c r="G63" s="17">
        <v>684</v>
      </c>
      <c r="I63" s="17">
        <v>83.789999999999964</v>
      </c>
      <c r="J63" s="17">
        <v>701.62</v>
      </c>
      <c r="K63" s="17">
        <v>102.58</v>
      </c>
      <c r="L63" s="17">
        <v>-17.62</v>
      </c>
      <c r="N63" s="17">
        <v>425.03</v>
      </c>
    </row>
    <row r="65" spans="1:14" x14ac:dyDescent="0.2">
      <c r="A65" s="16" t="s">
        <v>103</v>
      </c>
      <c r="D65" s="16" t="s">
        <v>104</v>
      </c>
      <c r="G65" s="17">
        <v>38500</v>
      </c>
      <c r="I65" s="17">
        <v>83.4</v>
      </c>
      <c r="J65" s="17">
        <v>187.2</v>
      </c>
      <c r="K65" s="17">
        <v>0.49</v>
      </c>
      <c r="L65" s="17">
        <v>38312.800000000003</v>
      </c>
      <c r="N65" s="17">
        <v>303.61</v>
      </c>
    </row>
    <row r="67" spans="1:14" x14ac:dyDescent="0.2">
      <c r="A67" s="16" t="s">
        <v>105</v>
      </c>
      <c r="D67" s="16" t="s">
        <v>106</v>
      </c>
      <c r="G67" s="17">
        <v>5513</v>
      </c>
      <c r="I67" s="17">
        <v>210.40000000000055</v>
      </c>
      <c r="J67" s="17">
        <v>4938.63</v>
      </c>
      <c r="K67" s="17">
        <v>89.58</v>
      </c>
      <c r="L67" s="17">
        <v>574.37</v>
      </c>
    </row>
    <row r="69" spans="1:14" x14ac:dyDescent="0.2">
      <c r="A69" s="16" t="s">
        <v>107</v>
      </c>
      <c r="D69" s="16" t="s">
        <v>108</v>
      </c>
      <c r="G69" s="17">
        <v>500</v>
      </c>
      <c r="J69" s="17">
        <v>65.819999999999993</v>
      </c>
      <c r="K69" s="17">
        <v>13.16</v>
      </c>
      <c r="L69" s="17">
        <v>434.18</v>
      </c>
    </row>
    <row r="71" spans="1:14" x14ac:dyDescent="0.2">
      <c r="A71" s="16" t="s">
        <v>109</v>
      </c>
      <c r="D71" s="16" t="s">
        <v>110</v>
      </c>
      <c r="G71" s="17">
        <v>4000</v>
      </c>
      <c r="L71" s="17">
        <v>4000</v>
      </c>
    </row>
    <row r="73" spans="1:14" x14ac:dyDescent="0.2">
      <c r="A73" s="16" t="s">
        <v>111</v>
      </c>
      <c r="D73" s="16" t="s">
        <v>112</v>
      </c>
      <c r="G73" s="17">
        <v>4000</v>
      </c>
      <c r="I73" s="17">
        <v>595</v>
      </c>
      <c r="J73" s="17">
        <v>595</v>
      </c>
      <c r="K73" s="17">
        <v>14.88</v>
      </c>
      <c r="L73" s="17">
        <v>3405</v>
      </c>
      <c r="N73" s="17">
        <v>2327.34</v>
      </c>
    </row>
    <row r="75" spans="1:14" x14ac:dyDescent="0.2">
      <c r="A75" s="16" t="s">
        <v>113</v>
      </c>
      <c r="D75" s="16" t="s">
        <v>114</v>
      </c>
      <c r="G75" s="17">
        <v>20000</v>
      </c>
      <c r="I75" s="17">
        <v>139.89999999999964</v>
      </c>
      <c r="J75" s="17">
        <v>10192.549999999999</v>
      </c>
      <c r="K75" s="17">
        <v>50.96</v>
      </c>
      <c r="L75" s="17">
        <v>9807.4500000000007</v>
      </c>
      <c r="N75" s="17">
        <v>8454.25</v>
      </c>
    </row>
    <row r="77" spans="1:14" x14ac:dyDescent="0.2">
      <c r="A77" s="16" t="s">
        <v>115</v>
      </c>
      <c r="D77" s="16" t="s">
        <v>116</v>
      </c>
      <c r="G77" s="17">
        <v>300</v>
      </c>
      <c r="L77" s="17">
        <v>300</v>
      </c>
    </row>
    <row r="79" spans="1:14" x14ac:dyDescent="0.2">
      <c r="A79" s="19" t="s">
        <v>67</v>
      </c>
    </row>
    <row r="80" spans="1:14" x14ac:dyDescent="0.2">
      <c r="A80" s="19" t="s">
        <v>117</v>
      </c>
      <c r="G80" s="20">
        <v>196123</v>
      </c>
      <c r="I80" s="20">
        <v>14136.53</v>
      </c>
      <c r="J80" s="20">
        <v>47288.72</v>
      </c>
      <c r="K80" s="20">
        <v>24.11</v>
      </c>
      <c r="L80" s="20">
        <v>148834.28</v>
      </c>
      <c r="N80" s="20">
        <v>27350.29</v>
      </c>
    </row>
    <row r="82" spans="1:14" x14ac:dyDescent="0.2">
      <c r="A82" s="16" t="s">
        <v>118</v>
      </c>
      <c r="D82" s="16" t="s">
        <v>119</v>
      </c>
      <c r="G82" s="17">
        <v>768095</v>
      </c>
      <c r="I82" s="17">
        <v>85932.59</v>
      </c>
      <c r="J82" s="17">
        <v>206942.44</v>
      </c>
      <c r="K82" s="17">
        <v>26.94</v>
      </c>
      <c r="L82" s="17">
        <v>561152.56000000006</v>
      </c>
      <c r="N82" s="17">
        <v>170043.22</v>
      </c>
    </row>
    <row r="84" spans="1:14" x14ac:dyDescent="0.2">
      <c r="A84" s="16" t="s">
        <v>120</v>
      </c>
      <c r="D84" s="16" t="s">
        <v>121</v>
      </c>
      <c r="G84" s="17">
        <v>6289</v>
      </c>
      <c r="I84" s="17">
        <v>180.95000000000005</v>
      </c>
      <c r="J84" s="17">
        <v>1473.45</v>
      </c>
      <c r="K84" s="17">
        <v>23.43</v>
      </c>
      <c r="L84" s="17">
        <v>4815.55</v>
      </c>
      <c r="N84" s="17">
        <v>3334.55</v>
      </c>
    </row>
    <row r="86" spans="1:14" x14ac:dyDescent="0.2">
      <c r="A86" s="16" t="s">
        <v>122</v>
      </c>
      <c r="D86" s="16" t="s">
        <v>123</v>
      </c>
      <c r="I86" s="17">
        <v>-948.64999999999986</v>
      </c>
      <c r="J86" s="17">
        <v>-2790.7</v>
      </c>
      <c r="L86" s="17">
        <v>2790.7</v>
      </c>
      <c r="N86" s="17">
        <v>-2291.66</v>
      </c>
    </row>
    <row r="88" spans="1:14" x14ac:dyDescent="0.2">
      <c r="A88" s="16" t="s">
        <v>124</v>
      </c>
      <c r="D88" s="16" t="s">
        <v>125</v>
      </c>
      <c r="I88" s="17">
        <v>-200</v>
      </c>
      <c r="J88" s="17">
        <v>-600</v>
      </c>
      <c r="L88" s="17">
        <v>600</v>
      </c>
      <c r="N88" s="17">
        <v>-600</v>
      </c>
    </row>
    <row r="90" spans="1:14" x14ac:dyDescent="0.2">
      <c r="A90" s="16" t="s">
        <v>126</v>
      </c>
      <c r="D90" s="16" t="s">
        <v>127</v>
      </c>
      <c r="G90" s="17">
        <v>59240</v>
      </c>
      <c r="I90" s="17">
        <v>6477.15</v>
      </c>
      <c r="J90" s="17">
        <v>15631.49</v>
      </c>
      <c r="K90" s="17">
        <v>26.39</v>
      </c>
      <c r="L90" s="17">
        <v>43608.51</v>
      </c>
      <c r="N90" s="17">
        <v>13032.87</v>
      </c>
    </row>
    <row r="92" spans="1:14" x14ac:dyDescent="0.2">
      <c r="A92" s="16" t="s">
        <v>128</v>
      </c>
      <c r="D92" s="16" t="s">
        <v>129</v>
      </c>
      <c r="G92" s="17">
        <v>4491</v>
      </c>
      <c r="I92" s="17">
        <v>161.17000000000007</v>
      </c>
      <c r="J92" s="17">
        <v>4243.34</v>
      </c>
      <c r="K92" s="17">
        <v>94.49</v>
      </c>
      <c r="L92" s="17">
        <v>247.66</v>
      </c>
      <c r="N92" s="17">
        <v>6398.91</v>
      </c>
    </row>
    <row r="94" spans="1:14" x14ac:dyDescent="0.2">
      <c r="A94" s="16" t="s">
        <v>130</v>
      </c>
      <c r="D94" s="16" t="s">
        <v>131</v>
      </c>
      <c r="G94" s="17">
        <v>12500</v>
      </c>
      <c r="I94" s="17">
        <v>2602.4799999999996</v>
      </c>
      <c r="J94" s="17">
        <v>4515.37</v>
      </c>
      <c r="K94" s="17">
        <v>36.119999999999997</v>
      </c>
      <c r="L94" s="17">
        <v>7984.63</v>
      </c>
      <c r="N94" s="17">
        <v>3850.07</v>
      </c>
    </row>
    <row r="96" spans="1:14" x14ac:dyDescent="0.2">
      <c r="A96" s="16" t="s">
        <v>132</v>
      </c>
      <c r="D96" s="16" t="s">
        <v>133</v>
      </c>
      <c r="G96" s="17">
        <v>70000</v>
      </c>
      <c r="I96" s="17">
        <v>9476</v>
      </c>
      <c r="J96" s="17">
        <v>21927.86</v>
      </c>
      <c r="K96" s="17">
        <v>31.33</v>
      </c>
      <c r="L96" s="17">
        <v>48072.14</v>
      </c>
      <c r="N96" s="17">
        <v>18460.599999999999</v>
      </c>
    </row>
    <row r="98" spans="1:14" x14ac:dyDescent="0.2">
      <c r="A98" s="16" t="s">
        <v>134</v>
      </c>
      <c r="D98" s="16" t="s">
        <v>135</v>
      </c>
      <c r="G98" s="17">
        <v>11000</v>
      </c>
      <c r="I98" s="17">
        <v>718</v>
      </c>
      <c r="J98" s="17">
        <v>2283.96</v>
      </c>
      <c r="K98" s="17">
        <v>20.76</v>
      </c>
      <c r="L98" s="17">
        <v>8716.0400000000009</v>
      </c>
      <c r="N98" s="17">
        <v>1645</v>
      </c>
    </row>
    <row r="100" spans="1:14" x14ac:dyDescent="0.2">
      <c r="A100" s="16" t="s">
        <v>136</v>
      </c>
      <c r="D100" s="16" t="s">
        <v>137</v>
      </c>
      <c r="G100" s="17">
        <v>15000</v>
      </c>
      <c r="L100" s="17">
        <v>15000</v>
      </c>
    </row>
    <row r="102" spans="1:14" x14ac:dyDescent="0.2">
      <c r="A102" s="16" t="s">
        <v>138</v>
      </c>
      <c r="D102" s="16" t="s">
        <v>139</v>
      </c>
      <c r="G102" s="17">
        <v>13650</v>
      </c>
      <c r="I102" s="17">
        <v>4364.4799999999996</v>
      </c>
      <c r="J102" s="17">
        <v>4364.4799999999996</v>
      </c>
      <c r="K102" s="17">
        <v>31.97</v>
      </c>
      <c r="L102" s="17">
        <v>9285.52</v>
      </c>
      <c r="N102" s="17">
        <v>1651.17</v>
      </c>
    </row>
    <row r="104" spans="1:14" x14ac:dyDescent="0.2">
      <c r="A104" s="16" t="s">
        <v>140</v>
      </c>
      <c r="D104" s="16" t="s">
        <v>141</v>
      </c>
      <c r="G104" s="17">
        <v>75000</v>
      </c>
      <c r="I104" s="17">
        <v>5919.77</v>
      </c>
      <c r="J104" s="17">
        <v>16969.13</v>
      </c>
      <c r="K104" s="17">
        <v>22.63</v>
      </c>
      <c r="L104" s="17">
        <v>58030.87</v>
      </c>
      <c r="N104" s="17">
        <v>23244.880000000001</v>
      </c>
    </row>
    <row r="106" spans="1:14" x14ac:dyDescent="0.2">
      <c r="A106" s="16" t="s">
        <v>142</v>
      </c>
      <c r="D106" s="16" t="s">
        <v>143</v>
      </c>
      <c r="G106" s="17">
        <v>3000</v>
      </c>
      <c r="J106" s="17">
        <v>1500</v>
      </c>
      <c r="K106" s="17">
        <v>50</v>
      </c>
      <c r="L106" s="17">
        <v>1500</v>
      </c>
      <c r="N106" s="17">
        <v>1902.36</v>
      </c>
    </row>
    <row r="108" spans="1:14" x14ac:dyDescent="0.2">
      <c r="A108" s="16" t="s">
        <v>144</v>
      </c>
      <c r="D108" s="16" t="s">
        <v>145</v>
      </c>
      <c r="G108" s="17">
        <v>15000</v>
      </c>
      <c r="I108" s="17">
        <v>378.15999999999985</v>
      </c>
      <c r="J108" s="17">
        <v>1573.6</v>
      </c>
      <c r="K108" s="17">
        <v>10.49</v>
      </c>
      <c r="L108" s="17">
        <v>13426.4</v>
      </c>
      <c r="N108" s="17">
        <v>3149.07</v>
      </c>
    </row>
    <row r="110" spans="1:14" x14ac:dyDescent="0.2">
      <c r="A110" s="16" t="s">
        <v>146</v>
      </c>
      <c r="D110" s="16" t="s">
        <v>147</v>
      </c>
      <c r="G110" s="17">
        <v>1500</v>
      </c>
      <c r="I110" s="17">
        <v>16.25</v>
      </c>
      <c r="J110" s="17">
        <v>618.44000000000005</v>
      </c>
      <c r="K110" s="17">
        <v>41.23</v>
      </c>
      <c r="L110" s="17">
        <v>881.56</v>
      </c>
    </row>
    <row r="112" spans="1:14" x14ac:dyDescent="0.2">
      <c r="A112" s="16" t="s">
        <v>148</v>
      </c>
      <c r="D112" s="16" t="s">
        <v>149</v>
      </c>
      <c r="G112" s="17">
        <v>11025</v>
      </c>
      <c r="I112" s="17">
        <v>199.65999999999985</v>
      </c>
      <c r="J112" s="17">
        <v>2968.92</v>
      </c>
      <c r="K112" s="17">
        <v>26.93</v>
      </c>
      <c r="L112" s="17">
        <v>8056.08</v>
      </c>
      <c r="N112" s="17">
        <v>560.39</v>
      </c>
    </row>
    <row r="114" spans="1:14" x14ac:dyDescent="0.2">
      <c r="A114" s="16" t="s">
        <v>150</v>
      </c>
      <c r="D114" s="16" t="s">
        <v>151</v>
      </c>
      <c r="G114" s="17">
        <v>12600</v>
      </c>
      <c r="I114" s="17">
        <v>83</v>
      </c>
      <c r="J114" s="17">
        <v>2014</v>
      </c>
      <c r="K114" s="17">
        <v>15.98</v>
      </c>
      <c r="L114" s="17">
        <v>10586</v>
      </c>
      <c r="N114" s="17">
        <v>28.03</v>
      </c>
    </row>
    <row r="116" spans="1:14" x14ac:dyDescent="0.2">
      <c r="A116" s="16" t="s">
        <v>152</v>
      </c>
      <c r="D116" s="16" t="s">
        <v>153</v>
      </c>
      <c r="G116" s="17">
        <v>85000</v>
      </c>
      <c r="I116" s="17">
        <v>12467.7</v>
      </c>
      <c r="J116" s="17">
        <v>17541.240000000002</v>
      </c>
      <c r="K116" s="17">
        <v>20.64</v>
      </c>
      <c r="L116" s="17">
        <v>67458.759999999995</v>
      </c>
      <c r="N116" s="17">
        <v>14826.91</v>
      </c>
    </row>
    <row r="118" spans="1:14" x14ac:dyDescent="0.2">
      <c r="A118" s="16" t="s">
        <v>154</v>
      </c>
      <c r="D118" s="16" t="s">
        <v>155</v>
      </c>
      <c r="G118" s="17">
        <v>3800</v>
      </c>
      <c r="I118" s="17">
        <v>2425.5</v>
      </c>
      <c r="J118" s="17">
        <v>2643.02</v>
      </c>
      <c r="K118" s="17">
        <v>69.55</v>
      </c>
      <c r="L118" s="17">
        <v>1156.98</v>
      </c>
      <c r="N118" s="17">
        <v>201.03</v>
      </c>
    </row>
    <row r="120" spans="1:14" x14ac:dyDescent="0.2">
      <c r="A120" s="16" t="s">
        <v>156</v>
      </c>
      <c r="D120" s="16" t="s">
        <v>157</v>
      </c>
      <c r="G120" s="17">
        <v>500</v>
      </c>
      <c r="L120" s="17">
        <v>500</v>
      </c>
    </row>
    <row r="122" spans="1:14" x14ac:dyDescent="0.2">
      <c r="A122" s="16" t="s">
        <v>158</v>
      </c>
      <c r="D122" s="16" t="s">
        <v>159</v>
      </c>
      <c r="G122" s="17">
        <v>3000</v>
      </c>
      <c r="J122" s="17">
        <v>469.29</v>
      </c>
      <c r="K122" s="17">
        <v>15.64</v>
      </c>
      <c r="L122" s="17">
        <v>2530.71</v>
      </c>
      <c r="N122" s="17">
        <v>107.59</v>
      </c>
    </row>
    <row r="124" spans="1:14" x14ac:dyDescent="0.2">
      <c r="A124" s="16" t="s">
        <v>160</v>
      </c>
      <c r="D124" s="16" t="s">
        <v>108</v>
      </c>
      <c r="G124" s="17">
        <v>1000</v>
      </c>
      <c r="J124" s="17">
        <v>65.819999999999993</v>
      </c>
      <c r="K124" s="17">
        <v>6.58</v>
      </c>
      <c r="L124" s="17">
        <v>934.18</v>
      </c>
    </row>
    <row r="126" spans="1:14" x14ac:dyDescent="0.2">
      <c r="A126" s="16" t="s">
        <v>161</v>
      </c>
      <c r="D126" s="16" t="s">
        <v>162</v>
      </c>
      <c r="G126" s="17">
        <v>35000</v>
      </c>
      <c r="I126" s="17">
        <v>-1414.17</v>
      </c>
      <c r="J126" s="17">
        <v>3853.29</v>
      </c>
      <c r="K126" s="17">
        <v>11.01</v>
      </c>
      <c r="L126" s="17">
        <v>31146.71</v>
      </c>
      <c r="N126" s="17">
        <v>4499.07</v>
      </c>
    </row>
    <row r="128" spans="1:14" x14ac:dyDescent="0.2">
      <c r="A128" s="16" t="s">
        <v>163</v>
      </c>
      <c r="D128" s="16" t="s">
        <v>164</v>
      </c>
      <c r="G128" s="17">
        <v>50000</v>
      </c>
      <c r="I128" s="17">
        <v>7385.4600000000009</v>
      </c>
      <c r="J128" s="17">
        <v>20094.830000000002</v>
      </c>
      <c r="K128" s="17">
        <v>40.19</v>
      </c>
      <c r="L128" s="17">
        <v>29905.17</v>
      </c>
      <c r="N128" s="17">
        <v>6839.71</v>
      </c>
    </row>
    <row r="130" spans="1:14" x14ac:dyDescent="0.2">
      <c r="A130" s="16" t="s">
        <v>165</v>
      </c>
      <c r="D130" s="16" t="s">
        <v>166</v>
      </c>
      <c r="G130" s="17">
        <v>14500</v>
      </c>
      <c r="I130" s="17">
        <v>2092.2599999999998</v>
      </c>
      <c r="J130" s="17">
        <v>4278.95</v>
      </c>
      <c r="K130" s="17">
        <v>29.51</v>
      </c>
      <c r="L130" s="17">
        <v>10221.049999999999</v>
      </c>
      <c r="N130" s="17">
        <v>4439.21</v>
      </c>
    </row>
    <row r="132" spans="1:14" x14ac:dyDescent="0.2">
      <c r="A132" s="16" t="s">
        <v>167</v>
      </c>
      <c r="D132" s="16" t="s">
        <v>168</v>
      </c>
      <c r="G132" s="17">
        <v>1000</v>
      </c>
      <c r="I132" s="17">
        <v>67.239999999999995</v>
      </c>
      <c r="J132" s="17">
        <v>181.22</v>
      </c>
      <c r="K132" s="17">
        <v>18.12</v>
      </c>
      <c r="L132" s="17">
        <v>818.78</v>
      </c>
      <c r="N132" s="17">
        <v>161.76</v>
      </c>
    </row>
    <row r="134" spans="1:14" x14ac:dyDescent="0.2">
      <c r="A134" s="16" t="s">
        <v>169</v>
      </c>
      <c r="D134" s="16" t="s">
        <v>170</v>
      </c>
      <c r="G134" s="17">
        <v>260000</v>
      </c>
      <c r="I134" s="17">
        <v>25215.909999999996</v>
      </c>
      <c r="J134" s="17">
        <v>65183.27</v>
      </c>
      <c r="K134" s="17">
        <v>25.07</v>
      </c>
      <c r="L134" s="17">
        <v>194816.73</v>
      </c>
      <c r="N134" s="17">
        <v>67467.149999999994</v>
      </c>
    </row>
    <row r="136" spans="1:14" x14ac:dyDescent="0.2">
      <c r="A136" s="16" t="s">
        <v>171</v>
      </c>
      <c r="D136" s="16" t="s">
        <v>172</v>
      </c>
      <c r="G136" s="17">
        <v>7500</v>
      </c>
      <c r="I136" s="17">
        <v>619.79000000000019</v>
      </c>
      <c r="J136" s="17">
        <v>1769.64</v>
      </c>
      <c r="K136" s="17">
        <v>23.6</v>
      </c>
      <c r="L136" s="17">
        <v>5730.36</v>
      </c>
      <c r="N136" s="17">
        <v>1825.52</v>
      </c>
    </row>
    <row r="138" spans="1:14" x14ac:dyDescent="0.2">
      <c r="A138" s="16" t="s">
        <v>173</v>
      </c>
      <c r="D138" s="16" t="s">
        <v>174</v>
      </c>
      <c r="G138" s="17">
        <v>9000</v>
      </c>
      <c r="I138" s="17">
        <v>4162.82</v>
      </c>
      <c r="J138" s="17">
        <v>4162.82</v>
      </c>
      <c r="K138" s="17">
        <v>46.25</v>
      </c>
      <c r="L138" s="17">
        <v>4837.18</v>
      </c>
      <c r="N138" s="17">
        <v>571.78</v>
      </c>
    </row>
    <row r="140" spans="1:14" x14ac:dyDescent="0.2">
      <c r="A140" s="16" t="s">
        <v>175</v>
      </c>
      <c r="D140" s="16" t="s">
        <v>176</v>
      </c>
      <c r="G140" s="17">
        <v>10500</v>
      </c>
      <c r="I140" s="17">
        <v>102.74</v>
      </c>
      <c r="J140" s="17">
        <v>675.35</v>
      </c>
      <c r="K140" s="17">
        <v>6.43</v>
      </c>
      <c r="L140" s="17">
        <v>9824.65</v>
      </c>
      <c r="N140" s="17">
        <v>397.73</v>
      </c>
    </row>
    <row r="142" spans="1:14" x14ac:dyDescent="0.2">
      <c r="A142" s="16" t="s">
        <v>177</v>
      </c>
      <c r="D142" s="16" t="s">
        <v>178</v>
      </c>
      <c r="G142" s="17">
        <v>8500</v>
      </c>
      <c r="J142" s="17">
        <v>2071.39</v>
      </c>
      <c r="K142" s="17">
        <v>24.37</v>
      </c>
      <c r="L142" s="17">
        <v>6428.61</v>
      </c>
      <c r="N142" s="17">
        <v>6297.68</v>
      </c>
    </row>
    <row r="144" spans="1:14" x14ac:dyDescent="0.2">
      <c r="A144" s="16" t="s">
        <v>179</v>
      </c>
      <c r="D144" s="16" t="s">
        <v>180</v>
      </c>
      <c r="G144" s="17">
        <v>14000</v>
      </c>
      <c r="I144" s="17">
        <v>5899.9</v>
      </c>
      <c r="J144" s="17">
        <v>8899.9</v>
      </c>
      <c r="K144" s="17">
        <v>63.57</v>
      </c>
      <c r="L144" s="17">
        <v>5100.1000000000004</v>
      </c>
      <c r="N144" s="17">
        <v>2699.1</v>
      </c>
    </row>
    <row r="146" spans="1:14" x14ac:dyDescent="0.2">
      <c r="A146" s="16" t="s">
        <v>181</v>
      </c>
      <c r="D146" s="16" t="s">
        <v>182</v>
      </c>
      <c r="G146" s="17">
        <v>8700</v>
      </c>
      <c r="L146" s="17">
        <v>8700</v>
      </c>
    </row>
    <row r="148" spans="1:14" x14ac:dyDescent="0.2">
      <c r="A148" s="19" t="s">
        <v>67</v>
      </c>
    </row>
    <row r="149" spans="1:14" x14ac:dyDescent="0.2">
      <c r="A149" s="19" t="s">
        <v>183</v>
      </c>
      <c r="G149" s="20">
        <v>1590390</v>
      </c>
      <c r="I149" s="20">
        <v>174386.16</v>
      </c>
      <c r="J149" s="20">
        <v>415525.81</v>
      </c>
      <c r="K149" s="20">
        <v>26.13</v>
      </c>
      <c r="L149" s="20">
        <v>1174864.19</v>
      </c>
      <c r="N149" s="20">
        <v>354743.7</v>
      </c>
    </row>
    <row r="151" spans="1:14" x14ac:dyDescent="0.2">
      <c r="A151" s="16" t="s">
        <v>184</v>
      </c>
      <c r="D151" s="16" t="s">
        <v>185</v>
      </c>
      <c r="G151" s="17">
        <v>2192408</v>
      </c>
      <c r="J151" s="17">
        <v>291203.75</v>
      </c>
      <c r="K151" s="17">
        <v>13.28</v>
      </c>
      <c r="L151" s="17">
        <v>1901204.25</v>
      </c>
      <c r="N151" s="17">
        <v>331366.25</v>
      </c>
    </row>
    <row r="153" spans="1:14" x14ac:dyDescent="0.2">
      <c r="A153" s="16" t="s">
        <v>186</v>
      </c>
      <c r="D153" s="16" t="s">
        <v>187</v>
      </c>
      <c r="G153" s="17">
        <v>394357</v>
      </c>
      <c r="J153" s="17">
        <v>129678.61</v>
      </c>
      <c r="K153" s="17">
        <v>32.880000000000003</v>
      </c>
      <c r="L153" s="17">
        <v>264678.39</v>
      </c>
      <c r="N153" s="17">
        <v>131028.65</v>
      </c>
    </row>
    <row r="155" spans="1:14" x14ac:dyDescent="0.2">
      <c r="A155" s="19" t="s">
        <v>67</v>
      </c>
    </row>
    <row r="156" spans="1:14" x14ac:dyDescent="0.2">
      <c r="A156" s="19" t="s">
        <v>188</v>
      </c>
      <c r="G156" s="20">
        <v>2586765</v>
      </c>
      <c r="J156" s="20">
        <v>420882.36</v>
      </c>
      <c r="K156" s="20">
        <v>16.27</v>
      </c>
      <c r="L156" s="20">
        <v>2165882.64</v>
      </c>
      <c r="N156" s="20">
        <v>462394.9</v>
      </c>
    </row>
    <row r="158" spans="1:14" x14ac:dyDescent="0.2">
      <c r="A158" s="16" t="s">
        <v>189</v>
      </c>
      <c r="D158" s="16" t="s">
        <v>190</v>
      </c>
      <c r="G158" s="17">
        <v>250</v>
      </c>
      <c r="J158" s="17">
        <v>662.66</v>
      </c>
      <c r="K158" s="17">
        <v>265.06</v>
      </c>
      <c r="L158" s="17">
        <v>-412.66</v>
      </c>
      <c r="N158" s="17">
        <v>662.66</v>
      </c>
    </row>
    <row r="160" spans="1:14" x14ac:dyDescent="0.2">
      <c r="A160" s="19" t="s">
        <v>67</v>
      </c>
    </row>
    <row r="161" spans="1:14" x14ac:dyDescent="0.2">
      <c r="A161" s="19" t="s">
        <v>191</v>
      </c>
      <c r="G161" s="20">
        <v>250</v>
      </c>
      <c r="J161" s="20">
        <v>662.66</v>
      </c>
      <c r="K161" s="20">
        <v>265.06</v>
      </c>
      <c r="L161" s="20">
        <v>-412.66</v>
      </c>
      <c r="N161" s="20">
        <v>662.66</v>
      </c>
    </row>
    <row r="163" spans="1:14" x14ac:dyDescent="0.2">
      <c r="A163" s="16" t="s">
        <v>192</v>
      </c>
      <c r="D163" s="16" t="s">
        <v>193</v>
      </c>
      <c r="G163" s="17">
        <v>138720</v>
      </c>
      <c r="I163" s="17">
        <v>3774</v>
      </c>
      <c r="J163" s="17">
        <v>32129.97</v>
      </c>
      <c r="K163" s="17">
        <v>23.16</v>
      </c>
      <c r="L163" s="17">
        <v>106590.03</v>
      </c>
      <c r="N163" s="17">
        <v>26296.82</v>
      </c>
    </row>
    <row r="165" spans="1:14" x14ac:dyDescent="0.2">
      <c r="A165" s="16" t="s">
        <v>194</v>
      </c>
      <c r="D165" s="16" t="s">
        <v>195</v>
      </c>
      <c r="G165" s="17">
        <v>55080</v>
      </c>
      <c r="I165" s="17">
        <v>6078</v>
      </c>
      <c r="J165" s="17">
        <v>14182</v>
      </c>
      <c r="K165" s="17">
        <v>25.75</v>
      </c>
      <c r="L165" s="17">
        <v>40898</v>
      </c>
      <c r="N165" s="17">
        <v>11919</v>
      </c>
    </row>
    <row r="167" spans="1:14" x14ac:dyDescent="0.2">
      <c r="A167" s="16" t="s">
        <v>196</v>
      </c>
      <c r="D167" s="16" t="s">
        <v>197</v>
      </c>
      <c r="J167" s="17">
        <v>-135</v>
      </c>
      <c r="L167" s="17">
        <v>135</v>
      </c>
      <c r="N167" s="17">
        <v>-168.74</v>
      </c>
    </row>
    <row r="169" spans="1:14" x14ac:dyDescent="0.2">
      <c r="A169" s="16" t="s">
        <v>198</v>
      </c>
      <c r="D169" s="16" t="s">
        <v>199</v>
      </c>
      <c r="I169" s="17">
        <v>-64.5</v>
      </c>
      <c r="J169" s="17">
        <v>-193.5</v>
      </c>
      <c r="L169" s="17">
        <v>193.5</v>
      </c>
      <c r="N169" s="17">
        <v>-343.5</v>
      </c>
    </row>
    <row r="171" spans="1:14" x14ac:dyDescent="0.2">
      <c r="A171" s="16" t="s">
        <v>200</v>
      </c>
      <c r="D171" s="16" t="s">
        <v>201</v>
      </c>
      <c r="G171" s="17">
        <v>14219</v>
      </c>
      <c r="I171" s="17">
        <v>739.7199999999998</v>
      </c>
      <c r="J171" s="17">
        <v>3496.72</v>
      </c>
      <c r="K171" s="17">
        <v>24.59</v>
      </c>
      <c r="L171" s="17">
        <v>10722.28</v>
      </c>
      <c r="N171" s="17">
        <v>2862.87</v>
      </c>
    </row>
    <row r="173" spans="1:14" x14ac:dyDescent="0.2">
      <c r="A173" s="16" t="s">
        <v>202</v>
      </c>
      <c r="D173" s="16" t="s">
        <v>203</v>
      </c>
      <c r="G173" s="17">
        <v>1516</v>
      </c>
      <c r="I173" s="17">
        <v>51.649999999999984</v>
      </c>
      <c r="J173" s="17">
        <v>790.88</v>
      </c>
      <c r="K173" s="17">
        <v>52.17</v>
      </c>
      <c r="L173" s="17">
        <v>725.12</v>
      </c>
      <c r="N173" s="17">
        <v>1379.8</v>
      </c>
    </row>
    <row r="175" spans="1:14" x14ac:dyDescent="0.2">
      <c r="A175" s="16" t="s">
        <v>204</v>
      </c>
      <c r="D175" s="16" t="s">
        <v>205</v>
      </c>
      <c r="G175" s="17">
        <v>1000</v>
      </c>
      <c r="L175" s="17">
        <v>1000</v>
      </c>
      <c r="N175" s="17">
        <v>57.98</v>
      </c>
    </row>
    <row r="177" spans="1:14" x14ac:dyDescent="0.2">
      <c r="A177" s="16" t="s">
        <v>206</v>
      </c>
      <c r="D177" s="16" t="s">
        <v>207</v>
      </c>
      <c r="G177" s="17">
        <v>2500</v>
      </c>
      <c r="I177" s="17">
        <v>408.57999999999993</v>
      </c>
      <c r="J177" s="17">
        <v>999.68</v>
      </c>
      <c r="K177" s="17">
        <v>39.99</v>
      </c>
      <c r="L177" s="17">
        <v>1500.32</v>
      </c>
      <c r="N177" s="17">
        <v>1072.53</v>
      </c>
    </row>
    <row r="179" spans="1:14" x14ac:dyDescent="0.2">
      <c r="A179" s="16" t="s">
        <v>208</v>
      </c>
      <c r="D179" s="16" t="s">
        <v>209</v>
      </c>
      <c r="G179" s="17">
        <v>18500</v>
      </c>
      <c r="I179" s="17">
        <v>3000</v>
      </c>
      <c r="J179" s="17">
        <v>7372.44</v>
      </c>
      <c r="K179" s="17">
        <v>39.85</v>
      </c>
      <c r="L179" s="17">
        <v>11127.56</v>
      </c>
      <c r="N179" s="17">
        <v>9092.56</v>
      </c>
    </row>
    <row r="181" spans="1:14" x14ac:dyDescent="0.2">
      <c r="A181" s="16" t="s">
        <v>210</v>
      </c>
      <c r="D181" s="16" t="s">
        <v>211</v>
      </c>
      <c r="G181" s="17">
        <v>10500</v>
      </c>
      <c r="I181" s="17">
        <v>575</v>
      </c>
      <c r="J181" s="17">
        <v>890</v>
      </c>
      <c r="K181" s="17">
        <v>8.48</v>
      </c>
      <c r="L181" s="17">
        <v>9610</v>
      </c>
      <c r="N181" s="17">
        <v>1404.16</v>
      </c>
    </row>
    <row r="183" spans="1:14" x14ac:dyDescent="0.2">
      <c r="A183" s="16" t="s">
        <v>212</v>
      </c>
      <c r="D183" s="16" t="s">
        <v>213</v>
      </c>
      <c r="G183" s="17">
        <v>10900</v>
      </c>
      <c r="I183" s="17">
        <v>6500</v>
      </c>
      <c r="J183" s="17">
        <v>7000</v>
      </c>
      <c r="K183" s="17">
        <v>64.22</v>
      </c>
      <c r="L183" s="17">
        <v>3900</v>
      </c>
      <c r="N183" s="17">
        <v>7000</v>
      </c>
    </row>
    <row r="185" spans="1:14" x14ac:dyDescent="0.2">
      <c r="A185" s="16" t="s">
        <v>214</v>
      </c>
      <c r="D185" s="16" t="s">
        <v>215</v>
      </c>
      <c r="G185" s="17">
        <v>20000</v>
      </c>
      <c r="I185" s="17">
        <v>2315</v>
      </c>
      <c r="J185" s="17">
        <v>4152.5</v>
      </c>
      <c r="K185" s="17">
        <v>20.76</v>
      </c>
      <c r="L185" s="17">
        <v>15847.5</v>
      </c>
      <c r="N185" s="17">
        <v>3941.23</v>
      </c>
    </row>
    <row r="187" spans="1:14" x14ac:dyDescent="0.2">
      <c r="A187" s="16" t="s">
        <v>216</v>
      </c>
      <c r="D187" s="16" t="s">
        <v>217</v>
      </c>
      <c r="G187" s="17">
        <v>25000</v>
      </c>
      <c r="I187" s="17">
        <v>24</v>
      </c>
      <c r="J187" s="17">
        <v>3217</v>
      </c>
      <c r="K187" s="17">
        <v>12.87</v>
      </c>
      <c r="L187" s="17">
        <v>21783</v>
      </c>
      <c r="N187" s="17">
        <v>2064</v>
      </c>
    </row>
    <row r="189" spans="1:14" x14ac:dyDescent="0.2">
      <c r="A189" s="16" t="s">
        <v>218</v>
      </c>
      <c r="D189" s="16" t="s">
        <v>219</v>
      </c>
      <c r="G189" s="17">
        <v>13834</v>
      </c>
      <c r="J189" s="17">
        <v>6699.28</v>
      </c>
      <c r="K189" s="17">
        <v>48.43</v>
      </c>
      <c r="L189" s="17">
        <v>7134.72</v>
      </c>
      <c r="N189" s="17">
        <v>8145.64</v>
      </c>
    </row>
    <row r="191" spans="1:14" x14ac:dyDescent="0.2">
      <c r="A191" s="16" t="s">
        <v>220</v>
      </c>
      <c r="D191" s="16" t="s">
        <v>221</v>
      </c>
      <c r="G191" s="17">
        <v>3000</v>
      </c>
      <c r="I191" s="17">
        <v>212.5</v>
      </c>
      <c r="J191" s="17">
        <v>212.5</v>
      </c>
      <c r="K191" s="17">
        <v>7.08</v>
      </c>
      <c r="L191" s="17">
        <v>2787.5</v>
      </c>
      <c r="N191" s="17">
        <v>547.19000000000005</v>
      </c>
    </row>
    <row r="193" spans="1:14" x14ac:dyDescent="0.2">
      <c r="A193" s="16" t="s">
        <v>222</v>
      </c>
      <c r="D193" s="16" t="s">
        <v>223</v>
      </c>
      <c r="G193" s="17">
        <v>7000</v>
      </c>
      <c r="I193" s="17">
        <v>16995.670000000002</v>
      </c>
      <c r="J193" s="17">
        <v>36031.660000000003</v>
      </c>
      <c r="K193" s="17">
        <v>514.74</v>
      </c>
      <c r="L193" s="17">
        <v>-29031.66</v>
      </c>
      <c r="N193" s="17">
        <v>676.93</v>
      </c>
    </row>
    <row r="195" spans="1:14" x14ac:dyDescent="0.2">
      <c r="A195" s="16" t="s">
        <v>224</v>
      </c>
      <c r="D195" s="16" t="s">
        <v>225</v>
      </c>
      <c r="G195" s="17">
        <v>4789</v>
      </c>
      <c r="I195" s="17">
        <v>362.88000000000017</v>
      </c>
      <c r="J195" s="17">
        <v>1171.93</v>
      </c>
      <c r="K195" s="17">
        <v>24.47</v>
      </c>
      <c r="L195" s="17">
        <v>3617.07</v>
      </c>
      <c r="N195" s="17">
        <v>1169.69</v>
      </c>
    </row>
    <row r="197" spans="1:14" x14ac:dyDescent="0.2">
      <c r="A197" s="16" t="s">
        <v>226</v>
      </c>
      <c r="D197" s="16" t="s">
        <v>227</v>
      </c>
      <c r="G197" s="17">
        <v>1000</v>
      </c>
      <c r="I197" s="17">
        <v>589.9</v>
      </c>
      <c r="J197" s="17">
        <v>1002.37</v>
      </c>
      <c r="K197" s="17">
        <v>100.24</v>
      </c>
      <c r="L197" s="17">
        <v>-2.37</v>
      </c>
      <c r="N197" s="17">
        <v>426.4</v>
      </c>
    </row>
    <row r="199" spans="1:14" x14ac:dyDescent="0.2">
      <c r="A199" s="16" t="s">
        <v>228</v>
      </c>
      <c r="D199" s="16" t="s">
        <v>229</v>
      </c>
      <c r="G199" s="17">
        <v>1000</v>
      </c>
      <c r="L199" s="17">
        <v>1000</v>
      </c>
    </row>
    <row r="201" spans="1:14" x14ac:dyDescent="0.2">
      <c r="A201" s="16" t="s">
        <v>230</v>
      </c>
      <c r="D201" s="16" t="s">
        <v>231</v>
      </c>
      <c r="G201" s="17">
        <v>2600</v>
      </c>
      <c r="I201" s="17">
        <v>1026.1500000000001</v>
      </c>
      <c r="J201" s="17">
        <v>1307.25</v>
      </c>
      <c r="K201" s="17">
        <v>50.28</v>
      </c>
      <c r="L201" s="17">
        <v>1292.75</v>
      </c>
      <c r="N201" s="17">
        <v>1548.46</v>
      </c>
    </row>
    <row r="203" spans="1:14" x14ac:dyDescent="0.2">
      <c r="A203" s="16" t="s">
        <v>232</v>
      </c>
      <c r="D203" s="16" t="s">
        <v>233</v>
      </c>
      <c r="G203" s="17">
        <v>2914</v>
      </c>
      <c r="I203" s="17">
        <v>3466.1200000000008</v>
      </c>
      <c r="J203" s="17">
        <v>4669.43</v>
      </c>
      <c r="K203" s="17">
        <v>160.24</v>
      </c>
      <c r="L203" s="17">
        <v>-1755.43</v>
      </c>
      <c r="N203" s="17">
        <v>801.31</v>
      </c>
    </row>
    <row r="205" spans="1:14" x14ac:dyDescent="0.2">
      <c r="A205" s="16" t="s">
        <v>234</v>
      </c>
      <c r="D205" s="16" t="s">
        <v>235</v>
      </c>
      <c r="G205" s="17">
        <v>3800</v>
      </c>
      <c r="I205" s="17">
        <v>202.77999999999997</v>
      </c>
      <c r="J205" s="17">
        <v>1358.78</v>
      </c>
      <c r="K205" s="17">
        <v>35.76</v>
      </c>
      <c r="L205" s="17">
        <v>2441.2199999999998</v>
      </c>
      <c r="N205" s="17">
        <v>63.57</v>
      </c>
    </row>
    <row r="207" spans="1:14" x14ac:dyDescent="0.2">
      <c r="A207" s="16" t="s">
        <v>236</v>
      </c>
      <c r="D207" s="16" t="s">
        <v>237</v>
      </c>
      <c r="G207" s="17">
        <v>1000</v>
      </c>
      <c r="L207" s="17">
        <v>1000</v>
      </c>
    </row>
    <row r="209" spans="1:14" x14ac:dyDescent="0.2">
      <c r="A209" s="19" t="s">
        <v>67</v>
      </c>
    </row>
    <row r="210" spans="1:14" x14ac:dyDescent="0.2">
      <c r="A210" s="19" t="s">
        <v>238</v>
      </c>
      <c r="G210" s="20">
        <v>338872</v>
      </c>
      <c r="I210" s="20">
        <v>46257.45</v>
      </c>
      <c r="J210" s="20">
        <v>126355.89</v>
      </c>
      <c r="K210" s="20">
        <v>37.29</v>
      </c>
      <c r="L210" s="20">
        <v>212516.11</v>
      </c>
      <c r="N210" s="20">
        <v>79957.899999999994</v>
      </c>
    </row>
    <row r="212" spans="1:14" x14ac:dyDescent="0.2">
      <c r="A212" s="16" t="s">
        <v>239</v>
      </c>
      <c r="D212" s="16" t="s">
        <v>240</v>
      </c>
      <c r="G212" s="17">
        <v>66048</v>
      </c>
      <c r="I212" s="17">
        <v>5353</v>
      </c>
      <c r="J212" s="17">
        <v>16571</v>
      </c>
      <c r="K212" s="17">
        <v>25.09</v>
      </c>
      <c r="L212" s="17">
        <v>49477</v>
      </c>
      <c r="N212" s="17">
        <v>15253</v>
      </c>
    </row>
    <row r="214" spans="1:14" x14ac:dyDescent="0.2">
      <c r="A214" s="16" t="s">
        <v>241</v>
      </c>
      <c r="D214" s="16" t="s">
        <v>242</v>
      </c>
      <c r="G214" s="17">
        <v>66414</v>
      </c>
      <c r="L214" s="17">
        <v>66414</v>
      </c>
    </row>
    <row r="216" spans="1:14" x14ac:dyDescent="0.2">
      <c r="A216" s="19" t="s">
        <v>67</v>
      </c>
    </row>
    <row r="217" spans="1:14" x14ac:dyDescent="0.2">
      <c r="A217" s="19" t="s">
        <v>243</v>
      </c>
      <c r="G217" s="20">
        <v>132462</v>
      </c>
      <c r="I217" s="20">
        <v>5353</v>
      </c>
      <c r="J217" s="20">
        <v>16571</v>
      </c>
      <c r="K217" s="20">
        <v>12.51</v>
      </c>
      <c r="L217" s="20">
        <v>115891</v>
      </c>
      <c r="N217" s="20">
        <v>15253</v>
      </c>
    </row>
    <row r="219" spans="1:14" x14ac:dyDescent="0.2">
      <c r="A219" s="16" t="s">
        <v>244</v>
      </c>
      <c r="D219" s="16" t="s">
        <v>245</v>
      </c>
      <c r="G219" s="17">
        <v>46702</v>
      </c>
      <c r="J219" s="17">
        <v>12408</v>
      </c>
      <c r="K219" s="17">
        <v>26.57</v>
      </c>
      <c r="L219" s="17">
        <v>34294</v>
      </c>
      <c r="N219" s="17">
        <v>11165</v>
      </c>
    </row>
    <row r="221" spans="1:14" x14ac:dyDescent="0.2">
      <c r="A221" s="19" t="s">
        <v>67</v>
      </c>
    </row>
    <row r="222" spans="1:14" x14ac:dyDescent="0.2">
      <c r="A222" s="19" t="s">
        <v>246</v>
      </c>
      <c r="G222" s="20">
        <v>46702</v>
      </c>
      <c r="J222" s="20">
        <v>12408</v>
      </c>
      <c r="K222" s="20">
        <v>26.57</v>
      </c>
      <c r="L222" s="20">
        <v>34294</v>
      </c>
      <c r="N222" s="20">
        <v>11165</v>
      </c>
    </row>
    <row r="224" spans="1:14" x14ac:dyDescent="0.2">
      <c r="A224" s="16" t="s">
        <v>247</v>
      </c>
      <c r="D224" s="16" t="s">
        <v>248</v>
      </c>
      <c r="G224" s="17">
        <v>7479</v>
      </c>
      <c r="J224" s="17">
        <v>7193.11</v>
      </c>
      <c r="K224" s="17">
        <v>96.18</v>
      </c>
      <c r="L224" s="17">
        <v>285.89</v>
      </c>
      <c r="N224" s="17">
        <v>6951.11</v>
      </c>
    </row>
    <row r="226" spans="1:14" x14ac:dyDescent="0.2">
      <c r="A226" s="16" t="s">
        <v>249</v>
      </c>
      <c r="D226" s="16" t="s">
        <v>250</v>
      </c>
      <c r="G226" s="17">
        <v>96340</v>
      </c>
      <c r="J226" s="17">
        <v>115511.52</v>
      </c>
      <c r="K226" s="17">
        <v>119.9</v>
      </c>
      <c r="L226" s="17">
        <v>-19171.52</v>
      </c>
      <c r="N226" s="17">
        <v>103791.13</v>
      </c>
    </row>
    <row r="228" spans="1:14" x14ac:dyDescent="0.2">
      <c r="A228" s="16" t="s">
        <v>251</v>
      </c>
      <c r="D228" s="16" t="s">
        <v>252</v>
      </c>
      <c r="G228" s="17">
        <v>2281</v>
      </c>
      <c r="I228" s="17">
        <v>713</v>
      </c>
      <c r="J228" s="17">
        <v>1426</v>
      </c>
      <c r="K228" s="17">
        <v>62.52</v>
      </c>
      <c r="L228" s="17">
        <v>855</v>
      </c>
      <c r="N228" s="17">
        <v>713</v>
      </c>
    </row>
    <row r="230" spans="1:14" x14ac:dyDescent="0.2">
      <c r="A230" s="19" t="s">
        <v>67</v>
      </c>
    </row>
    <row r="231" spans="1:14" x14ac:dyDescent="0.2">
      <c r="A231" s="19" t="s">
        <v>253</v>
      </c>
      <c r="G231" s="20">
        <v>106100</v>
      </c>
      <c r="I231" s="20">
        <v>713</v>
      </c>
      <c r="J231" s="20">
        <v>124130.63</v>
      </c>
      <c r="K231" s="20">
        <v>116.99</v>
      </c>
      <c r="L231" s="20">
        <v>-18030.63</v>
      </c>
      <c r="N231" s="20">
        <v>111455.24</v>
      </c>
    </row>
    <row r="233" spans="1:14" x14ac:dyDescent="0.2">
      <c r="A233" s="16" t="s">
        <v>254</v>
      </c>
      <c r="D233" s="16" t="s">
        <v>255</v>
      </c>
      <c r="G233" s="17">
        <v>83500</v>
      </c>
      <c r="I233" s="17">
        <v>6098.16</v>
      </c>
      <c r="J233" s="17">
        <v>18294.48</v>
      </c>
      <c r="K233" s="17">
        <v>21.91</v>
      </c>
      <c r="L233" s="17">
        <v>65205.52</v>
      </c>
      <c r="N233" s="17">
        <v>20916.45</v>
      </c>
    </row>
    <row r="235" spans="1:14" x14ac:dyDescent="0.2">
      <c r="A235" s="16" t="s">
        <v>256</v>
      </c>
      <c r="D235" s="16" t="s">
        <v>257</v>
      </c>
      <c r="G235" s="17">
        <v>237975</v>
      </c>
      <c r="I235" s="17">
        <v>20820.760000000002</v>
      </c>
      <c r="J235" s="17">
        <v>62462.28</v>
      </c>
      <c r="K235" s="17">
        <v>26.25</v>
      </c>
      <c r="L235" s="17">
        <v>175512.72</v>
      </c>
      <c r="N235" s="17">
        <v>54558.51</v>
      </c>
    </row>
    <row r="237" spans="1:14" x14ac:dyDescent="0.2">
      <c r="A237" s="16" t="s">
        <v>258</v>
      </c>
      <c r="D237" s="16" t="s">
        <v>259</v>
      </c>
      <c r="G237" s="17">
        <v>883</v>
      </c>
      <c r="I237" s="17">
        <v>63.20999999999998</v>
      </c>
      <c r="J237" s="17">
        <v>199.98</v>
      </c>
      <c r="K237" s="17">
        <v>22.65</v>
      </c>
      <c r="L237" s="17">
        <v>683.02</v>
      </c>
      <c r="N237" s="17">
        <v>220.68</v>
      </c>
    </row>
    <row r="239" spans="1:14" x14ac:dyDescent="0.2">
      <c r="A239" s="16" t="s">
        <v>260</v>
      </c>
      <c r="D239" s="16" t="s">
        <v>261</v>
      </c>
      <c r="G239" s="17">
        <v>470</v>
      </c>
      <c r="I239" s="17">
        <v>32.599999999999994</v>
      </c>
      <c r="J239" s="17">
        <v>97.8</v>
      </c>
      <c r="K239" s="17">
        <v>20.81</v>
      </c>
      <c r="L239" s="17">
        <v>372.2</v>
      </c>
      <c r="N239" s="17">
        <v>117.12</v>
      </c>
    </row>
    <row r="241" spans="1:14" x14ac:dyDescent="0.2">
      <c r="A241" s="19" t="s">
        <v>67</v>
      </c>
    </row>
    <row r="242" spans="1:14" x14ac:dyDescent="0.2">
      <c r="A242" s="19" t="s">
        <v>262</v>
      </c>
      <c r="G242" s="20">
        <v>322828</v>
      </c>
      <c r="I242" s="20">
        <v>27014.73</v>
      </c>
      <c r="J242" s="20">
        <v>81054.539999999994</v>
      </c>
      <c r="K242" s="20">
        <v>25.11</v>
      </c>
      <c r="L242" s="20">
        <v>241773.46</v>
      </c>
      <c r="N242" s="20">
        <v>75812.759999999995</v>
      </c>
    </row>
    <row r="244" spans="1:14" x14ac:dyDescent="0.2">
      <c r="A244" s="16" t="s">
        <v>263</v>
      </c>
      <c r="D244" s="16" t="s">
        <v>264</v>
      </c>
      <c r="G244" s="17">
        <v>200000</v>
      </c>
      <c r="L244" s="17">
        <v>200000</v>
      </c>
    </row>
    <row r="246" spans="1:14" x14ac:dyDescent="0.2">
      <c r="A246" s="19" t="s">
        <v>67</v>
      </c>
    </row>
    <row r="247" spans="1:14" x14ac:dyDescent="0.2">
      <c r="A247" s="19" t="s">
        <v>265</v>
      </c>
      <c r="G247" s="20">
        <v>200000</v>
      </c>
      <c r="K247" s="20">
        <v>0</v>
      </c>
      <c r="L247" s="20">
        <v>200000</v>
      </c>
    </row>
    <row r="250" spans="1:14" x14ac:dyDescent="0.2">
      <c r="A250" s="19" t="s">
        <v>266</v>
      </c>
      <c r="G250" s="20">
        <v>5520492</v>
      </c>
      <c r="I250" s="20">
        <v>267860.87</v>
      </c>
      <c r="J250" s="20">
        <v>1244879.6100000001</v>
      </c>
      <c r="K250" s="20">
        <v>22.55</v>
      </c>
      <c r="L250" s="20">
        <v>4275612.3899999997</v>
      </c>
      <c r="N250" s="20">
        <v>1138795.45</v>
      </c>
    </row>
    <row r="252" spans="1:14" x14ac:dyDescent="0.2">
      <c r="G252" s="20">
        <v>-168180</v>
      </c>
      <c r="I252" s="20">
        <v>688812.22</v>
      </c>
      <c r="J252" s="20">
        <v>624351.6</v>
      </c>
      <c r="K252" s="20">
        <v>28.64</v>
      </c>
      <c r="L252" s="20">
        <v>7758693.1799999997</v>
      </c>
    </row>
    <row r="253" spans="1:14" x14ac:dyDescent="0.2">
      <c r="A253" s="19" t="s">
        <v>267</v>
      </c>
    </row>
    <row r="254" spans="1:14" x14ac:dyDescent="0.2">
      <c r="A254" s="19" t="s">
        <v>268</v>
      </c>
    </row>
  </sheetData>
  <pageMargins left="0.16666666666666666" right="0.16666666666666666" top="0.16666666666666666" bottom="0.16666666666666666" header="0" footer="0"/>
  <pageSetup orientation="landscape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N254"/>
  <sheetViews>
    <sheetView workbookViewId="0"/>
  </sheetViews>
  <sheetFormatPr defaultColWidth="11.42578125" defaultRowHeight="12.75" x14ac:dyDescent="0.2"/>
  <cols>
    <col min="1" max="1" width="11.42578125" style="3" customWidth="1"/>
    <col min="2" max="16384" width="11.42578125" style="3"/>
  </cols>
  <sheetData>
    <row r="1" spans="1:14" ht="18" x14ac:dyDescent="0.2">
      <c r="A1" s="1" t="s">
        <v>0</v>
      </c>
      <c r="B1" s="2">
        <v>42614</v>
      </c>
      <c r="H1" s="4" t="s">
        <v>56</v>
      </c>
      <c r="M1" s="1" t="s">
        <v>2</v>
      </c>
      <c r="N1" s="5" t="s">
        <v>3</v>
      </c>
    </row>
    <row r="4" spans="1:14" x14ac:dyDescent="0.2">
      <c r="H4" s="8" t="s">
        <v>6</v>
      </c>
      <c r="I4" s="1" t="s">
        <v>4</v>
      </c>
      <c r="J4" s="6">
        <v>0.62331018518518522</v>
      </c>
      <c r="M4" s="1" t="s">
        <v>5</v>
      </c>
      <c r="N4" s="7">
        <v>1</v>
      </c>
    </row>
    <row r="6" spans="1:14" x14ac:dyDescent="0.2">
      <c r="H6" s="8" t="s">
        <v>276</v>
      </c>
    </row>
    <row r="8" spans="1:14" x14ac:dyDescent="0.2">
      <c r="H8" s="10" t="s">
        <v>8</v>
      </c>
    </row>
    <row r="9" spans="1:14" x14ac:dyDescent="0.2">
      <c r="A9" s="11" t="s">
        <v>58</v>
      </c>
      <c r="D9" s="11" t="s">
        <v>12</v>
      </c>
      <c r="G9" s="13" t="s">
        <v>59</v>
      </c>
      <c r="I9" s="13" t="s">
        <v>60</v>
      </c>
      <c r="J9" s="13" t="s">
        <v>61</v>
      </c>
      <c r="K9" s="13" t="s">
        <v>62</v>
      </c>
      <c r="L9" s="13" t="s">
        <v>63</v>
      </c>
      <c r="N9" s="13" t="s">
        <v>64</v>
      </c>
    </row>
    <row r="11" spans="1:14" x14ac:dyDescent="0.2">
      <c r="A11" s="16" t="s">
        <v>65</v>
      </c>
      <c r="D11" s="16" t="s">
        <v>66</v>
      </c>
      <c r="G11" s="17">
        <v>375000</v>
      </c>
      <c r="I11" s="17">
        <v>740.69000000000233</v>
      </c>
      <c r="J11" s="17">
        <v>188197.97</v>
      </c>
      <c r="K11" s="17">
        <v>50.19</v>
      </c>
      <c r="L11" s="17">
        <v>186802.03</v>
      </c>
      <c r="N11" s="17">
        <v>186718.41</v>
      </c>
    </row>
    <row r="13" spans="1:14" x14ac:dyDescent="0.2">
      <c r="A13" s="19" t="s">
        <v>67</v>
      </c>
    </row>
    <row r="14" spans="1:14" x14ac:dyDescent="0.2">
      <c r="A14" s="19" t="s">
        <v>68</v>
      </c>
      <c r="G14" s="20">
        <v>375000</v>
      </c>
      <c r="I14" s="20">
        <v>740.69000000000233</v>
      </c>
      <c r="J14" s="20">
        <v>188197.97</v>
      </c>
      <c r="K14" s="20">
        <v>50.19</v>
      </c>
      <c r="L14" s="20">
        <v>186802.03</v>
      </c>
      <c r="N14" s="20">
        <v>186718.41</v>
      </c>
    </row>
    <row r="16" spans="1:14" x14ac:dyDescent="0.2">
      <c r="A16" s="16" t="s">
        <v>69</v>
      </c>
      <c r="D16" s="16" t="s">
        <v>70</v>
      </c>
      <c r="G16" s="17">
        <v>3333000</v>
      </c>
      <c r="I16" s="17">
        <v>214082.80999999994</v>
      </c>
      <c r="J16" s="17">
        <v>1137632.1399999999</v>
      </c>
      <c r="K16" s="17">
        <v>34.130000000000003</v>
      </c>
      <c r="L16" s="17">
        <v>2195367.86</v>
      </c>
      <c r="N16" s="17">
        <v>1217060.8</v>
      </c>
    </row>
    <row r="18" spans="1:14" x14ac:dyDescent="0.2">
      <c r="A18" s="16" t="s">
        <v>71</v>
      </c>
      <c r="D18" s="16" t="s">
        <v>72</v>
      </c>
      <c r="G18" s="17">
        <v>117312</v>
      </c>
      <c r="L18" s="17">
        <v>117312</v>
      </c>
    </row>
    <row r="20" spans="1:14" x14ac:dyDescent="0.2">
      <c r="A20" s="16" t="s">
        <v>73</v>
      </c>
      <c r="D20" s="16" t="s">
        <v>74</v>
      </c>
      <c r="G20" s="17">
        <v>400000</v>
      </c>
      <c r="I20" s="17">
        <v>5806.0899999999674</v>
      </c>
      <c r="J20" s="17">
        <v>417504.97</v>
      </c>
      <c r="K20" s="17">
        <v>104.38</v>
      </c>
      <c r="L20" s="17">
        <v>-17504.97</v>
      </c>
      <c r="N20" s="17">
        <v>123835.51</v>
      </c>
    </row>
    <row r="22" spans="1:14" x14ac:dyDescent="0.2">
      <c r="A22" s="16" t="s">
        <v>75</v>
      </c>
      <c r="D22" s="16" t="s">
        <v>76</v>
      </c>
      <c r="G22" s="17">
        <v>900000</v>
      </c>
      <c r="I22" s="17">
        <v>117903.78000000004</v>
      </c>
      <c r="J22" s="17">
        <v>375984.15</v>
      </c>
      <c r="K22" s="17">
        <v>41.78</v>
      </c>
      <c r="L22" s="17">
        <v>524015.85</v>
      </c>
      <c r="N22" s="17">
        <v>286071.81</v>
      </c>
    </row>
    <row r="24" spans="1:14" x14ac:dyDescent="0.2">
      <c r="A24" s="16" t="s">
        <v>77</v>
      </c>
      <c r="D24" s="16" t="s">
        <v>78</v>
      </c>
      <c r="G24" s="17">
        <v>90000</v>
      </c>
      <c r="I24" s="17">
        <v>11327.729999999996</v>
      </c>
      <c r="J24" s="17">
        <v>55674.71</v>
      </c>
      <c r="K24" s="17">
        <v>61.86</v>
      </c>
      <c r="L24" s="17">
        <v>34325.29</v>
      </c>
      <c r="N24" s="17">
        <v>56100.87</v>
      </c>
    </row>
    <row r="26" spans="1:14" x14ac:dyDescent="0.2">
      <c r="A26" s="16" t="s">
        <v>79</v>
      </c>
      <c r="D26" s="16" t="s">
        <v>80</v>
      </c>
      <c r="G26" s="17">
        <v>15000</v>
      </c>
      <c r="I26" s="17">
        <v>325</v>
      </c>
      <c r="J26" s="17">
        <v>6695</v>
      </c>
      <c r="K26" s="17">
        <v>44.63</v>
      </c>
      <c r="L26" s="17">
        <v>8305</v>
      </c>
      <c r="N26" s="17">
        <v>4745</v>
      </c>
    </row>
    <row r="28" spans="1:14" x14ac:dyDescent="0.2">
      <c r="A28" s="19" t="s">
        <v>67</v>
      </c>
    </row>
    <row r="29" spans="1:14" x14ac:dyDescent="0.2">
      <c r="A29" s="19" t="s">
        <v>81</v>
      </c>
      <c r="G29" s="20">
        <v>4855312</v>
      </c>
      <c r="I29" s="20">
        <v>349445.40999999992</v>
      </c>
      <c r="J29" s="20">
        <v>1993490.97</v>
      </c>
      <c r="K29" s="20">
        <v>41.06</v>
      </c>
      <c r="L29" s="20">
        <v>2861821.03</v>
      </c>
      <c r="N29" s="20">
        <v>1687813.99</v>
      </c>
    </row>
    <row r="31" spans="1:14" x14ac:dyDescent="0.2">
      <c r="A31" s="16" t="s">
        <v>82</v>
      </c>
      <c r="D31" s="16" t="s">
        <v>83</v>
      </c>
      <c r="I31" s="17">
        <v>87.9</v>
      </c>
      <c r="J31" s="17">
        <v>225</v>
      </c>
      <c r="L31" s="17">
        <v>-225</v>
      </c>
      <c r="N31" s="17">
        <v>200</v>
      </c>
    </row>
    <row r="33" spans="1:14" x14ac:dyDescent="0.2">
      <c r="A33" s="16" t="s">
        <v>84</v>
      </c>
      <c r="D33" s="16" t="s">
        <v>85</v>
      </c>
      <c r="G33" s="17">
        <v>13000</v>
      </c>
      <c r="I33" s="17">
        <v>1920</v>
      </c>
      <c r="J33" s="17">
        <v>6615</v>
      </c>
      <c r="K33" s="17">
        <v>50.88</v>
      </c>
      <c r="L33" s="17">
        <v>6385</v>
      </c>
      <c r="N33" s="17">
        <v>4490</v>
      </c>
    </row>
    <row r="35" spans="1:14" x14ac:dyDescent="0.2">
      <c r="A35" s="16" t="s">
        <v>86</v>
      </c>
      <c r="D35" s="16" t="s">
        <v>87</v>
      </c>
      <c r="G35" s="17">
        <v>5000</v>
      </c>
      <c r="I35" s="17">
        <v>130</v>
      </c>
      <c r="J35" s="17">
        <v>260</v>
      </c>
      <c r="K35" s="17">
        <v>5.2</v>
      </c>
      <c r="L35" s="17">
        <v>4740</v>
      </c>
      <c r="N35" s="17">
        <v>455</v>
      </c>
    </row>
    <row r="37" spans="1:14" x14ac:dyDescent="0.2">
      <c r="A37" s="16" t="s">
        <v>270</v>
      </c>
      <c r="D37" s="16" t="s">
        <v>271</v>
      </c>
      <c r="I37" s="17">
        <v>4795</v>
      </c>
      <c r="J37" s="17">
        <v>4795</v>
      </c>
      <c r="L37" s="17">
        <v>-4795</v>
      </c>
      <c r="N37" s="17">
        <v>4795</v>
      </c>
    </row>
    <row r="39" spans="1:14" x14ac:dyDescent="0.2">
      <c r="A39" s="16" t="s">
        <v>88</v>
      </c>
      <c r="D39" s="16" t="s">
        <v>89</v>
      </c>
      <c r="G39" s="17">
        <v>50000</v>
      </c>
      <c r="I39" s="17">
        <v>4080</v>
      </c>
      <c r="J39" s="17">
        <v>8160</v>
      </c>
      <c r="K39" s="17">
        <v>16.32</v>
      </c>
      <c r="L39" s="17">
        <v>41840</v>
      </c>
      <c r="N39" s="17">
        <v>14280</v>
      </c>
    </row>
    <row r="41" spans="1:14" x14ac:dyDescent="0.2">
      <c r="A41" s="19" t="s">
        <v>67</v>
      </c>
    </row>
    <row r="42" spans="1:14" x14ac:dyDescent="0.2">
      <c r="A42" s="19" t="s">
        <v>90</v>
      </c>
      <c r="G42" s="20">
        <v>68000</v>
      </c>
      <c r="I42" s="20">
        <v>11012.9</v>
      </c>
      <c r="J42" s="20">
        <v>20055</v>
      </c>
      <c r="K42" s="20">
        <v>29.49</v>
      </c>
      <c r="L42" s="20">
        <v>47945</v>
      </c>
      <c r="N42" s="20">
        <v>24220</v>
      </c>
    </row>
    <row r="44" spans="1:14" x14ac:dyDescent="0.2">
      <c r="A44" s="16" t="s">
        <v>91</v>
      </c>
      <c r="D44" s="16" t="s">
        <v>92</v>
      </c>
      <c r="G44" s="17">
        <v>54000</v>
      </c>
      <c r="J44" s="17">
        <v>28686.27</v>
      </c>
      <c r="K44" s="17">
        <v>53.12</v>
      </c>
      <c r="L44" s="17">
        <v>25313.73</v>
      </c>
      <c r="N44" s="17">
        <v>7856.75</v>
      </c>
    </row>
    <row r="46" spans="1:14" x14ac:dyDescent="0.2">
      <c r="A46" s="19" t="s">
        <v>67</v>
      </c>
    </row>
    <row r="47" spans="1:14" x14ac:dyDescent="0.2">
      <c r="A47" s="19" t="s">
        <v>93</v>
      </c>
      <c r="G47" s="20">
        <v>54000</v>
      </c>
      <c r="J47" s="20">
        <v>28686.27</v>
      </c>
      <c r="K47" s="20">
        <v>53.12</v>
      </c>
      <c r="L47" s="20">
        <v>25313.73</v>
      </c>
      <c r="N47" s="20">
        <v>7856.75</v>
      </c>
    </row>
    <row r="49" spans="1:14" x14ac:dyDescent="0.2">
      <c r="A49" s="16" t="s">
        <v>273</v>
      </c>
      <c r="D49" s="16" t="s">
        <v>274</v>
      </c>
      <c r="L49" s="17">
        <v>0</v>
      </c>
      <c r="N49" s="17">
        <v>4335.95</v>
      </c>
    </row>
    <row r="51" spans="1:14" x14ac:dyDescent="0.2">
      <c r="A51" s="19" t="s">
        <v>67</v>
      </c>
    </row>
    <row r="52" spans="1:14" x14ac:dyDescent="0.2">
      <c r="A52" s="19" t="s">
        <v>275</v>
      </c>
      <c r="K52" s="20">
        <v>0</v>
      </c>
      <c r="L52" s="20">
        <v>0</v>
      </c>
      <c r="N52" s="20">
        <v>4335.95</v>
      </c>
    </row>
    <row r="55" spans="1:14" x14ac:dyDescent="0.2">
      <c r="A55" s="19" t="s">
        <v>94</v>
      </c>
      <c r="G55" s="20">
        <v>5352312</v>
      </c>
      <c r="I55" s="20">
        <v>361198.99999999994</v>
      </c>
      <c r="J55" s="20">
        <v>2230430.21</v>
      </c>
      <c r="K55" s="20">
        <v>41.67</v>
      </c>
      <c r="L55" s="20">
        <v>3121881.79</v>
      </c>
      <c r="N55" s="20">
        <v>1910945.1</v>
      </c>
    </row>
    <row r="57" spans="1:14" x14ac:dyDescent="0.2">
      <c r="A57" s="16" t="s">
        <v>95</v>
      </c>
      <c r="D57" s="16" t="s">
        <v>96</v>
      </c>
      <c r="G57" s="17">
        <v>113926</v>
      </c>
      <c r="I57" s="17">
        <v>8066.07</v>
      </c>
      <c r="J57" s="17">
        <v>37043</v>
      </c>
      <c r="K57" s="17">
        <v>32.51</v>
      </c>
      <c r="L57" s="17">
        <v>76883</v>
      </c>
      <c r="N57" s="17">
        <v>20848.509999999998</v>
      </c>
    </row>
    <row r="59" spans="1:14" x14ac:dyDescent="0.2">
      <c r="A59" s="16" t="s">
        <v>97</v>
      </c>
      <c r="D59" s="16" t="s">
        <v>98</v>
      </c>
      <c r="I59" s="17">
        <v>-180</v>
      </c>
      <c r="J59" s="17">
        <v>-724.14</v>
      </c>
      <c r="L59" s="17">
        <v>724.14</v>
      </c>
      <c r="N59" s="17">
        <v>-303.04000000000002</v>
      </c>
    </row>
    <row r="61" spans="1:14" x14ac:dyDescent="0.2">
      <c r="A61" s="16" t="s">
        <v>99</v>
      </c>
      <c r="D61" s="16" t="s">
        <v>100</v>
      </c>
      <c r="G61" s="17">
        <v>8700</v>
      </c>
      <c r="I61" s="17">
        <v>603.29999999999973</v>
      </c>
      <c r="J61" s="17">
        <v>2778.41</v>
      </c>
      <c r="K61" s="17">
        <v>31.94</v>
      </c>
      <c r="L61" s="17">
        <v>5921.59</v>
      </c>
      <c r="N61" s="17">
        <v>1571.73</v>
      </c>
    </row>
    <row r="63" spans="1:14" x14ac:dyDescent="0.2">
      <c r="A63" s="16" t="s">
        <v>101</v>
      </c>
      <c r="D63" s="16" t="s">
        <v>102</v>
      </c>
      <c r="G63" s="17">
        <v>684</v>
      </c>
      <c r="J63" s="17">
        <v>701.62</v>
      </c>
      <c r="K63" s="17">
        <v>102.58</v>
      </c>
      <c r="L63" s="17">
        <v>-17.62</v>
      </c>
      <c r="N63" s="17">
        <v>304.95</v>
      </c>
    </row>
    <row r="65" spans="1:14" x14ac:dyDescent="0.2">
      <c r="A65" s="16" t="s">
        <v>103</v>
      </c>
      <c r="D65" s="16" t="s">
        <v>104</v>
      </c>
      <c r="G65" s="17">
        <v>38500</v>
      </c>
      <c r="I65" s="17">
        <v>661.51</v>
      </c>
      <c r="J65" s="17">
        <v>848.71</v>
      </c>
      <c r="K65" s="17">
        <v>2.2000000000000002</v>
      </c>
      <c r="L65" s="17">
        <v>37651.29</v>
      </c>
      <c r="N65" s="17">
        <v>518.86</v>
      </c>
    </row>
    <row r="67" spans="1:14" x14ac:dyDescent="0.2">
      <c r="A67" s="16" t="s">
        <v>105</v>
      </c>
      <c r="D67" s="16" t="s">
        <v>106</v>
      </c>
      <c r="G67" s="17">
        <v>5513</v>
      </c>
      <c r="I67" s="17">
        <v>461.48999999999978</v>
      </c>
      <c r="J67" s="17">
        <v>5400.12</v>
      </c>
      <c r="K67" s="17">
        <v>97.95</v>
      </c>
      <c r="L67" s="17">
        <v>112.88</v>
      </c>
    </row>
    <row r="69" spans="1:14" x14ac:dyDescent="0.2">
      <c r="A69" s="16" t="s">
        <v>107</v>
      </c>
      <c r="D69" s="16" t="s">
        <v>108</v>
      </c>
      <c r="G69" s="17">
        <v>500</v>
      </c>
      <c r="I69" s="17">
        <v>301.61</v>
      </c>
      <c r="J69" s="17">
        <v>367.43</v>
      </c>
      <c r="K69" s="17">
        <v>73.489999999999995</v>
      </c>
      <c r="L69" s="17">
        <v>132.57</v>
      </c>
    </row>
    <row r="71" spans="1:14" x14ac:dyDescent="0.2">
      <c r="A71" s="16" t="s">
        <v>109</v>
      </c>
      <c r="D71" s="16" t="s">
        <v>110</v>
      </c>
      <c r="G71" s="17">
        <v>4000</v>
      </c>
      <c r="L71" s="17">
        <v>4000</v>
      </c>
    </row>
    <row r="73" spans="1:14" x14ac:dyDescent="0.2">
      <c r="A73" s="16" t="s">
        <v>111</v>
      </c>
      <c r="D73" s="16" t="s">
        <v>112</v>
      </c>
      <c r="G73" s="17">
        <v>4000</v>
      </c>
      <c r="I73" s="17">
        <v>335</v>
      </c>
      <c r="J73" s="17">
        <v>930</v>
      </c>
      <c r="K73" s="17">
        <v>23.25</v>
      </c>
      <c r="L73" s="17">
        <v>3070</v>
      </c>
      <c r="N73" s="17">
        <v>3220.34</v>
      </c>
    </row>
    <row r="75" spans="1:14" x14ac:dyDescent="0.2">
      <c r="A75" s="16" t="s">
        <v>113</v>
      </c>
      <c r="D75" s="16" t="s">
        <v>114</v>
      </c>
      <c r="G75" s="17">
        <v>20000</v>
      </c>
      <c r="I75" s="17">
        <v>-1343</v>
      </c>
      <c r="J75" s="17">
        <v>8849.5499999999993</v>
      </c>
      <c r="K75" s="17">
        <v>44.25</v>
      </c>
      <c r="L75" s="17">
        <v>11150.45</v>
      </c>
      <c r="N75" s="17">
        <v>8454.25</v>
      </c>
    </row>
    <row r="77" spans="1:14" x14ac:dyDescent="0.2">
      <c r="A77" s="16" t="s">
        <v>115</v>
      </c>
      <c r="D77" s="16" t="s">
        <v>116</v>
      </c>
      <c r="G77" s="17">
        <v>300</v>
      </c>
      <c r="L77" s="17">
        <v>300</v>
      </c>
    </row>
    <row r="79" spans="1:14" x14ac:dyDescent="0.2">
      <c r="A79" s="19" t="s">
        <v>67</v>
      </c>
    </row>
    <row r="80" spans="1:14" x14ac:dyDescent="0.2">
      <c r="A80" s="19" t="s">
        <v>117</v>
      </c>
      <c r="G80" s="20">
        <v>196123</v>
      </c>
      <c r="I80" s="20">
        <v>8905.98</v>
      </c>
      <c r="J80" s="20">
        <v>56194.7</v>
      </c>
      <c r="K80" s="20">
        <v>28.65</v>
      </c>
      <c r="L80" s="20">
        <v>139928.29999999999</v>
      </c>
      <c r="N80" s="20">
        <v>34615.599999999999</v>
      </c>
    </row>
    <row r="82" spans="1:14" x14ac:dyDescent="0.2">
      <c r="A82" s="16" t="s">
        <v>118</v>
      </c>
      <c r="D82" s="16" t="s">
        <v>119</v>
      </c>
      <c r="G82" s="17">
        <v>768095</v>
      </c>
      <c r="I82" s="17">
        <v>69111.580000000016</v>
      </c>
      <c r="J82" s="17">
        <v>276054.02</v>
      </c>
      <c r="K82" s="17">
        <v>35.94</v>
      </c>
      <c r="L82" s="17">
        <v>492040.98</v>
      </c>
      <c r="N82" s="17">
        <v>261491.14</v>
      </c>
    </row>
    <row r="84" spans="1:14" x14ac:dyDescent="0.2">
      <c r="A84" s="16" t="s">
        <v>120</v>
      </c>
      <c r="D84" s="16" t="s">
        <v>121</v>
      </c>
      <c r="G84" s="17">
        <v>6289</v>
      </c>
      <c r="I84" s="17">
        <v>1059.8500000000001</v>
      </c>
      <c r="J84" s="17">
        <v>2533.3000000000002</v>
      </c>
      <c r="K84" s="17">
        <v>40.28</v>
      </c>
      <c r="L84" s="17">
        <v>3755.7</v>
      </c>
      <c r="N84" s="17">
        <v>3820.75</v>
      </c>
    </row>
    <row r="86" spans="1:14" x14ac:dyDescent="0.2">
      <c r="A86" s="16" t="s">
        <v>122</v>
      </c>
      <c r="D86" s="16" t="s">
        <v>123</v>
      </c>
      <c r="I86" s="17">
        <v>-967.82000000000016</v>
      </c>
      <c r="J86" s="17">
        <v>-3758.52</v>
      </c>
      <c r="L86" s="17">
        <v>3758.52</v>
      </c>
      <c r="N86" s="17">
        <v>-3075.1</v>
      </c>
    </row>
    <row r="88" spans="1:14" x14ac:dyDescent="0.2">
      <c r="A88" s="16" t="s">
        <v>124</v>
      </c>
      <c r="D88" s="16" t="s">
        <v>125</v>
      </c>
      <c r="I88" s="17">
        <v>-200</v>
      </c>
      <c r="J88" s="17">
        <v>-800</v>
      </c>
      <c r="L88" s="17">
        <v>800</v>
      </c>
      <c r="N88" s="17">
        <v>-800</v>
      </c>
    </row>
    <row r="90" spans="1:14" x14ac:dyDescent="0.2">
      <c r="A90" s="16" t="s">
        <v>126</v>
      </c>
      <c r="D90" s="16" t="s">
        <v>127</v>
      </c>
      <c r="G90" s="17">
        <v>59240</v>
      </c>
      <c r="I90" s="17">
        <v>5263.6299999999992</v>
      </c>
      <c r="J90" s="17">
        <v>20895.12</v>
      </c>
      <c r="K90" s="17">
        <v>35.270000000000003</v>
      </c>
      <c r="L90" s="17">
        <v>38344.879999999997</v>
      </c>
      <c r="N90" s="17">
        <v>19967.919999999998</v>
      </c>
    </row>
    <row r="92" spans="1:14" x14ac:dyDescent="0.2">
      <c r="A92" s="16" t="s">
        <v>128</v>
      </c>
      <c r="D92" s="16" t="s">
        <v>129</v>
      </c>
      <c r="G92" s="17">
        <v>4491</v>
      </c>
      <c r="J92" s="17">
        <v>4243.34</v>
      </c>
      <c r="K92" s="17">
        <v>94.49</v>
      </c>
      <c r="L92" s="17">
        <v>247.66</v>
      </c>
      <c r="N92" s="17">
        <v>4780.57</v>
      </c>
    </row>
    <row r="94" spans="1:14" x14ac:dyDescent="0.2">
      <c r="A94" s="16" t="s">
        <v>130</v>
      </c>
      <c r="D94" s="16" t="s">
        <v>131</v>
      </c>
      <c r="G94" s="17">
        <v>12500</v>
      </c>
      <c r="I94" s="17">
        <v>975.63000000000011</v>
      </c>
      <c r="J94" s="17">
        <v>5491</v>
      </c>
      <c r="K94" s="17">
        <v>43.93</v>
      </c>
      <c r="L94" s="17">
        <v>7009</v>
      </c>
      <c r="N94" s="17">
        <v>4234.75</v>
      </c>
    </row>
    <row r="96" spans="1:14" x14ac:dyDescent="0.2">
      <c r="A96" s="16" t="s">
        <v>132</v>
      </c>
      <c r="D96" s="16" t="s">
        <v>133</v>
      </c>
      <c r="G96" s="17">
        <v>70000</v>
      </c>
      <c r="I96" s="17">
        <v>4508</v>
      </c>
      <c r="J96" s="17">
        <v>26435.86</v>
      </c>
      <c r="K96" s="17">
        <v>37.770000000000003</v>
      </c>
      <c r="L96" s="17">
        <v>43564.14</v>
      </c>
      <c r="N96" s="17">
        <v>23198.6</v>
      </c>
    </row>
    <row r="98" spans="1:14" x14ac:dyDescent="0.2">
      <c r="A98" s="16" t="s">
        <v>134</v>
      </c>
      <c r="D98" s="16" t="s">
        <v>135</v>
      </c>
      <c r="G98" s="17">
        <v>11000</v>
      </c>
      <c r="I98" s="17">
        <v>927.9699999999998</v>
      </c>
      <c r="J98" s="17">
        <v>3211.93</v>
      </c>
      <c r="K98" s="17">
        <v>29.2</v>
      </c>
      <c r="L98" s="17">
        <v>7788.07</v>
      </c>
      <c r="N98" s="17">
        <v>2156</v>
      </c>
    </row>
    <row r="100" spans="1:14" x14ac:dyDescent="0.2">
      <c r="A100" s="16" t="s">
        <v>136</v>
      </c>
      <c r="D100" s="16" t="s">
        <v>137</v>
      </c>
      <c r="G100" s="17">
        <v>15000</v>
      </c>
      <c r="L100" s="17">
        <v>15000</v>
      </c>
    </row>
    <row r="102" spans="1:14" x14ac:dyDescent="0.2">
      <c r="A102" s="16" t="s">
        <v>138</v>
      </c>
      <c r="D102" s="16" t="s">
        <v>139</v>
      </c>
      <c r="G102" s="17">
        <v>13650</v>
      </c>
      <c r="I102" s="17">
        <v>926.10000000000025</v>
      </c>
      <c r="J102" s="17">
        <v>5290.58</v>
      </c>
      <c r="K102" s="17">
        <v>38.76</v>
      </c>
      <c r="L102" s="17">
        <v>8359.42</v>
      </c>
      <c r="N102" s="17">
        <v>2812.72</v>
      </c>
    </row>
    <row r="104" spans="1:14" x14ac:dyDescent="0.2">
      <c r="A104" s="16" t="s">
        <v>140</v>
      </c>
      <c r="D104" s="16" t="s">
        <v>141</v>
      </c>
      <c r="G104" s="17">
        <v>75000</v>
      </c>
      <c r="I104" s="17">
        <v>6744.4399999999987</v>
      </c>
      <c r="J104" s="17">
        <v>23713.57</v>
      </c>
      <c r="K104" s="17">
        <v>31.62</v>
      </c>
      <c r="L104" s="17">
        <v>51286.43</v>
      </c>
      <c r="N104" s="17">
        <v>30445.57</v>
      </c>
    </row>
    <row r="106" spans="1:14" x14ac:dyDescent="0.2">
      <c r="A106" s="16" t="s">
        <v>142</v>
      </c>
      <c r="D106" s="16" t="s">
        <v>143</v>
      </c>
      <c r="G106" s="17">
        <v>3000</v>
      </c>
      <c r="J106" s="17">
        <v>1500</v>
      </c>
      <c r="K106" s="17">
        <v>50</v>
      </c>
      <c r="L106" s="17">
        <v>1500</v>
      </c>
      <c r="N106" s="17">
        <v>2179.44</v>
      </c>
    </row>
    <row r="108" spans="1:14" x14ac:dyDescent="0.2">
      <c r="A108" s="16" t="s">
        <v>144</v>
      </c>
      <c r="D108" s="16" t="s">
        <v>145</v>
      </c>
      <c r="G108" s="17">
        <v>15000</v>
      </c>
      <c r="I108" s="17">
        <v>671.44</v>
      </c>
      <c r="J108" s="17">
        <v>2245.04</v>
      </c>
      <c r="K108" s="17">
        <v>14.97</v>
      </c>
      <c r="L108" s="17">
        <v>12754.96</v>
      </c>
      <c r="N108" s="17">
        <v>4239.03</v>
      </c>
    </row>
    <row r="110" spans="1:14" x14ac:dyDescent="0.2">
      <c r="A110" s="16" t="s">
        <v>146</v>
      </c>
      <c r="D110" s="16" t="s">
        <v>147</v>
      </c>
      <c r="G110" s="17">
        <v>1500</v>
      </c>
      <c r="J110" s="17">
        <v>618.44000000000005</v>
      </c>
      <c r="K110" s="17">
        <v>41.23</v>
      </c>
      <c r="L110" s="17">
        <v>881.56</v>
      </c>
    </row>
    <row r="112" spans="1:14" x14ac:dyDescent="0.2">
      <c r="A112" s="16" t="s">
        <v>148</v>
      </c>
      <c r="D112" s="16" t="s">
        <v>149</v>
      </c>
      <c r="G112" s="17">
        <v>11025</v>
      </c>
      <c r="I112" s="17">
        <v>554.27999999999975</v>
      </c>
      <c r="J112" s="17">
        <v>3523.2</v>
      </c>
      <c r="K112" s="17">
        <v>31.96</v>
      </c>
      <c r="L112" s="17">
        <v>7501.8</v>
      </c>
      <c r="N112" s="17">
        <v>922.61</v>
      </c>
    </row>
    <row r="114" spans="1:14" x14ac:dyDescent="0.2">
      <c r="A114" s="16" t="s">
        <v>150</v>
      </c>
      <c r="D114" s="16" t="s">
        <v>151</v>
      </c>
      <c r="G114" s="17">
        <v>12600</v>
      </c>
      <c r="I114" s="17">
        <v>136.51999999999998</v>
      </c>
      <c r="J114" s="17">
        <v>2150.52</v>
      </c>
      <c r="K114" s="17">
        <v>17.07</v>
      </c>
      <c r="L114" s="17">
        <v>10449.48</v>
      </c>
      <c r="N114" s="17">
        <v>1160.99</v>
      </c>
    </row>
    <row r="116" spans="1:14" x14ac:dyDescent="0.2">
      <c r="A116" s="16" t="s">
        <v>152</v>
      </c>
      <c r="D116" s="16" t="s">
        <v>153</v>
      </c>
      <c r="G116" s="17">
        <v>85000</v>
      </c>
      <c r="I116" s="17">
        <v>6823.699999999998</v>
      </c>
      <c r="J116" s="17">
        <v>24364.94</v>
      </c>
      <c r="K116" s="17">
        <v>28.66</v>
      </c>
      <c r="L116" s="17">
        <v>60635.06</v>
      </c>
      <c r="N116" s="17">
        <v>33521.589999999997</v>
      </c>
    </row>
    <row r="118" spans="1:14" x14ac:dyDescent="0.2">
      <c r="A118" s="16" t="s">
        <v>154</v>
      </c>
      <c r="D118" s="16" t="s">
        <v>155</v>
      </c>
      <c r="G118" s="17">
        <v>3800</v>
      </c>
      <c r="I118" s="17">
        <v>3002.9</v>
      </c>
      <c r="J118" s="17">
        <v>5645.92</v>
      </c>
      <c r="K118" s="17">
        <v>148.58000000000001</v>
      </c>
      <c r="L118" s="17">
        <v>-1845.92</v>
      </c>
      <c r="N118" s="17">
        <v>313.51</v>
      </c>
    </row>
    <row r="120" spans="1:14" x14ac:dyDescent="0.2">
      <c r="A120" s="16" t="s">
        <v>156</v>
      </c>
      <c r="D120" s="16" t="s">
        <v>157</v>
      </c>
      <c r="G120" s="17">
        <v>500</v>
      </c>
      <c r="L120" s="17">
        <v>500</v>
      </c>
      <c r="N120" s="17">
        <v>99.95</v>
      </c>
    </row>
    <row r="122" spans="1:14" x14ac:dyDescent="0.2">
      <c r="A122" s="16" t="s">
        <v>158</v>
      </c>
      <c r="D122" s="16" t="s">
        <v>159</v>
      </c>
      <c r="G122" s="17">
        <v>3000</v>
      </c>
      <c r="J122" s="17">
        <v>469.29</v>
      </c>
      <c r="K122" s="17">
        <v>15.64</v>
      </c>
      <c r="L122" s="17">
        <v>2530.71</v>
      </c>
      <c r="N122" s="17">
        <v>107.59</v>
      </c>
    </row>
    <row r="124" spans="1:14" x14ac:dyDescent="0.2">
      <c r="A124" s="16" t="s">
        <v>160</v>
      </c>
      <c r="D124" s="16" t="s">
        <v>108</v>
      </c>
      <c r="G124" s="17">
        <v>1000</v>
      </c>
      <c r="J124" s="17">
        <v>65.819999999999993</v>
      </c>
      <c r="K124" s="17">
        <v>6.58</v>
      </c>
      <c r="L124" s="17">
        <v>934.18</v>
      </c>
      <c r="N124" s="17">
        <v>165.56</v>
      </c>
    </row>
    <row r="126" spans="1:14" x14ac:dyDescent="0.2">
      <c r="A126" s="16" t="s">
        <v>161</v>
      </c>
      <c r="D126" s="16" t="s">
        <v>162</v>
      </c>
      <c r="G126" s="17">
        <v>35000</v>
      </c>
      <c r="I126" s="17">
        <v>4037.93</v>
      </c>
      <c r="J126" s="17">
        <v>7891.22</v>
      </c>
      <c r="K126" s="17">
        <v>22.55</v>
      </c>
      <c r="L126" s="17">
        <v>27108.78</v>
      </c>
      <c r="N126" s="17">
        <v>7826.49</v>
      </c>
    </row>
    <row r="128" spans="1:14" x14ac:dyDescent="0.2">
      <c r="A128" s="16" t="s">
        <v>163</v>
      </c>
      <c r="D128" s="16" t="s">
        <v>164</v>
      </c>
      <c r="G128" s="17">
        <v>50000</v>
      </c>
      <c r="I128" s="17">
        <v>3046.4599999999987</v>
      </c>
      <c r="J128" s="17">
        <v>23141.29</v>
      </c>
      <c r="K128" s="17">
        <v>46.28</v>
      </c>
      <c r="L128" s="17">
        <v>26858.71</v>
      </c>
      <c r="N128" s="17">
        <v>12735.14</v>
      </c>
    </row>
    <row r="130" spans="1:14" x14ac:dyDescent="0.2">
      <c r="A130" s="16" t="s">
        <v>165</v>
      </c>
      <c r="D130" s="16" t="s">
        <v>166</v>
      </c>
      <c r="G130" s="17">
        <v>14500</v>
      </c>
      <c r="I130" s="17">
        <v>1109.1999999999998</v>
      </c>
      <c r="J130" s="17">
        <v>5388.15</v>
      </c>
      <c r="K130" s="17">
        <v>37.159999999999997</v>
      </c>
      <c r="L130" s="17">
        <v>9111.85</v>
      </c>
      <c r="N130" s="17">
        <v>6088.81</v>
      </c>
    </row>
    <row r="132" spans="1:14" x14ac:dyDescent="0.2">
      <c r="A132" s="16" t="s">
        <v>167</v>
      </c>
      <c r="D132" s="16" t="s">
        <v>168</v>
      </c>
      <c r="G132" s="17">
        <v>1000</v>
      </c>
      <c r="I132" s="17">
        <v>111.52000000000002</v>
      </c>
      <c r="J132" s="17">
        <v>292.74</v>
      </c>
      <c r="K132" s="17">
        <v>29.27</v>
      </c>
      <c r="L132" s="17">
        <v>707.26</v>
      </c>
      <c r="N132" s="17">
        <v>245.4</v>
      </c>
    </row>
    <row r="134" spans="1:14" x14ac:dyDescent="0.2">
      <c r="A134" s="16" t="s">
        <v>169</v>
      </c>
      <c r="D134" s="16" t="s">
        <v>170</v>
      </c>
      <c r="G134" s="17">
        <v>260000</v>
      </c>
      <c r="I134" s="17">
        <v>24205.68</v>
      </c>
      <c r="J134" s="17">
        <v>89388.95</v>
      </c>
      <c r="K134" s="17">
        <v>34.380000000000003</v>
      </c>
      <c r="L134" s="17">
        <v>170611.05</v>
      </c>
      <c r="N134" s="17">
        <v>92624.72</v>
      </c>
    </row>
    <row r="136" spans="1:14" x14ac:dyDescent="0.2">
      <c r="A136" s="16" t="s">
        <v>171</v>
      </c>
      <c r="D136" s="16" t="s">
        <v>172</v>
      </c>
      <c r="G136" s="17">
        <v>7500</v>
      </c>
      <c r="I136" s="17">
        <v>644.49999999999977</v>
      </c>
      <c r="J136" s="17">
        <v>2414.14</v>
      </c>
      <c r="K136" s="17">
        <v>32.19</v>
      </c>
      <c r="L136" s="17">
        <v>5085.8599999999997</v>
      </c>
      <c r="N136" s="17">
        <v>2443.25</v>
      </c>
    </row>
    <row r="138" spans="1:14" x14ac:dyDescent="0.2">
      <c r="A138" s="16" t="s">
        <v>173</v>
      </c>
      <c r="D138" s="16" t="s">
        <v>174</v>
      </c>
      <c r="G138" s="17">
        <v>9000</v>
      </c>
      <c r="J138" s="17">
        <v>4162.82</v>
      </c>
      <c r="K138" s="17">
        <v>46.25</v>
      </c>
      <c r="L138" s="17">
        <v>4837.18</v>
      </c>
      <c r="N138" s="17">
        <v>571.78</v>
      </c>
    </row>
    <row r="140" spans="1:14" x14ac:dyDescent="0.2">
      <c r="A140" s="16" t="s">
        <v>175</v>
      </c>
      <c r="D140" s="16" t="s">
        <v>176</v>
      </c>
      <c r="G140" s="17">
        <v>10500</v>
      </c>
      <c r="I140" s="17">
        <v>101.88</v>
      </c>
      <c r="J140" s="17">
        <v>777.23</v>
      </c>
      <c r="K140" s="17">
        <v>7.4</v>
      </c>
      <c r="L140" s="17">
        <v>9722.77</v>
      </c>
      <c r="N140" s="17">
        <v>492.13</v>
      </c>
    </row>
    <row r="142" spans="1:14" x14ac:dyDescent="0.2">
      <c r="A142" s="16" t="s">
        <v>177</v>
      </c>
      <c r="D142" s="16" t="s">
        <v>178</v>
      </c>
      <c r="G142" s="17">
        <v>8500</v>
      </c>
      <c r="I142" s="17">
        <v>90</v>
      </c>
      <c r="J142" s="17">
        <v>2161.39</v>
      </c>
      <c r="K142" s="17">
        <v>25.43</v>
      </c>
      <c r="L142" s="17">
        <v>6338.61</v>
      </c>
      <c r="N142" s="17">
        <v>6378.73</v>
      </c>
    </row>
    <row r="144" spans="1:14" x14ac:dyDescent="0.2">
      <c r="A144" s="16" t="s">
        <v>179</v>
      </c>
      <c r="D144" s="16" t="s">
        <v>180</v>
      </c>
      <c r="G144" s="17">
        <v>14000</v>
      </c>
      <c r="I144" s="17">
        <v>4305.8600000000006</v>
      </c>
      <c r="J144" s="17">
        <v>13205.76</v>
      </c>
      <c r="K144" s="17">
        <v>94.33</v>
      </c>
      <c r="L144" s="17">
        <v>794.24</v>
      </c>
      <c r="N144" s="17">
        <v>2961.1</v>
      </c>
    </row>
    <row r="146" spans="1:14" x14ac:dyDescent="0.2">
      <c r="A146" s="16" t="s">
        <v>181</v>
      </c>
      <c r="D146" s="16" t="s">
        <v>182</v>
      </c>
      <c r="G146" s="17">
        <v>8700</v>
      </c>
      <c r="L146" s="17">
        <v>8700</v>
      </c>
    </row>
    <row r="148" spans="1:14" x14ac:dyDescent="0.2">
      <c r="A148" s="19" t="s">
        <v>67</v>
      </c>
    </row>
    <row r="149" spans="1:14" x14ac:dyDescent="0.2">
      <c r="A149" s="19" t="s">
        <v>183</v>
      </c>
      <c r="G149" s="20">
        <v>1590390</v>
      </c>
      <c r="I149" s="20">
        <v>137191.25000000003</v>
      </c>
      <c r="J149" s="20">
        <v>552717.06000000006</v>
      </c>
      <c r="K149" s="20">
        <v>34.75</v>
      </c>
      <c r="L149" s="20">
        <v>1037672.94</v>
      </c>
      <c r="N149" s="20">
        <v>524110.74</v>
      </c>
    </row>
    <row r="151" spans="1:14" x14ac:dyDescent="0.2">
      <c r="A151" s="16" t="s">
        <v>184</v>
      </c>
      <c r="D151" s="16" t="s">
        <v>185</v>
      </c>
      <c r="G151" s="17">
        <v>2192408</v>
      </c>
      <c r="J151" s="17">
        <v>291203.75</v>
      </c>
      <c r="K151" s="17">
        <v>13.28</v>
      </c>
      <c r="L151" s="17">
        <v>1901204.25</v>
      </c>
      <c r="N151" s="17">
        <v>331366.25</v>
      </c>
    </row>
    <row r="153" spans="1:14" x14ac:dyDescent="0.2">
      <c r="A153" s="16" t="s">
        <v>186</v>
      </c>
      <c r="D153" s="16" t="s">
        <v>187</v>
      </c>
      <c r="G153" s="17">
        <v>394357</v>
      </c>
      <c r="J153" s="17">
        <v>129678.61</v>
      </c>
      <c r="K153" s="17">
        <v>32.880000000000003</v>
      </c>
      <c r="L153" s="17">
        <v>264678.39</v>
      </c>
      <c r="N153" s="17">
        <v>131028.65</v>
      </c>
    </row>
    <row r="155" spans="1:14" x14ac:dyDescent="0.2">
      <c r="A155" s="19" t="s">
        <v>67</v>
      </c>
    </row>
    <row r="156" spans="1:14" x14ac:dyDescent="0.2">
      <c r="A156" s="19" t="s">
        <v>188</v>
      </c>
      <c r="G156" s="20">
        <v>2586765</v>
      </c>
      <c r="J156" s="20">
        <v>420882.36</v>
      </c>
      <c r="K156" s="20">
        <v>16.27</v>
      </c>
      <c r="L156" s="20">
        <v>2165882.64</v>
      </c>
      <c r="N156" s="20">
        <v>462394.9</v>
      </c>
    </row>
    <row r="158" spans="1:14" x14ac:dyDescent="0.2">
      <c r="A158" s="16" t="s">
        <v>189</v>
      </c>
      <c r="D158" s="16" t="s">
        <v>190</v>
      </c>
      <c r="G158" s="17">
        <v>250</v>
      </c>
      <c r="J158" s="17">
        <v>662.66</v>
      </c>
      <c r="K158" s="17">
        <v>265.06</v>
      </c>
      <c r="L158" s="17">
        <v>-412.66</v>
      </c>
      <c r="N158" s="17">
        <v>662.66</v>
      </c>
    </row>
    <row r="160" spans="1:14" x14ac:dyDescent="0.2">
      <c r="A160" s="19" t="s">
        <v>67</v>
      </c>
    </row>
    <row r="161" spans="1:14" x14ac:dyDescent="0.2">
      <c r="A161" s="19" t="s">
        <v>191</v>
      </c>
      <c r="G161" s="20">
        <v>250</v>
      </c>
      <c r="J161" s="20">
        <v>662.66</v>
      </c>
      <c r="K161" s="20">
        <v>265.06</v>
      </c>
      <c r="L161" s="20">
        <v>-412.66</v>
      </c>
      <c r="N161" s="20">
        <v>662.66</v>
      </c>
    </row>
    <row r="163" spans="1:14" x14ac:dyDescent="0.2">
      <c r="A163" s="16" t="s">
        <v>192</v>
      </c>
      <c r="D163" s="16" t="s">
        <v>193</v>
      </c>
      <c r="G163" s="17">
        <v>138720</v>
      </c>
      <c r="I163" s="17">
        <v>2516</v>
      </c>
      <c r="J163" s="17">
        <v>34645.97</v>
      </c>
      <c r="K163" s="17">
        <v>24.98</v>
      </c>
      <c r="L163" s="17">
        <v>104074.03</v>
      </c>
      <c r="N163" s="17">
        <v>40001.51</v>
      </c>
    </row>
    <row r="165" spans="1:14" x14ac:dyDescent="0.2">
      <c r="A165" s="16" t="s">
        <v>194</v>
      </c>
      <c r="D165" s="16" t="s">
        <v>195</v>
      </c>
      <c r="G165" s="17">
        <v>55080</v>
      </c>
      <c r="I165" s="17">
        <v>4052</v>
      </c>
      <c r="J165" s="17">
        <v>18234</v>
      </c>
      <c r="K165" s="17">
        <v>33.1</v>
      </c>
      <c r="L165" s="17">
        <v>36846</v>
      </c>
      <c r="N165" s="17">
        <v>18234</v>
      </c>
    </row>
    <row r="167" spans="1:14" x14ac:dyDescent="0.2">
      <c r="A167" s="16" t="s">
        <v>196</v>
      </c>
      <c r="D167" s="16" t="s">
        <v>197</v>
      </c>
      <c r="J167" s="17">
        <v>-135</v>
      </c>
      <c r="L167" s="17">
        <v>135</v>
      </c>
      <c r="N167" s="17">
        <v>-224.99</v>
      </c>
    </row>
    <row r="169" spans="1:14" x14ac:dyDescent="0.2">
      <c r="A169" s="16" t="s">
        <v>198</v>
      </c>
      <c r="D169" s="16" t="s">
        <v>199</v>
      </c>
      <c r="I169" s="17">
        <v>-64.5</v>
      </c>
      <c r="J169" s="17">
        <v>-258</v>
      </c>
      <c r="L169" s="17">
        <v>258</v>
      </c>
      <c r="N169" s="17">
        <v>-458</v>
      </c>
    </row>
    <row r="171" spans="1:14" x14ac:dyDescent="0.2">
      <c r="A171" s="16" t="s">
        <v>200</v>
      </c>
      <c r="D171" s="16" t="s">
        <v>201</v>
      </c>
      <c r="G171" s="17">
        <v>14219</v>
      </c>
      <c r="I171" s="17">
        <v>491.51000000000022</v>
      </c>
      <c r="J171" s="17">
        <v>3988.23</v>
      </c>
      <c r="K171" s="17">
        <v>28.05</v>
      </c>
      <c r="L171" s="17">
        <v>10230.77</v>
      </c>
      <c r="N171" s="17">
        <v>4370.5600000000004</v>
      </c>
    </row>
    <row r="173" spans="1:14" x14ac:dyDescent="0.2">
      <c r="A173" s="16" t="s">
        <v>202</v>
      </c>
      <c r="D173" s="16" t="s">
        <v>203</v>
      </c>
      <c r="G173" s="17">
        <v>1516</v>
      </c>
      <c r="J173" s="17">
        <v>790.88</v>
      </c>
      <c r="K173" s="17">
        <v>52.17</v>
      </c>
      <c r="L173" s="17">
        <v>725.12</v>
      </c>
      <c r="N173" s="17">
        <v>990</v>
      </c>
    </row>
    <row r="175" spans="1:14" x14ac:dyDescent="0.2">
      <c r="A175" s="16" t="s">
        <v>204</v>
      </c>
      <c r="D175" s="16" t="s">
        <v>205</v>
      </c>
      <c r="G175" s="17">
        <v>1000</v>
      </c>
      <c r="L175" s="17">
        <v>1000</v>
      </c>
      <c r="N175" s="17">
        <v>57.98</v>
      </c>
    </row>
    <row r="177" spans="1:14" x14ac:dyDescent="0.2">
      <c r="A177" s="16" t="s">
        <v>206</v>
      </c>
      <c r="D177" s="16" t="s">
        <v>207</v>
      </c>
      <c r="G177" s="17">
        <v>2500</v>
      </c>
      <c r="I177" s="17">
        <v>170.29000000000008</v>
      </c>
      <c r="J177" s="17">
        <v>1169.97</v>
      </c>
      <c r="K177" s="17">
        <v>46.8</v>
      </c>
      <c r="L177" s="17">
        <v>1330.03</v>
      </c>
      <c r="N177" s="17">
        <v>1592.45</v>
      </c>
    </row>
    <row r="179" spans="1:14" x14ac:dyDescent="0.2">
      <c r="A179" s="16" t="s">
        <v>208</v>
      </c>
      <c r="D179" s="16" t="s">
        <v>209</v>
      </c>
      <c r="G179" s="17">
        <v>18500</v>
      </c>
      <c r="I179" s="17">
        <v>936.97000000000025</v>
      </c>
      <c r="J179" s="17">
        <v>8309.41</v>
      </c>
      <c r="K179" s="17">
        <v>44.92</v>
      </c>
      <c r="L179" s="17">
        <v>10190.59</v>
      </c>
      <c r="N179" s="17">
        <v>8493.8700000000008</v>
      </c>
    </row>
    <row r="181" spans="1:14" x14ac:dyDescent="0.2">
      <c r="A181" s="16" t="s">
        <v>210</v>
      </c>
      <c r="D181" s="16" t="s">
        <v>211</v>
      </c>
      <c r="G181" s="17">
        <v>10500</v>
      </c>
      <c r="I181" s="17">
        <v>275</v>
      </c>
      <c r="J181" s="17">
        <v>1165</v>
      </c>
      <c r="K181" s="17">
        <v>11.1</v>
      </c>
      <c r="L181" s="17">
        <v>9335</v>
      </c>
      <c r="N181" s="17">
        <v>1782.41</v>
      </c>
    </row>
    <row r="183" spans="1:14" x14ac:dyDescent="0.2">
      <c r="A183" s="16" t="s">
        <v>212</v>
      </c>
      <c r="D183" s="16" t="s">
        <v>213</v>
      </c>
      <c r="G183" s="17">
        <v>10900</v>
      </c>
      <c r="I183" s="17">
        <v>2000</v>
      </c>
      <c r="J183" s="17">
        <v>9000</v>
      </c>
      <c r="K183" s="17">
        <v>82.57</v>
      </c>
      <c r="L183" s="17">
        <v>1900</v>
      </c>
      <c r="N183" s="17">
        <v>9000</v>
      </c>
    </row>
    <row r="185" spans="1:14" x14ac:dyDescent="0.2">
      <c r="A185" s="16" t="s">
        <v>214</v>
      </c>
      <c r="D185" s="16" t="s">
        <v>215</v>
      </c>
      <c r="G185" s="17">
        <v>20000</v>
      </c>
      <c r="I185" s="17">
        <v>3017.9399999999996</v>
      </c>
      <c r="J185" s="17">
        <v>7170.44</v>
      </c>
      <c r="K185" s="17">
        <v>35.85</v>
      </c>
      <c r="L185" s="17">
        <v>12829.56</v>
      </c>
      <c r="N185" s="17">
        <v>4096.2299999999996</v>
      </c>
    </row>
    <row r="187" spans="1:14" x14ac:dyDescent="0.2">
      <c r="A187" s="16" t="s">
        <v>216</v>
      </c>
      <c r="D187" s="16" t="s">
        <v>217</v>
      </c>
      <c r="G187" s="17">
        <v>25000</v>
      </c>
      <c r="J187" s="17">
        <v>3217</v>
      </c>
      <c r="K187" s="17">
        <v>12.87</v>
      </c>
      <c r="L187" s="17">
        <v>21783</v>
      </c>
      <c r="N187" s="17">
        <v>3494</v>
      </c>
    </row>
    <row r="189" spans="1:14" x14ac:dyDescent="0.2">
      <c r="A189" s="16" t="s">
        <v>218</v>
      </c>
      <c r="D189" s="16" t="s">
        <v>219</v>
      </c>
      <c r="G189" s="17">
        <v>13834</v>
      </c>
      <c r="I189" s="17">
        <v>455.49000000000075</v>
      </c>
      <c r="J189" s="17">
        <v>7154.77</v>
      </c>
      <c r="K189" s="17">
        <v>51.72</v>
      </c>
      <c r="L189" s="17">
        <v>6679.23</v>
      </c>
      <c r="N189" s="17">
        <v>8145.64</v>
      </c>
    </row>
    <row r="191" spans="1:14" x14ac:dyDescent="0.2">
      <c r="A191" s="16" t="s">
        <v>220</v>
      </c>
      <c r="D191" s="16" t="s">
        <v>221</v>
      </c>
      <c r="G191" s="17">
        <v>3000</v>
      </c>
      <c r="I191" s="17">
        <v>52.56</v>
      </c>
      <c r="J191" s="17">
        <v>265.06</v>
      </c>
      <c r="K191" s="17">
        <v>8.84</v>
      </c>
      <c r="L191" s="17">
        <v>2734.94</v>
      </c>
      <c r="N191" s="17">
        <v>3108.83</v>
      </c>
    </row>
    <row r="193" spans="1:14" x14ac:dyDescent="0.2">
      <c r="A193" s="16" t="s">
        <v>222</v>
      </c>
      <c r="D193" s="16" t="s">
        <v>223</v>
      </c>
      <c r="G193" s="17">
        <v>7000</v>
      </c>
      <c r="I193" s="17">
        <v>8976.8699999999953</v>
      </c>
      <c r="J193" s="17">
        <v>45008.53</v>
      </c>
      <c r="K193" s="17">
        <v>642.98</v>
      </c>
      <c r="L193" s="17">
        <v>-38008.53</v>
      </c>
      <c r="N193" s="17">
        <v>896.33</v>
      </c>
    </row>
    <row r="195" spans="1:14" x14ac:dyDescent="0.2">
      <c r="A195" s="16" t="s">
        <v>224</v>
      </c>
      <c r="D195" s="16" t="s">
        <v>225</v>
      </c>
      <c r="G195" s="17">
        <v>4789</v>
      </c>
      <c r="I195" s="17">
        <v>446.90999999999985</v>
      </c>
      <c r="J195" s="17">
        <v>1618.84</v>
      </c>
      <c r="K195" s="17">
        <v>33.799999999999997</v>
      </c>
      <c r="L195" s="17">
        <v>3170.16</v>
      </c>
      <c r="N195" s="17">
        <v>1615.17</v>
      </c>
    </row>
    <row r="197" spans="1:14" x14ac:dyDescent="0.2">
      <c r="A197" s="16" t="s">
        <v>226</v>
      </c>
      <c r="D197" s="16" t="s">
        <v>227</v>
      </c>
      <c r="G197" s="17">
        <v>1000</v>
      </c>
      <c r="I197" s="17">
        <v>459.30000000000007</v>
      </c>
      <c r="J197" s="17">
        <v>1461.67</v>
      </c>
      <c r="K197" s="17">
        <v>146.16999999999999</v>
      </c>
      <c r="L197" s="17">
        <v>-461.67</v>
      </c>
      <c r="N197" s="17">
        <v>589.95000000000005</v>
      </c>
    </row>
    <row r="199" spans="1:14" x14ac:dyDescent="0.2">
      <c r="A199" s="16" t="s">
        <v>228</v>
      </c>
      <c r="D199" s="16" t="s">
        <v>229</v>
      </c>
      <c r="G199" s="17">
        <v>1000</v>
      </c>
      <c r="L199" s="17">
        <v>1000</v>
      </c>
    </row>
    <row r="201" spans="1:14" x14ac:dyDescent="0.2">
      <c r="A201" s="16" t="s">
        <v>230</v>
      </c>
      <c r="D201" s="16" t="s">
        <v>231</v>
      </c>
      <c r="G201" s="17">
        <v>2600</v>
      </c>
      <c r="I201" s="17">
        <v>178.20000000000005</v>
      </c>
      <c r="J201" s="17">
        <v>1485.45</v>
      </c>
      <c r="K201" s="17">
        <v>57.13</v>
      </c>
      <c r="L201" s="17">
        <v>1114.55</v>
      </c>
      <c r="N201" s="17">
        <v>1685.46</v>
      </c>
    </row>
    <row r="203" spans="1:14" x14ac:dyDescent="0.2">
      <c r="A203" s="16" t="s">
        <v>232</v>
      </c>
      <c r="D203" s="16" t="s">
        <v>233</v>
      </c>
      <c r="G203" s="17">
        <v>2914</v>
      </c>
      <c r="I203" s="17">
        <v>1263.96</v>
      </c>
      <c r="J203" s="17">
        <v>5933.39</v>
      </c>
      <c r="K203" s="17">
        <v>203.62</v>
      </c>
      <c r="L203" s="17">
        <v>-3019.39</v>
      </c>
      <c r="N203" s="17">
        <v>1448.39</v>
      </c>
    </row>
    <row r="205" spans="1:14" x14ac:dyDescent="0.2">
      <c r="A205" s="16" t="s">
        <v>234</v>
      </c>
      <c r="D205" s="16" t="s">
        <v>235</v>
      </c>
      <c r="G205" s="17">
        <v>3800</v>
      </c>
      <c r="I205" s="17">
        <v>350</v>
      </c>
      <c r="J205" s="17">
        <v>1708.78</v>
      </c>
      <c r="K205" s="17">
        <v>44.97</v>
      </c>
      <c r="L205" s="17">
        <v>2091.2199999999998</v>
      </c>
      <c r="N205" s="17">
        <v>758.57</v>
      </c>
    </row>
    <row r="207" spans="1:14" x14ac:dyDescent="0.2">
      <c r="A207" s="16" t="s">
        <v>236</v>
      </c>
      <c r="D207" s="16" t="s">
        <v>237</v>
      </c>
      <c r="G207" s="17">
        <v>1000</v>
      </c>
      <c r="L207" s="17">
        <v>1000</v>
      </c>
    </row>
    <row r="209" spans="1:14" x14ac:dyDescent="0.2">
      <c r="A209" s="19" t="s">
        <v>67</v>
      </c>
    </row>
    <row r="210" spans="1:14" x14ac:dyDescent="0.2">
      <c r="A210" s="19" t="s">
        <v>238</v>
      </c>
      <c r="G210" s="20">
        <v>338872</v>
      </c>
      <c r="I210" s="20">
        <v>25578.499999999996</v>
      </c>
      <c r="J210" s="20">
        <v>151934.39000000001</v>
      </c>
      <c r="K210" s="20">
        <v>44.84</v>
      </c>
      <c r="L210" s="20">
        <v>186937.61</v>
      </c>
      <c r="N210" s="20">
        <v>109678.36</v>
      </c>
    </row>
    <row r="212" spans="1:14" x14ac:dyDescent="0.2">
      <c r="A212" s="16" t="s">
        <v>239</v>
      </c>
      <c r="D212" s="16" t="s">
        <v>240</v>
      </c>
      <c r="G212" s="17">
        <v>66048</v>
      </c>
      <c r="I212" s="17">
        <v>5353</v>
      </c>
      <c r="J212" s="17">
        <v>21924</v>
      </c>
      <c r="K212" s="17">
        <v>33.19</v>
      </c>
      <c r="L212" s="17">
        <v>44124</v>
      </c>
      <c r="N212" s="17">
        <v>20378</v>
      </c>
    </row>
    <row r="214" spans="1:14" x14ac:dyDescent="0.2">
      <c r="A214" s="16" t="s">
        <v>241</v>
      </c>
      <c r="D214" s="16" t="s">
        <v>242</v>
      </c>
      <c r="G214" s="17">
        <v>66414</v>
      </c>
      <c r="L214" s="17">
        <v>66414</v>
      </c>
    </row>
    <row r="216" spans="1:14" x14ac:dyDescent="0.2">
      <c r="A216" s="19" t="s">
        <v>67</v>
      </c>
    </row>
    <row r="217" spans="1:14" x14ac:dyDescent="0.2">
      <c r="A217" s="19" t="s">
        <v>243</v>
      </c>
      <c r="G217" s="20">
        <v>132462</v>
      </c>
      <c r="I217" s="20">
        <v>5353</v>
      </c>
      <c r="J217" s="20">
        <v>21924</v>
      </c>
      <c r="K217" s="20">
        <v>16.55</v>
      </c>
      <c r="L217" s="20">
        <v>110538</v>
      </c>
      <c r="N217" s="20">
        <v>20378</v>
      </c>
    </row>
    <row r="219" spans="1:14" x14ac:dyDescent="0.2">
      <c r="A219" s="16" t="s">
        <v>244</v>
      </c>
      <c r="D219" s="16" t="s">
        <v>245</v>
      </c>
      <c r="G219" s="17">
        <v>46702</v>
      </c>
      <c r="J219" s="17">
        <v>12408</v>
      </c>
      <c r="K219" s="17">
        <v>26.57</v>
      </c>
      <c r="L219" s="17">
        <v>34294</v>
      </c>
      <c r="N219" s="17">
        <v>11165</v>
      </c>
    </row>
    <row r="221" spans="1:14" x14ac:dyDescent="0.2">
      <c r="A221" s="19" t="s">
        <v>67</v>
      </c>
    </row>
    <row r="222" spans="1:14" x14ac:dyDescent="0.2">
      <c r="A222" s="19" t="s">
        <v>246</v>
      </c>
      <c r="G222" s="20">
        <v>46702</v>
      </c>
      <c r="J222" s="20">
        <v>12408</v>
      </c>
      <c r="K222" s="20">
        <v>26.57</v>
      </c>
      <c r="L222" s="20">
        <v>34294</v>
      </c>
      <c r="N222" s="20">
        <v>11165</v>
      </c>
    </row>
    <row r="224" spans="1:14" x14ac:dyDescent="0.2">
      <c r="A224" s="16" t="s">
        <v>247</v>
      </c>
      <c r="D224" s="16" t="s">
        <v>248</v>
      </c>
      <c r="G224" s="17">
        <v>7479</v>
      </c>
      <c r="J224" s="17">
        <v>7193.11</v>
      </c>
      <c r="K224" s="17">
        <v>96.18</v>
      </c>
      <c r="L224" s="17">
        <v>285.89</v>
      </c>
      <c r="N224" s="17">
        <v>6951.11</v>
      </c>
    </row>
    <row r="226" spans="1:14" x14ac:dyDescent="0.2">
      <c r="A226" s="16" t="s">
        <v>249</v>
      </c>
      <c r="D226" s="16" t="s">
        <v>250</v>
      </c>
      <c r="G226" s="17">
        <v>96340</v>
      </c>
      <c r="J226" s="17">
        <v>115511.52</v>
      </c>
      <c r="K226" s="17">
        <v>119.9</v>
      </c>
      <c r="L226" s="17">
        <v>-19171.52</v>
      </c>
      <c r="N226" s="17">
        <v>103791.13</v>
      </c>
    </row>
    <row r="228" spans="1:14" x14ac:dyDescent="0.2">
      <c r="A228" s="16" t="s">
        <v>251</v>
      </c>
      <c r="D228" s="16" t="s">
        <v>252</v>
      </c>
      <c r="G228" s="17">
        <v>2281</v>
      </c>
      <c r="J228" s="17">
        <v>1426</v>
      </c>
      <c r="K228" s="17">
        <v>62.52</v>
      </c>
      <c r="L228" s="17">
        <v>855</v>
      </c>
      <c r="N228" s="17">
        <v>1426</v>
      </c>
    </row>
    <row r="230" spans="1:14" x14ac:dyDescent="0.2">
      <c r="A230" s="19" t="s">
        <v>67</v>
      </c>
    </row>
    <row r="231" spans="1:14" x14ac:dyDescent="0.2">
      <c r="A231" s="19" t="s">
        <v>253</v>
      </c>
      <c r="G231" s="20">
        <v>106100</v>
      </c>
      <c r="J231" s="20">
        <v>124130.63</v>
      </c>
      <c r="K231" s="20">
        <v>116.99</v>
      </c>
      <c r="L231" s="20">
        <v>-18030.63</v>
      </c>
      <c r="N231" s="20">
        <v>112168.24</v>
      </c>
    </row>
    <row r="233" spans="1:14" x14ac:dyDescent="0.2">
      <c r="A233" s="16" t="s">
        <v>254</v>
      </c>
      <c r="D233" s="16" t="s">
        <v>255</v>
      </c>
      <c r="G233" s="17">
        <v>83500</v>
      </c>
      <c r="I233" s="17">
        <v>6098.16</v>
      </c>
      <c r="J233" s="17">
        <v>24392.639999999999</v>
      </c>
      <c r="K233" s="17">
        <v>29.21</v>
      </c>
      <c r="L233" s="17">
        <v>59107.360000000001</v>
      </c>
      <c r="N233" s="17">
        <v>27888.6</v>
      </c>
    </row>
    <row r="235" spans="1:14" x14ac:dyDescent="0.2">
      <c r="A235" s="16" t="s">
        <v>256</v>
      </c>
      <c r="D235" s="16" t="s">
        <v>257</v>
      </c>
      <c r="G235" s="17">
        <v>237975</v>
      </c>
      <c r="I235" s="17">
        <v>20932.559999999998</v>
      </c>
      <c r="J235" s="17">
        <v>83394.84</v>
      </c>
      <c r="K235" s="17">
        <v>35.04</v>
      </c>
      <c r="L235" s="17">
        <v>154580.16</v>
      </c>
      <c r="N235" s="17">
        <v>75379.27</v>
      </c>
    </row>
    <row r="237" spans="1:14" x14ac:dyDescent="0.2">
      <c r="A237" s="16" t="s">
        <v>258</v>
      </c>
      <c r="D237" s="16" t="s">
        <v>259</v>
      </c>
      <c r="G237" s="17">
        <v>883</v>
      </c>
      <c r="I237" s="17">
        <v>63.210000000000008</v>
      </c>
      <c r="J237" s="17">
        <v>263.19</v>
      </c>
      <c r="K237" s="17">
        <v>29.81</v>
      </c>
      <c r="L237" s="17">
        <v>619.80999999999995</v>
      </c>
      <c r="N237" s="17">
        <v>294.24</v>
      </c>
    </row>
    <row r="239" spans="1:14" x14ac:dyDescent="0.2">
      <c r="A239" s="16" t="s">
        <v>260</v>
      </c>
      <c r="D239" s="16" t="s">
        <v>261</v>
      </c>
      <c r="G239" s="17">
        <v>470</v>
      </c>
      <c r="I239" s="17">
        <v>32.600000000000009</v>
      </c>
      <c r="J239" s="17">
        <v>130.4</v>
      </c>
      <c r="K239" s="17">
        <v>27.74</v>
      </c>
      <c r="L239" s="17">
        <v>339.6</v>
      </c>
      <c r="N239" s="17">
        <v>156.16</v>
      </c>
    </row>
    <row r="241" spans="1:14" x14ac:dyDescent="0.2">
      <c r="A241" s="19" t="s">
        <v>67</v>
      </c>
    </row>
    <row r="242" spans="1:14" x14ac:dyDescent="0.2">
      <c r="A242" s="19" t="s">
        <v>262</v>
      </c>
      <c r="G242" s="20">
        <v>322828</v>
      </c>
      <c r="I242" s="20">
        <v>27126.53</v>
      </c>
      <c r="J242" s="20">
        <v>108181.07</v>
      </c>
      <c r="K242" s="20">
        <v>33.51</v>
      </c>
      <c r="L242" s="20">
        <v>214646.93</v>
      </c>
      <c r="N242" s="20">
        <v>103718.27</v>
      </c>
    </row>
    <row r="244" spans="1:14" x14ac:dyDescent="0.2">
      <c r="A244" s="16" t="s">
        <v>263</v>
      </c>
      <c r="D244" s="16" t="s">
        <v>264</v>
      </c>
      <c r="G244" s="17">
        <v>200000</v>
      </c>
      <c r="L244" s="17">
        <v>200000</v>
      </c>
    </row>
    <row r="246" spans="1:14" x14ac:dyDescent="0.2">
      <c r="A246" s="19" t="s">
        <v>67</v>
      </c>
    </row>
    <row r="247" spans="1:14" x14ac:dyDescent="0.2">
      <c r="A247" s="19" t="s">
        <v>265</v>
      </c>
      <c r="G247" s="20">
        <v>200000</v>
      </c>
      <c r="K247" s="20">
        <v>0</v>
      </c>
      <c r="L247" s="20">
        <v>200000</v>
      </c>
    </row>
    <row r="250" spans="1:14" x14ac:dyDescent="0.2">
      <c r="A250" s="19" t="s">
        <v>266</v>
      </c>
      <c r="G250" s="20">
        <v>5520492</v>
      </c>
      <c r="I250" s="20">
        <v>204155.26</v>
      </c>
      <c r="J250" s="20">
        <v>1449034.87</v>
      </c>
      <c r="K250" s="20">
        <v>26.25</v>
      </c>
      <c r="L250" s="20">
        <v>4071457.13</v>
      </c>
      <c r="N250" s="20">
        <v>1378891.77</v>
      </c>
    </row>
    <row r="252" spans="1:14" x14ac:dyDescent="0.2">
      <c r="G252" s="20">
        <v>-168180</v>
      </c>
      <c r="I252" s="20">
        <v>157043.73999999993</v>
      </c>
      <c r="J252" s="20">
        <v>781395.33999999985</v>
      </c>
      <c r="K252" s="20">
        <v>33.840000000000003</v>
      </c>
      <c r="L252" s="20">
        <v>7193338.9199999999</v>
      </c>
    </row>
    <row r="253" spans="1:14" x14ac:dyDescent="0.2">
      <c r="A253" s="19" t="s">
        <v>267</v>
      </c>
    </row>
    <row r="254" spans="1:14" x14ac:dyDescent="0.2">
      <c r="A254" s="19" t="s">
        <v>268</v>
      </c>
    </row>
  </sheetData>
  <pageMargins left="0.16666666666666666" right="0.16666666666666666" top="0.16666666666666666" bottom="0.16666666666666666" header="0" footer="0"/>
  <pageSetup orientation="landscape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N254"/>
  <sheetViews>
    <sheetView workbookViewId="0"/>
  </sheetViews>
  <sheetFormatPr defaultColWidth="11.42578125" defaultRowHeight="12.75" x14ac:dyDescent="0.2"/>
  <cols>
    <col min="1" max="1" width="11.42578125" style="3" customWidth="1"/>
    <col min="2" max="16384" width="11.42578125" style="3"/>
  </cols>
  <sheetData>
    <row r="1" spans="1:14" ht="18" x14ac:dyDescent="0.2">
      <c r="A1" s="1" t="s">
        <v>0</v>
      </c>
      <c r="B1" s="2">
        <v>42614</v>
      </c>
      <c r="H1" s="4" t="s">
        <v>56</v>
      </c>
      <c r="M1" s="1" t="s">
        <v>2</v>
      </c>
      <c r="N1" s="5" t="s">
        <v>3</v>
      </c>
    </row>
    <row r="4" spans="1:14" x14ac:dyDescent="0.2">
      <c r="H4" s="8" t="s">
        <v>6</v>
      </c>
      <c r="I4" s="1" t="s">
        <v>4</v>
      </c>
      <c r="J4" s="6">
        <v>0.6236342592592593</v>
      </c>
      <c r="M4" s="1" t="s">
        <v>5</v>
      </c>
      <c r="N4" s="7">
        <v>1</v>
      </c>
    </row>
    <row r="6" spans="1:14" x14ac:dyDescent="0.2">
      <c r="H6" s="8" t="s">
        <v>277</v>
      </c>
    </row>
    <row r="8" spans="1:14" x14ac:dyDescent="0.2">
      <c r="H8" s="10" t="s">
        <v>8</v>
      </c>
    </row>
    <row r="9" spans="1:14" x14ac:dyDescent="0.2">
      <c r="A9" s="11" t="s">
        <v>58</v>
      </c>
      <c r="D9" s="11" t="s">
        <v>12</v>
      </c>
      <c r="G9" s="13" t="s">
        <v>59</v>
      </c>
      <c r="I9" s="13" t="s">
        <v>60</v>
      </c>
      <c r="J9" s="13" t="s">
        <v>61</v>
      </c>
      <c r="K9" s="13" t="s">
        <v>62</v>
      </c>
      <c r="L9" s="13" t="s">
        <v>63</v>
      </c>
      <c r="N9" s="13" t="s">
        <v>64</v>
      </c>
    </row>
    <row r="11" spans="1:14" x14ac:dyDescent="0.2">
      <c r="A11" s="16" t="s">
        <v>65</v>
      </c>
      <c r="D11" s="16" t="s">
        <v>66</v>
      </c>
      <c r="G11" s="17">
        <v>375000</v>
      </c>
      <c r="I11" s="17">
        <v>862.48999999999069</v>
      </c>
      <c r="J11" s="17">
        <v>189060.46</v>
      </c>
      <c r="K11" s="17">
        <v>50.42</v>
      </c>
      <c r="L11" s="17">
        <v>185939.54</v>
      </c>
      <c r="N11" s="17">
        <v>187440.54</v>
      </c>
    </row>
    <row r="13" spans="1:14" x14ac:dyDescent="0.2">
      <c r="A13" s="19" t="s">
        <v>67</v>
      </c>
    </row>
    <row r="14" spans="1:14" x14ac:dyDescent="0.2">
      <c r="A14" s="19" t="s">
        <v>68</v>
      </c>
      <c r="G14" s="20">
        <v>375000</v>
      </c>
      <c r="I14" s="20">
        <v>862.48999999999069</v>
      </c>
      <c r="J14" s="20">
        <v>189060.46</v>
      </c>
      <c r="K14" s="20">
        <v>50.42</v>
      </c>
      <c r="L14" s="20">
        <v>185939.54</v>
      </c>
      <c r="N14" s="20">
        <v>187440.54</v>
      </c>
    </row>
    <row r="16" spans="1:14" x14ac:dyDescent="0.2">
      <c r="A16" s="16" t="s">
        <v>69</v>
      </c>
      <c r="D16" s="16" t="s">
        <v>70</v>
      </c>
      <c r="G16" s="17">
        <v>3333000</v>
      </c>
      <c r="I16" s="17">
        <v>232806.35000000006</v>
      </c>
      <c r="J16" s="17">
        <v>1370438.49</v>
      </c>
      <c r="K16" s="17">
        <v>41.12</v>
      </c>
      <c r="L16" s="17">
        <v>1962561.51</v>
      </c>
      <c r="N16" s="17">
        <v>1465094.17</v>
      </c>
    </row>
    <row r="18" spans="1:14" x14ac:dyDescent="0.2">
      <c r="A18" s="16" t="s">
        <v>71</v>
      </c>
      <c r="D18" s="16" t="s">
        <v>72</v>
      </c>
      <c r="G18" s="17">
        <v>117312</v>
      </c>
      <c r="I18" s="17">
        <v>102953.71</v>
      </c>
      <c r="J18" s="17">
        <v>102953.71</v>
      </c>
      <c r="K18" s="17">
        <v>87.76</v>
      </c>
      <c r="L18" s="17">
        <v>14358.29</v>
      </c>
    </row>
    <row r="20" spans="1:14" x14ac:dyDescent="0.2">
      <c r="A20" s="16" t="s">
        <v>73</v>
      </c>
      <c r="D20" s="16" t="s">
        <v>74</v>
      </c>
      <c r="G20" s="17">
        <v>400000</v>
      </c>
      <c r="I20" s="17">
        <v>31350.94</v>
      </c>
      <c r="J20" s="17">
        <v>448855.91</v>
      </c>
      <c r="K20" s="17">
        <v>112.21</v>
      </c>
      <c r="L20" s="17">
        <v>-48855.91</v>
      </c>
      <c r="N20" s="17">
        <v>127958.04</v>
      </c>
    </row>
    <row r="22" spans="1:14" x14ac:dyDescent="0.2">
      <c r="A22" s="16" t="s">
        <v>75</v>
      </c>
      <c r="D22" s="16" t="s">
        <v>76</v>
      </c>
      <c r="G22" s="17">
        <v>900000</v>
      </c>
      <c r="I22" s="17">
        <v>130588.04999999999</v>
      </c>
      <c r="J22" s="17">
        <v>506572.2</v>
      </c>
      <c r="K22" s="17">
        <v>56.29</v>
      </c>
      <c r="L22" s="17">
        <v>393427.8</v>
      </c>
      <c r="N22" s="17">
        <v>385227.81</v>
      </c>
    </row>
    <row r="24" spans="1:14" x14ac:dyDescent="0.2">
      <c r="A24" s="16" t="s">
        <v>77</v>
      </c>
      <c r="D24" s="16" t="s">
        <v>78</v>
      </c>
      <c r="G24" s="17">
        <v>90000</v>
      </c>
      <c r="I24" s="17">
        <v>12036.890000000007</v>
      </c>
      <c r="J24" s="17">
        <v>67711.600000000006</v>
      </c>
      <c r="K24" s="17">
        <v>75.239999999999995</v>
      </c>
      <c r="L24" s="17">
        <v>22288.400000000001</v>
      </c>
      <c r="N24" s="17">
        <v>71249.289999999994</v>
      </c>
    </row>
    <row r="26" spans="1:14" x14ac:dyDescent="0.2">
      <c r="A26" s="16" t="s">
        <v>79</v>
      </c>
      <c r="D26" s="16" t="s">
        <v>80</v>
      </c>
      <c r="G26" s="17">
        <v>15000</v>
      </c>
      <c r="I26" s="17">
        <v>2470</v>
      </c>
      <c r="J26" s="17">
        <v>9165</v>
      </c>
      <c r="K26" s="17">
        <v>61.1</v>
      </c>
      <c r="L26" s="17">
        <v>5835</v>
      </c>
      <c r="N26" s="17">
        <v>5200</v>
      </c>
    </row>
    <row r="28" spans="1:14" x14ac:dyDescent="0.2">
      <c r="A28" s="19" t="s">
        <v>67</v>
      </c>
    </row>
    <row r="29" spans="1:14" x14ac:dyDescent="0.2">
      <c r="A29" s="19" t="s">
        <v>81</v>
      </c>
      <c r="G29" s="20">
        <v>4855312</v>
      </c>
      <c r="I29" s="20">
        <v>512205.94000000006</v>
      </c>
      <c r="J29" s="20">
        <v>2505696.91</v>
      </c>
      <c r="K29" s="20">
        <v>51.61</v>
      </c>
      <c r="L29" s="20">
        <v>2349615.09</v>
      </c>
      <c r="N29" s="20">
        <v>2054729.31</v>
      </c>
    </row>
    <row r="31" spans="1:14" x14ac:dyDescent="0.2">
      <c r="A31" s="16" t="s">
        <v>82</v>
      </c>
      <c r="D31" s="16" t="s">
        <v>83</v>
      </c>
      <c r="I31" s="17">
        <v>25</v>
      </c>
      <c r="J31" s="17">
        <v>250</v>
      </c>
      <c r="L31" s="17">
        <v>-250</v>
      </c>
      <c r="N31" s="17">
        <v>200</v>
      </c>
    </row>
    <row r="33" spans="1:14" x14ac:dyDescent="0.2">
      <c r="A33" s="16" t="s">
        <v>84</v>
      </c>
      <c r="D33" s="16" t="s">
        <v>85</v>
      </c>
      <c r="G33" s="17">
        <v>13000</v>
      </c>
      <c r="I33" s="17">
        <v>2320</v>
      </c>
      <c r="J33" s="17">
        <v>8935</v>
      </c>
      <c r="K33" s="17">
        <v>68.73</v>
      </c>
      <c r="L33" s="17">
        <v>4065</v>
      </c>
      <c r="N33" s="17">
        <v>6220</v>
      </c>
    </row>
    <row r="35" spans="1:14" x14ac:dyDescent="0.2">
      <c r="A35" s="16" t="s">
        <v>86</v>
      </c>
      <c r="D35" s="16" t="s">
        <v>87</v>
      </c>
      <c r="G35" s="17">
        <v>5000</v>
      </c>
      <c r="I35" s="17">
        <v>600</v>
      </c>
      <c r="J35" s="17">
        <v>860</v>
      </c>
      <c r="K35" s="17">
        <v>17.2</v>
      </c>
      <c r="L35" s="17">
        <v>4140</v>
      </c>
      <c r="N35" s="17">
        <v>455</v>
      </c>
    </row>
    <row r="37" spans="1:14" x14ac:dyDescent="0.2">
      <c r="A37" s="16" t="s">
        <v>270</v>
      </c>
      <c r="D37" s="16" t="s">
        <v>271</v>
      </c>
      <c r="J37" s="17">
        <v>4795</v>
      </c>
      <c r="L37" s="17">
        <v>-4795</v>
      </c>
      <c r="N37" s="17">
        <v>4795</v>
      </c>
    </row>
    <row r="39" spans="1:14" x14ac:dyDescent="0.2">
      <c r="A39" s="16" t="s">
        <v>88</v>
      </c>
      <c r="D39" s="16" t="s">
        <v>89</v>
      </c>
      <c r="G39" s="17">
        <v>50000</v>
      </c>
      <c r="I39" s="17">
        <v>10200</v>
      </c>
      <c r="J39" s="17">
        <v>18360</v>
      </c>
      <c r="K39" s="17">
        <v>36.72</v>
      </c>
      <c r="L39" s="17">
        <v>31640</v>
      </c>
      <c r="N39" s="17">
        <v>14280</v>
      </c>
    </row>
    <row r="41" spans="1:14" x14ac:dyDescent="0.2">
      <c r="A41" s="19" t="s">
        <v>67</v>
      </c>
    </row>
    <row r="42" spans="1:14" x14ac:dyDescent="0.2">
      <c r="A42" s="19" t="s">
        <v>90</v>
      </c>
      <c r="G42" s="20">
        <v>68000</v>
      </c>
      <c r="I42" s="20">
        <v>13145</v>
      </c>
      <c r="J42" s="20">
        <v>33200</v>
      </c>
      <c r="K42" s="20">
        <v>48.82</v>
      </c>
      <c r="L42" s="20">
        <v>34800</v>
      </c>
      <c r="N42" s="20">
        <v>25950</v>
      </c>
    </row>
    <row r="44" spans="1:14" x14ac:dyDescent="0.2">
      <c r="A44" s="16" t="s">
        <v>91</v>
      </c>
      <c r="D44" s="16" t="s">
        <v>92</v>
      </c>
      <c r="G44" s="17">
        <v>54000</v>
      </c>
      <c r="J44" s="17">
        <v>28686.27</v>
      </c>
      <c r="K44" s="17">
        <v>53.12</v>
      </c>
      <c r="L44" s="17">
        <v>25313.73</v>
      </c>
      <c r="N44" s="17">
        <v>7856.75</v>
      </c>
    </row>
    <row r="46" spans="1:14" x14ac:dyDescent="0.2">
      <c r="A46" s="19" t="s">
        <v>67</v>
      </c>
    </row>
    <row r="47" spans="1:14" x14ac:dyDescent="0.2">
      <c r="A47" s="19" t="s">
        <v>93</v>
      </c>
      <c r="G47" s="20">
        <v>54000</v>
      </c>
      <c r="J47" s="20">
        <v>28686.27</v>
      </c>
      <c r="K47" s="20">
        <v>53.12</v>
      </c>
      <c r="L47" s="20">
        <v>25313.73</v>
      </c>
      <c r="N47" s="20">
        <v>7856.75</v>
      </c>
    </row>
    <row r="49" spans="1:14" x14ac:dyDescent="0.2">
      <c r="A49" s="16" t="s">
        <v>273</v>
      </c>
      <c r="D49" s="16" t="s">
        <v>274</v>
      </c>
      <c r="L49" s="17">
        <v>0</v>
      </c>
      <c r="N49" s="17">
        <v>4335.95</v>
      </c>
    </row>
    <row r="51" spans="1:14" x14ac:dyDescent="0.2">
      <c r="A51" s="19" t="s">
        <v>67</v>
      </c>
    </row>
    <row r="52" spans="1:14" x14ac:dyDescent="0.2">
      <c r="A52" s="19" t="s">
        <v>275</v>
      </c>
      <c r="K52" s="20">
        <v>0</v>
      </c>
      <c r="L52" s="20">
        <v>0</v>
      </c>
      <c r="N52" s="20">
        <v>4335.95</v>
      </c>
    </row>
    <row r="55" spans="1:14" x14ac:dyDescent="0.2">
      <c r="A55" s="19" t="s">
        <v>94</v>
      </c>
      <c r="G55" s="20">
        <v>5352312</v>
      </c>
      <c r="I55" s="20">
        <v>526213.43000000005</v>
      </c>
      <c r="J55" s="20">
        <v>2756643.64</v>
      </c>
      <c r="K55" s="20">
        <v>51.5</v>
      </c>
      <c r="L55" s="20">
        <v>2595668.36</v>
      </c>
      <c r="N55" s="20">
        <v>2280312.5499999998</v>
      </c>
    </row>
    <row r="57" spans="1:14" x14ac:dyDescent="0.2">
      <c r="A57" s="16" t="s">
        <v>95</v>
      </c>
      <c r="D57" s="16" t="s">
        <v>96</v>
      </c>
      <c r="G57" s="17">
        <v>113926</v>
      </c>
      <c r="I57" s="17">
        <v>9688</v>
      </c>
      <c r="J57" s="17">
        <v>46731</v>
      </c>
      <c r="K57" s="17">
        <v>41.02</v>
      </c>
      <c r="L57" s="17">
        <v>67195</v>
      </c>
      <c r="N57" s="17">
        <v>26311.88</v>
      </c>
    </row>
    <row r="59" spans="1:14" x14ac:dyDescent="0.2">
      <c r="A59" s="16" t="s">
        <v>97</v>
      </c>
      <c r="D59" s="16" t="s">
        <v>98</v>
      </c>
      <c r="I59" s="17">
        <v>-180</v>
      </c>
      <c r="J59" s="17">
        <v>-904.14</v>
      </c>
      <c r="L59" s="17">
        <v>904.14</v>
      </c>
      <c r="N59" s="17">
        <v>-378.04</v>
      </c>
    </row>
    <row r="61" spans="1:14" x14ac:dyDescent="0.2">
      <c r="A61" s="16" t="s">
        <v>99</v>
      </c>
      <c r="D61" s="16" t="s">
        <v>100</v>
      </c>
      <c r="G61" s="17">
        <v>8700</v>
      </c>
      <c r="I61" s="17">
        <v>727.38000000000011</v>
      </c>
      <c r="J61" s="17">
        <v>3505.79</v>
      </c>
      <c r="K61" s="17">
        <v>40.299999999999997</v>
      </c>
      <c r="L61" s="17">
        <v>5194.21</v>
      </c>
      <c r="N61" s="17">
        <v>1983.93</v>
      </c>
    </row>
    <row r="63" spans="1:14" x14ac:dyDescent="0.2">
      <c r="A63" s="16" t="s">
        <v>101</v>
      </c>
      <c r="D63" s="16" t="s">
        <v>102</v>
      </c>
      <c r="G63" s="17">
        <v>684</v>
      </c>
      <c r="J63" s="17">
        <v>701.62</v>
      </c>
      <c r="K63" s="17">
        <v>102.58</v>
      </c>
      <c r="L63" s="17">
        <v>-17.62</v>
      </c>
      <c r="N63" s="17">
        <v>304.95</v>
      </c>
    </row>
    <row r="65" spans="1:14" x14ac:dyDescent="0.2">
      <c r="A65" s="16" t="s">
        <v>103</v>
      </c>
      <c r="D65" s="16" t="s">
        <v>104</v>
      </c>
      <c r="G65" s="17">
        <v>38500</v>
      </c>
      <c r="I65" s="17">
        <v>6.5199999999999818</v>
      </c>
      <c r="J65" s="17">
        <v>855.23</v>
      </c>
      <c r="K65" s="17">
        <v>2.2200000000000002</v>
      </c>
      <c r="L65" s="17">
        <v>37644.769999999997</v>
      </c>
      <c r="N65" s="17">
        <v>12503.24</v>
      </c>
    </row>
    <row r="67" spans="1:14" x14ac:dyDescent="0.2">
      <c r="A67" s="16" t="s">
        <v>105</v>
      </c>
      <c r="D67" s="16" t="s">
        <v>106</v>
      </c>
      <c r="G67" s="17">
        <v>5513</v>
      </c>
      <c r="J67" s="17">
        <v>5400.12</v>
      </c>
      <c r="K67" s="17">
        <v>97.95</v>
      </c>
      <c r="L67" s="17">
        <v>112.88</v>
      </c>
    </row>
    <row r="69" spans="1:14" x14ac:dyDescent="0.2">
      <c r="A69" s="16" t="s">
        <v>107</v>
      </c>
      <c r="D69" s="16" t="s">
        <v>108</v>
      </c>
      <c r="G69" s="17">
        <v>500</v>
      </c>
      <c r="J69" s="17">
        <v>367.43</v>
      </c>
      <c r="K69" s="17">
        <v>73.489999999999995</v>
      </c>
      <c r="L69" s="17">
        <v>132.57</v>
      </c>
    </row>
    <row r="71" spans="1:14" x14ac:dyDescent="0.2">
      <c r="A71" s="16" t="s">
        <v>109</v>
      </c>
      <c r="D71" s="16" t="s">
        <v>110</v>
      </c>
      <c r="G71" s="17">
        <v>4000</v>
      </c>
      <c r="L71" s="17">
        <v>4000</v>
      </c>
    </row>
    <row r="73" spans="1:14" x14ac:dyDescent="0.2">
      <c r="A73" s="16" t="s">
        <v>111</v>
      </c>
      <c r="D73" s="16" t="s">
        <v>112</v>
      </c>
      <c r="G73" s="17">
        <v>4000</v>
      </c>
      <c r="J73" s="17">
        <v>930</v>
      </c>
      <c r="K73" s="17">
        <v>23.25</v>
      </c>
      <c r="L73" s="17">
        <v>3070</v>
      </c>
      <c r="N73" s="17">
        <v>3220.34</v>
      </c>
    </row>
    <row r="75" spans="1:14" x14ac:dyDescent="0.2">
      <c r="A75" s="16" t="s">
        <v>113</v>
      </c>
      <c r="D75" s="16" t="s">
        <v>114</v>
      </c>
      <c r="G75" s="17">
        <v>20000</v>
      </c>
      <c r="I75" s="17">
        <v>-1678.7499999999991</v>
      </c>
      <c r="J75" s="17">
        <v>7170.8</v>
      </c>
      <c r="K75" s="17">
        <v>35.85</v>
      </c>
      <c r="L75" s="17">
        <v>12829.2</v>
      </c>
      <c r="N75" s="17">
        <v>7782.75</v>
      </c>
    </row>
    <row r="77" spans="1:14" x14ac:dyDescent="0.2">
      <c r="A77" s="16" t="s">
        <v>115</v>
      </c>
      <c r="D77" s="16" t="s">
        <v>116</v>
      </c>
      <c r="G77" s="17">
        <v>300</v>
      </c>
      <c r="L77" s="17">
        <v>300</v>
      </c>
    </row>
    <row r="79" spans="1:14" x14ac:dyDescent="0.2">
      <c r="A79" s="19" t="s">
        <v>67</v>
      </c>
    </row>
    <row r="80" spans="1:14" x14ac:dyDescent="0.2">
      <c r="A80" s="19" t="s">
        <v>117</v>
      </c>
      <c r="G80" s="20">
        <v>196123</v>
      </c>
      <c r="I80" s="20">
        <v>8563.1500000000015</v>
      </c>
      <c r="J80" s="20">
        <v>64757.85</v>
      </c>
      <c r="K80" s="20">
        <v>33.020000000000003</v>
      </c>
      <c r="L80" s="20">
        <v>131365.15</v>
      </c>
      <c r="N80" s="20">
        <v>51729.05</v>
      </c>
    </row>
    <row r="82" spans="1:14" x14ac:dyDescent="0.2">
      <c r="A82" s="16" t="s">
        <v>118</v>
      </c>
      <c r="D82" s="16" t="s">
        <v>119</v>
      </c>
      <c r="G82" s="17">
        <v>768095</v>
      </c>
      <c r="I82" s="17">
        <v>62167.389999999956</v>
      </c>
      <c r="J82" s="17">
        <v>338221.41</v>
      </c>
      <c r="K82" s="17">
        <v>44.03</v>
      </c>
      <c r="L82" s="17">
        <v>429873.59</v>
      </c>
      <c r="N82" s="17">
        <v>322954.42</v>
      </c>
    </row>
    <row r="84" spans="1:14" x14ac:dyDescent="0.2">
      <c r="A84" s="16" t="s">
        <v>120</v>
      </c>
      <c r="D84" s="16" t="s">
        <v>121</v>
      </c>
      <c r="G84" s="17">
        <v>6289</v>
      </c>
      <c r="I84" s="17">
        <v>1912.8999999999996</v>
      </c>
      <c r="J84" s="17">
        <v>4446.2</v>
      </c>
      <c r="K84" s="17">
        <v>70.7</v>
      </c>
      <c r="L84" s="17">
        <v>1842.8</v>
      </c>
      <c r="N84" s="17">
        <v>3820.75</v>
      </c>
    </row>
    <row r="86" spans="1:14" x14ac:dyDescent="0.2">
      <c r="A86" s="16" t="s">
        <v>122</v>
      </c>
      <c r="D86" s="16" t="s">
        <v>123</v>
      </c>
      <c r="I86" s="17">
        <v>-986.49000000000024</v>
      </c>
      <c r="J86" s="17">
        <v>-4745.01</v>
      </c>
      <c r="L86" s="17">
        <v>4745.01</v>
      </c>
      <c r="N86" s="17">
        <v>-3861.35</v>
      </c>
    </row>
    <row r="88" spans="1:14" x14ac:dyDescent="0.2">
      <c r="A88" s="16" t="s">
        <v>124</v>
      </c>
      <c r="D88" s="16" t="s">
        <v>125</v>
      </c>
      <c r="I88" s="17">
        <v>-200</v>
      </c>
      <c r="J88" s="17">
        <v>-1000</v>
      </c>
      <c r="L88" s="17">
        <v>1000</v>
      </c>
      <c r="N88" s="17">
        <v>-1000</v>
      </c>
    </row>
    <row r="90" spans="1:14" x14ac:dyDescent="0.2">
      <c r="A90" s="16" t="s">
        <v>126</v>
      </c>
      <c r="D90" s="16" t="s">
        <v>127</v>
      </c>
      <c r="G90" s="17">
        <v>59240</v>
      </c>
      <c r="I90" s="17">
        <v>4796.2400000000016</v>
      </c>
      <c r="J90" s="17">
        <v>25691.360000000001</v>
      </c>
      <c r="K90" s="17">
        <v>43.37</v>
      </c>
      <c r="L90" s="17">
        <v>33548.639999999999</v>
      </c>
      <c r="N90" s="17">
        <v>24579.26</v>
      </c>
    </row>
    <row r="92" spans="1:14" x14ac:dyDescent="0.2">
      <c r="A92" s="16" t="s">
        <v>128</v>
      </c>
      <c r="D92" s="16" t="s">
        <v>129</v>
      </c>
      <c r="G92" s="17">
        <v>4491</v>
      </c>
      <c r="J92" s="17">
        <v>4243.34</v>
      </c>
      <c r="K92" s="17">
        <v>94.49</v>
      </c>
      <c r="L92" s="17">
        <v>247.66</v>
      </c>
      <c r="N92" s="17">
        <v>4904.08</v>
      </c>
    </row>
    <row r="94" spans="1:14" x14ac:dyDescent="0.2">
      <c r="A94" s="16" t="s">
        <v>130</v>
      </c>
      <c r="D94" s="16" t="s">
        <v>131</v>
      </c>
      <c r="G94" s="17">
        <v>12500</v>
      </c>
      <c r="I94" s="17">
        <v>1155.7700000000004</v>
      </c>
      <c r="J94" s="17">
        <v>6646.77</v>
      </c>
      <c r="K94" s="17">
        <v>53.17</v>
      </c>
      <c r="L94" s="17">
        <v>5853.23</v>
      </c>
      <c r="N94" s="17">
        <v>4536.1000000000004</v>
      </c>
    </row>
    <row r="96" spans="1:14" x14ac:dyDescent="0.2">
      <c r="A96" s="16" t="s">
        <v>132</v>
      </c>
      <c r="D96" s="16" t="s">
        <v>133</v>
      </c>
      <c r="G96" s="17">
        <v>70000</v>
      </c>
      <c r="J96" s="17">
        <v>26435.86</v>
      </c>
      <c r="K96" s="17">
        <v>37.770000000000003</v>
      </c>
      <c r="L96" s="17">
        <v>43564.14</v>
      </c>
      <c r="N96" s="17">
        <v>27936.6</v>
      </c>
    </row>
    <row r="98" spans="1:14" x14ac:dyDescent="0.2">
      <c r="A98" s="16" t="s">
        <v>134</v>
      </c>
      <c r="D98" s="16" t="s">
        <v>135</v>
      </c>
      <c r="G98" s="17">
        <v>11000</v>
      </c>
      <c r="I98" s="17">
        <v>638.96</v>
      </c>
      <c r="J98" s="17">
        <v>3850.89</v>
      </c>
      <c r="K98" s="17">
        <v>35.01</v>
      </c>
      <c r="L98" s="17">
        <v>7149.11</v>
      </c>
      <c r="N98" s="17">
        <v>2496</v>
      </c>
    </row>
    <row r="100" spans="1:14" x14ac:dyDescent="0.2">
      <c r="A100" s="16" t="s">
        <v>136</v>
      </c>
      <c r="D100" s="16" t="s">
        <v>137</v>
      </c>
      <c r="G100" s="17">
        <v>15000</v>
      </c>
      <c r="L100" s="17">
        <v>15000</v>
      </c>
    </row>
    <row r="102" spans="1:14" x14ac:dyDescent="0.2">
      <c r="A102" s="16" t="s">
        <v>138</v>
      </c>
      <c r="D102" s="16" t="s">
        <v>139</v>
      </c>
      <c r="G102" s="17">
        <v>13650</v>
      </c>
      <c r="I102" s="17">
        <v>394.04</v>
      </c>
      <c r="J102" s="17">
        <v>5684.62</v>
      </c>
      <c r="K102" s="17">
        <v>41.65</v>
      </c>
      <c r="L102" s="17">
        <v>7965.38</v>
      </c>
      <c r="N102" s="17">
        <v>4392.59</v>
      </c>
    </row>
    <row r="104" spans="1:14" x14ac:dyDescent="0.2">
      <c r="A104" s="16" t="s">
        <v>140</v>
      </c>
      <c r="D104" s="16" t="s">
        <v>141</v>
      </c>
      <c r="G104" s="17">
        <v>75000</v>
      </c>
      <c r="I104" s="17">
        <v>5837.380000000001</v>
      </c>
      <c r="J104" s="17">
        <v>29550.95</v>
      </c>
      <c r="K104" s="17">
        <v>39.4</v>
      </c>
      <c r="L104" s="17">
        <v>45449.05</v>
      </c>
      <c r="N104" s="17">
        <v>35370.879999999997</v>
      </c>
    </row>
    <row r="106" spans="1:14" x14ac:dyDescent="0.2">
      <c r="A106" s="16" t="s">
        <v>142</v>
      </c>
      <c r="D106" s="16" t="s">
        <v>143</v>
      </c>
      <c r="G106" s="17">
        <v>3000</v>
      </c>
      <c r="J106" s="17">
        <v>1500</v>
      </c>
      <c r="K106" s="17">
        <v>50</v>
      </c>
      <c r="L106" s="17">
        <v>1500</v>
      </c>
      <c r="N106" s="17">
        <v>2179.44</v>
      </c>
    </row>
    <row r="108" spans="1:14" x14ac:dyDescent="0.2">
      <c r="A108" s="16" t="s">
        <v>144</v>
      </c>
      <c r="D108" s="16" t="s">
        <v>145</v>
      </c>
      <c r="G108" s="17">
        <v>15000</v>
      </c>
      <c r="I108" s="17">
        <v>558.02</v>
      </c>
      <c r="J108" s="17">
        <v>2803.06</v>
      </c>
      <c r="K108" s="17">
        <v>18.690000000000001</v>
      </c>
      <c r="L108" s="17">
        <v>12196.94</v>
      </c>
      <c r="N108" s="17">
        <v>4882.43</v>
      </c>
    </row>
    <row r="110" spans="1:14" x14ac:dyDescent="0.2">
      <c r="A110" s="16" t="s">
        <v>146</v>
      </c>
      <c r="D110" s="16" t="s">
        <v>147</v>
      </c>
      <c r="G110" s="17">
        <v>1500</v>
      </c>
      <c r="J110" s="17">
        <v>618.44000000000005</v>
      </c>
      <c r="K110" s="17">
        <v>41.23</v>
      </c>
      <c r="L110" s="17">
        <v>881.56</v>
      </c>
    </row>
    <row r="112" spans="1:14" x14ac:dyDescent="0.2">
      <c r="A112" s="16" t="s">
        <v>148</v>
      </c>
      <c r="D112" s="16" t="s">
        <v>149</v>
      </c>
      <c r="G112" s="17">
        <v>11025</v>
      </c>
      <c r="I112" s="17">
        <v>1039.0200000000004</v>
      </c>
      <c r="J112" s="17">
        <v>4562.22</v>
      </c>
      <c r="K112" s="17">
        <v>41.38</v>
      </c>
      <c r="L112" s="17">
        <v>6462.78</v>
      </c>
      <c r="N112" s="17">
        <v>1741.23</v>
      </c>
    </row>
    <row r="114" spans="1:14" x14ac:dyDescent="0.2">
      <c r="A114" s="16" t="s">
        <v>150</v>
      </c>
      <c r="D114" s="16" t="s">
        <v>151</v>
      </c>
      <c r="G114" s="17">
        <v>12600</v>
      </c>
      <c r="J114" s="17">
        <v>2150.52</v>
      </c>
      <c r="K114" s="17">
        <v>17.07</v>
      </c>
      <c r="L114" s="17">
        <v>10449.48</v>
      </c>
      <c r="N114" s="17">
        <v>1182.77</v>
      </c>
    </row>
    <row r="116" spans="1:14" x14ac:dyDescent="0.2">
      <c r="A116" s="16" t="s">
        <v>152</v>
      </c>
      <c r="D116" s="16" t="s">
        <v>153</v>
      </c>
      <c r="G116" s="17">
        <v>85000</v>
      </c>
      <c r="I116" s="17">
        <v>6902.98</v>
      </c>
      <c r="J116" s="17">
        <v>31267.919999999998</v>
      </c>
      <c r="K116" s="17">
        <v>36.79</v>
      </c>
      <c r="L116" s="17">
        <v>53732.08</v>
      </c>
      <c r="N116" s="17">
        <v>31751.83</v>
      </c>
    </row>
    <row r="118" spans="1:14" x14ac:dyDescent="0.2">
      <c r="A118" s="16" t="s">
        <v>154</v>
      </c>
      <c r="D118" s="16" t="s">
        <v>155</v>
      </c>
      <c r="G118" s="17">
        <v>3800</v>
      </c>
      <c r="I118" s="17">
        <v>-1460.5200000000007</v>
      </c>
      <c r="J118" s="17">
        <v>4185.3999999999996</v>
      </c>
      <c r="K118" s="17">
        <v>110.14</v>
      </c>
      <c r="L118" s="17">
        <v>-385.39999999999941</v>
      </c>
      <c r="N118" s="17">
        <v>313.51</v>
      </c>
    </row>
    <row r="120" spans="1:14" x14ac:dyDescent="0.2">
      <c r="A120" s="16" t="s">
        <v>156</v>
      </c>
      <c r="D120" s="16" t="s">
        <v>157</v>
      </c>
      <c r="G120" s="17">
        <v>500</v>
      </c>
      <c r="L120" s="17">
        <v>500</v>
      </c>
      <c r="N120" s="17">
        <v>99.95</v>
      </c>
    </row>
    <row r="122" spans="1:14" x14ac:dyDescent="0.2">
      <c r="A122" s="16" t="s">
        <v>158</v>
      </c>
      <c r="D122" s="16" t="s">
        <v>159</v>
      </c>
      <c r="G122" s="17">
        <v>3000</v>
      </c>
      <c r="I122" s="17">
        <v>244.99999999999991</v>
      </c>
      <c r="J122" s="17">
        <v>714.29</v>
      </c>
      <c r="K122" s="17">
        <v>23.81</v>
      </c>
      <c r="L122" s="17">
        <v>2285.71</v>
      </c>
      <c r="N122" s="17">
        <v>107.59</v>
      </c>
    </row>
    <row r="124" spans="1:14" x14ac:dyDescent="0.2">
      <c r="A124" s="16" t="s">
        <v>160</v>
      </c>
      <c r="D124" s="16" t="s">
        <v>108</v>
      </c>
      <c r="G124" s="17">
        <v>1000</v>
      </c>
      <c r="J124" s="17">
        <v>65.819999999999993</v>
      </c>
      <c r="K124" s="17">
        <v>6.58</v>
      </c>
      <c r="L124" s="17">
        <v>934.18</v>
      </c>
      <c r="N124" s="17">
        <v>629.42999999999995</v>
      </c>
    </row>
    <row r="126" spans="1:14" x14ac:dyDescent="0.2">
      <c r="A126" s="16" t="s">
        <v>161</v>
      </c>
      <c r="D126" s="16" t="s">
        <v>162</v>
      </c>
      <c r="G126" s="17">
        <v>35000</v>
      </c>
      <c r="I126" s="17">
        <v>2562.62</v>
      </c>
      <c r="J126" s="17">
        <v>10453.84</v>
      </c>
      <c r="K126" s="17">
        <v>29.87</v>
      </c>
      <c r="L126" s="17">
        <v>24546.16</v>
      </c>
      <c r="N126" s="17">
        <v>10036.76</v>
      </c>
    </row>
    <row r="128" spans="1:14" x14ac:dyDescent="0.2">
      <c r="A128" s="16" t="s">
        <v>163</v>
      </c>
      <c r="D128" s="16" t="s">
        <v>164</v>
      </c>
      <c r="G128" s="17">
        <v>50000</v>
      </c>
      <c r="I128" s="17">
        <v>4172.0400000000009</v>
      </c>
      <c r="J128" s="17">
        <v>27313.33</v>
      </c>
      <c r="K128" s="17">
        <v>54.63</v>
      </c>
      <c r="L128" s="17">
        <v>22686.67</v>
      </c>
      <c r="N128" s="17">
        <v>16411.259999999998</v>
      </c>
    </row>
    <row r="130" spans="1:14" x14ac:dyDescent="0.2">
      <c r="A130" s="16" t="s">
        <v>165</v>
      </c>
      <c r="D130" s="16" t="s">
        <v>166</v>
      </c>
      <c r="G130" s="17">
        <v>14500</v>
      </c>
      <c r="I130" s="17">
        <v>1198.9100000000008</v>
      </c>
      <c r="J130" s="17">
        <v>6587.06</v>
      </c>
      <c r="K130" s="17">
        <v>45.43</v>
      </c>
      <c r="L130" s="17">
        <v>7912.94</v>
      </c>
      <c r="N130" s="17">
        <v>7371.02</v>
      </c>
    </row>
    <row r="132" spans="1:14" x14ac:dyDescent="0.2">
      <c r="A132" s="16" t="s">
        <v>167</v>
      </c>
      <c r="D132" s="16" t="s">
        <v>168</v>
      </c>
      <c r="G132" s="17">
        <v>1000</v>
      </c>
      <c r="I132" s="17">
        <v>111.51999999999998</v>
      </c>
      <c r="J132" s="17">
        <v>404.26</v>
      </c>
      <c r="K132" s="17">
        <v>40.43</v>
      </c>
      <c r="L132" s="17">
        <v>595.74</v>
      </c>
      <c r="N132" s="17">
        <v>362.66</v>
      </c>
    </row>
    <row r="134" spans="1:14" x14ac:dyDescent="0.2">
      <c r="A134" s="16" t="s">
        <v>169</v>
      </c>
      <c r="D134" s="16" t="s">
        <v>170</v>
      </c>
      <c r="G134" s="17">
        <v>260000</v>
      </c>
      <c r="I134" s="17">
        <v>16086.949999999997</v>
      </c>
      <c r="J134" s="17">
        <v>105475.9</v>
      </c>
      <c r="K134" s="17">
        <v>40.57</v>
      </c>
      <c r="L134" s="17">
        <v>154524.1</v>
      </c>
      <c r="N134" s="17">
        <v>114730.94</v>
      </c>
    </row>
    <row r="136" spans="1:14" x14ac:dyDescent="0.2">
      <c r="A136" s="16" t="s">
        <v>171</v>
      </c>
      <c r="D136" s="16" t="s">
        <v>172</v>
      </c>
      <c r="G136" s="17">
        <v>7500</v>
      </c>
      <c r="I136" s="17">
        <v>482.70000000000027</v>
      </c>
      <c r="J136" s="17">
        <v>2896.84</v>
      </c>
      <c r="K136" s="17">
        <v>38.619999999999997</v>
      </c>
      <c r="L136" s="17">
        <v>4603.16</v>
      </c>
      <c r="N136" s="17">
        <v>3022.98</v>
      </c>
    </row>
    <row r="138" spans="1:14" x14ac:dyDescent="0.2">
      <c r="A138" s="16" t="s">
        <v>173</v>
      </c>
      <c r="D138" s="16" t="s">
        <v>174</v>
      </c>
      <c r="G138" s="17">
        <v>9000</v>
      </c>
      <c r="J138" s="17">
        <v>4162.82</v>
      </c>
      <c r="K138" s="17">
        <v>46.25</v>
      </c>
      <c r="L138" s="17">
        <v>4837.18</v>
      </c>
      <c r="N138" s="17">
        <v>571.78</v>
      </c>
    </row>
    <row r="140" spans="1:14" x14ac:dyDescent="0.2">
      <c r="A140" s="16" t="s">
        <v>175</v>
      </c>
      <c r="D140" s="16" t="s">
        <v>176</v>
      </c>
      <c r="G140" s="17">
        <v>10500</v>
      </c>
      <c r="I140" s="17">
        <v>366.44000000000005</v>
      </c>
      <c r="J140" s="17">
        <v>1143.67</v>
      </c>
      <c r="K140" s="17">
        <v>10.89</v>
      </c>
      <c r="L140" s="17">
        <v>9356.33</v>
      </c>
      <c r="N140" s="17">
        <v>1105.75</v>
      </c>
    </row>
    <row r="142" spans="1:14" x14ac:dyDescent="0.2">
      <c r="A142" s="16" t="s">
        <v>177</v>
      </c>
      <c r="D142" s="16" t="s">
        <v>178</v>
      </c>
      <c r="G142" s="17">
        <v>8500</v>
      </c>
      <c r="I142" s="17">
        <v>863.13000000000011</v>
      </c>
      <c r="J142" s="17">
        <v>3024.52</v>
      </c>
      <c r="K142" s="17">
        <v>35.58</v>
      </c>
      <c r="L142" s="17">
        <v>5475.48</v>
      </c>
      <c r="N142" s="17">
        <v>6378.73</v>
      </c>
    </row>
    <row r="144" spans="1:14" x14ac:dyDescent="0.2">
      <c r="A144" s="16" t="s">
        <v>179</v>
      </c>
      <c r="D144" s="16" t="s">
        <v>180</v>
      </c>
      <c r="G144" s="17">
        <v>14000</v>
      </c>
      <c r="I144" s="17">
        <v>179</v>
      </c>
      <c r="J144" s="17">
        <v>13384.76</v>
      </c>
      <c r="K144" s="17">
        <v>95.61</v>
      </c>
      <c r="L144" s="17">
        <v>615.24</v>
      </c>
      <c r="N144" s="17">
        <v>3517.39</v>
      </c>
    </row>
    <row r="146" spans="1:14" x14ac:dyDescent="0.2">
      <c r="A146" s="16" t="s">
        <v>181</v>
      </c>
      <c r="D146" s="16" t="s">
        <v>182</v>
      </c>
      <c r="G146" s="17">
        <v>8700</v>
      </c>
      <c r="L146" s="17">
        <v>8700</v>
      </c>
    </row>
    <row r="148" spans="1:14" x14ac:dyDescent="0.2">
      <c r="A148" s="19" t="s">
        <v>67</v>
      </c>
    </row>
    <row r="149" spans="1:14" x14ac:dyDescent="0.2">
      <c r="A149" s="19" t="s">
        <v>183</v>
      </c>
      <c r="G149" s="20">
        <v>1590390</v>
      </c>
      <c r="I149" s="20">
        <v>109023.99999999996</v>
      </c>
      <c r="J149" s="20">
        <v>661741.06000000006</v>
      </c>
      <c r="K149" s="20">
        <v>41.61</v>
      </c>
      <c r="L149" s="20">
        <v>928648.94</v>
      </c>
      <c r="N149" s="20">
        <v>632526.78</v>
      </c>
    </row>
    <row r="151" spans="1:14" x14ac:dyDescent="0.2">
      <c r="A151" s="16" t="s">
        <v>184</v>
      </c>
      <c r="D151" s="16" t="s">
        <v>185</v>
      </c>
      <c r="G151" s="17">
        <v>2192408</v>
      </c>
      <c r="J151" s="17">
        <v>291203.75</v>
      </c>
      <c r="K151" s="17">
        <v>13.28</v>
      </c>
      <c r="L151" s="17">
        <v>1901204.25</v>
      </c>
      <c r="N151" s="17">
        <v>331366.25</v>
      </c>
    </row>
    <row r="153" spans="1:14" x14ac:dyDescent="0.2">
      <c r="A153" s="16" t="s">
        <v>186</v>
      </c>
      <c r="D153" s="16" t="s">
        <v>187</v>
      </c>
      <c r="G153" s="17">
        <v>394357</v>
      </c>
      <c r="J153" s="17">
        <v>129678.61</v>
      </c>
      <c r="K153" s="17">
        <v>32.880000000000003</v>
      </c>
      <c r="L153" s="17">
        <v>264678.39</v>
      </c>
      <c r="N153" s="17">
        <v>131028.65</v>
      </c>
    </row>
    <row r="155" spans="1:14" x14ac:dyDescent="0.2">
      <c r="A155" s="19" t="s">
        <v>67</v>
      </c>
    </row>
    <row r="156" spans="1:14" x14ac:dyDescent="0.2">
      <c r="A156" s="19" t="s">
        <v>188</v>
      </c>
      <c r="G156" s="20">
        <v>2586765</v>
      </c>
      <c r="J156" s="20">
        <v>420882.36</v>
      </c>
      <c r="K156" s="20">
        <v>16.27</v>
      </c>
      <c r="L156" s="20">
        <v>2165882.64</v>
      </c>
      <c r="N156" s="20">
        <v>462394.9</v>
      </c>
    </row>
    <row r="158" spans="1:14" x14ac:dyDescent="0.2">
      <c r="A158" s="16" t="s">
        <v>189</v>
      </c>
      <c r="D158" s="16" t="s">
        <v>190</v>
      </c>
      <c r="G158" s="17">
        <v>250</v>
      </c>
      <c r="J158" s="17">
        <v>662.66</v>
      </c>
      <c r="K158" s="17">
        <v>265.06</v>
      </c>
      <c r="L158" s="17">
        <v>-412.66</v>
      </c>
      <c r="N158" s="17">
        <v>662.66</v>
      </c>
    </row>
    <row r="160" spans="1:14" x14ac:dyDescent="0.2">
      <c r="A160" s="19" t="s">
        <v>67</v>
      </c>
    </row>
    <row r="161" spans="1:14" x14ac:dyDescent="0.2">
      <c r="A161" s="19" t="s">
        <v>191</v>
      </c>
      <c r="G161" s="20">
        <v>250</v>
      </c>
      <c r="J161" s="20">
        <v>662.66</v>
      </c>
      <c r="K161" s="20">
        <v>265.06</v>
      </c>
      <c r="L161" s="20">
        <v>-412.66</v>
      </c>
      <c r="N161" s="20">
        <v>662.66</v>
      </c>
    </row>
    <row r="163" spans="1:14" x14ac:dyDescent="0.2">
      <c r="A163" s="16" t="s">
        <v>192</v>
      </c>
      <c r="D163" s="16" t="s">
        <v>193</v>
      </c>
      <c r="G163" s="17">
        <v>138720</v>
      </c>
      <c r="I163" s="17">
        <v>6524.5999999999985</v>
      </c>
      <c r="J163" s="17">
        <v>41170.57</v>
      </c>
      <c r="K163" s="17">
        <v>29.68</v>
      </c>
      <c r="L163" s="17">
        <v>97549.43</v>
      </c>
      <c r="N163" s="17">
        <v>50926.31</v>
      </c>
    </row>
    <row r="165" spans="1:14" x14ac:dyDescent="0.2">
      <c r="A165" s="16" t="s">
        <v>194</v>
      </c>
      <c r="D165" s="16" t="s">
        <v>195</v>
      </c>
      <c r="G165" s="17">
        <v>55080</v>
      </c>
      <c r="I165" s="17">
        <v>4052</v>
      </c>
      <c r="J165" s="17">
        <v>22286</v>
      </c>
      <c r="K165" s="17">
        <v>40.46</v>
      </c>
      <c r="L165" s="17">
        <v>32794</v>
      </c>
      <c r="N165" s="17">
        <v>22286</v>
      </c>
    </row>
    <row r="167" spans="1:14" x14ac:dyDescent="0.2">
      <c r="A167" s="16" t="s">
        <v>196</v>
      </c>
      <c r="D167" s="16" t="s">
        <v>197</v>
      </c>
      <c r="J167" s="17">
        <v>-135</v>
      </c>
      <c r="L167" s="17">
        <v>135</v>
      </c>
      <c r="N167" s="17">
        <v>-281.23</v>
      </c>
    </row>
    <row r="169" spans="1:14" x14ac:dyDescent="0.2">
      <c r="A169" s="16" t="s">
        <v>198</v>
      </c>
      <c r="D169" s="16" t="s">
        <v>199</v>
      </c>
      <c r="I169" s="17">
        <v>-64.5</v>
      </c>
      <c r="J169" s="17">
        <v>-322.5</v>
      </c>
      <c r="L169" s="17">
        <v>322.5</v>
      </c>
      <c r="N169" s="17">
        <v>-572.5</v>
      </c>
    </row>
    <row r="171" spans="1:14" x14ac:dyDescent="0.2">
      <c r="A171" s="16" t="s">
        <v>200</v>
      </c>
      <c r="D171" s="16" t="s">
        <v>201</v>
      </c>
      <c r="G171" s="17">
        <v>14219</v>
      </c>
      <c r="I171" s="17">
        <v>798.20000000000027</v>
      </c>
      <c r="J171" s="17">
        <v>4786.43</v>
      </c>
      <c r="K171" s="17">
        <v>33.659999999999997</v>
      </c>
      <c r="L171" s="17">
        <v>9432.57</v>
      </c>
      <c r="N171" s="17">
        <v>5496.08</v>
      </c>
    </row>
    <row r="173" spans="1:14" x14ac:dyDescent="0.2">
      <c r="A173" s="16" t="s">
        <v>202</v>
      </c>
      <c r="D173" s="16" t="s">
        <v>203</v>
      </c>
      <c r="G173" s="17">
        <v>1516</v>
      </c>
      <c r="I173" s="17">
        <v>68.799999999999955</v>
      </c>
      <c r="J173" s="17">
        <v>859.68</v>
      </c>
      <c r="K173" s="17">
        <v>56.71</v>
      </c>
      <c r="L173" s="17">
        <v>656.32</v>
      </c>
      <c r="N173" s="17">
        <v>1071.1500000000001</v>
      </c>
    </row>
    <row r="175" spans="1:14" x14ac:dyDescent="0.2">
      <c r="A175" s="16" t="s">
        <v>204</v>
      </c>
      <c r="D175" s="16" t="s">
        <v>205</v>
      </c>
      <c r="G175" s="17">
        <v>1000</v>
      </c>
      <c r="L175" s="17">
        <v>1000</v>
      </c>
      <c r="N175" s="17">
        <v>57.98</v>
      </c>
    </row>
    <row r="177" spans="1:14" x14ac:dyDescent="0.2">
      <c r="A177" s="16" t="s">
        <v>206</v>
      </c>
      <c r="D177" s="16" t="s">
        <v>207</v>
      </c>
      <c r="G177" s="17">
        <v>2500</v>
      </c>
      <c r="J177" s="17">
        <v>1169.97</v>
      </c>
      <c r="K177" s="17">
        <v>46.8</v>
      </c>
      <c r="L177" s="17">
        <v>1330.03</v>
      </c>
      <c r="N177" s="17">
        <v>1741.02</v>
      </c>
    </row>
    <row r="179" spans="1:14" x14ac:dyDescent="0.2">
      <c r="A179" s="16" t="s">
        <v>208</v>
      </c>
      <c r="D179" s="16" t="s">
        <v>209</v>
      </c>
      <c r="G179" s="17">
        <v>18500</v>
      </c>
      <c r="I179" s="17">
        <v>6603.07</v>
      </c>
      <c r="J179" s="17">
        <v>14912.48</v>
      </c>
      <c r="K179" s="17">
        <v>80.61</v>
      </c>
      <c r="L179" s="17">
        <v>3587.52</v>
      </c>
      <c r="N179" s="17">
        <v>8493.8700000000008</v>
      </c>
    </row>
    <row r="181" spans="1:14" x14ac:dyDescent="0.2">
      <c r="A181" s="16" t="s">
        <v>210</v>
      </c>
      <c r="D181" s="16" t="s">
        <v>211</v>
      </c>
      <c r="G181" s="17">
        <v>10500</v>
      </c>
      <c r="I181" s="17">
        <v>135</v>
      </c>
      <c r="J181" s="17">
        <v>1300</v>
      </c>
      <c r="K181" s="17">
        <v>12.38</v>
      </c>
      <c r="L181" s="17">
        <v>9200</v>
      </c>
      <c r="N181" s="17">
        <v>4085.49</v>
      </c>
    </row>
    <row r="183" spans="1:14" x14ac:dyDescent="0.2">
      <c r="A183" s="16" t="s">
        <v>212</v>
      </c>
      <c r="D183" s="16" t="s">
        <v>213</v>
      </c>
      <c r="G183" s="17">
        <v>10900</v>
      </c>
      <c r="J183" s="17">
        <v>9000</v>
      </c>
      <c r="K183" s="17">
        <v>82.57</v>
      </c>
      <c r="L183" s="17">
        <v>1900</v>
      </c>
      <c r="N183" s="17">
        <v>9000</v>
      </c>
    </row>
    <row r="185" spans="1:14" x14ac:dyDescent="0.2">
      <c r="A185" s="16" t="s">
        <v>214</v>
      </c>
      <c r="D185" s="16" t="s">
        <v>215</v>
      </c>
      <c r="G185" s="17">
        <v>20000</v>
      </c>
      <c r="I185" s="17">
        <v>1957.5000000000009</v>
      </c>
      <c r="J185" s="17">
        <v>9127.94</v>
      </c>
      <c r="K185" s="17">
        <v>45.64</v>
      </c>
      <c r="L185" s="17">
        <v>10872.06</v>
      </c>
      <c r="N185" s="17">
        <v>8766.23</v>
      </c>
    </row>
    <row r="187" spans="1:14" x14ac:dyDescent="0.2">
      <c r="A187" s="16" t="s">
        <v>216</v>
      </c>
      <c r="D187" s="16" t="s">
        <v>217</v>
      </c>
      <c r="G187" s="17">
        <v>25000</v>
      </c>
      <c r="I187" s="17">
        <v>6274</v>
      </c>
      <c r="J187" s="17">
        <v>9491</v>
      </c>
      <c r="K187" s="17">
        <v>37.96</v>
      </c>
      <c r="L187" s="17">
        <v>15509</v>
      </c>
      <c r="N187" s="17">
        <v>3581.5</v>
      </c>
    </row>
    <row r="189" spans="1:14" x14ac:dyDescent="0.2">
      <c r="A189" s="16" t="s">
        <v>218</v>
      </c>
      <c r="D189" s="16" t="s">
        <v>219</v>
      </c>
      <c r="G189" s="17">
        <v>13834</v>
      </c>
      <c r="I189" s="17">
        <v>455.45999999999913</v>
      </c>
      <c r="J189" s="17">
        <v>7610.23</v>
      </c>
      <c r="K189" s="17">
        <v>55.01</v>
      </c>
      <c r="L189" s="17">
        <v>6223.77</v>
      </c>
      <c r="N189" s="17">
        <v>8145.64</v>
      </c>
    </row>
    <row r="191" spans="1:14" x14ac:dyDescent="0.2">
      <c r="A191" s="16" t="s">
        <v>220</v>
      </c>
      <c r="D191" s="16" t="s">
        <v>221</v>
      </c>
      <c r="G191" s="17">
        <v>3000</v>
      </c>
      <c r="I191" s="17">
        <v>-53</v>
      </c>
      <c r="J191" s="17">
        <v>212.06</v>
      </c>
      <c r="K191" s="17">
        <v>7.07</v>
      </c>
      <c r="L191" s="17">
        <v>2787.94</v>
      </c>
      <c r="N191" s="17">
        <v>3231.5</v>
      </c>
    </row>
    <row r="193" spans="1:14" x14ac:dyDescent="0.2">
      <c r="A193" s="16" t="s">
        <v>222</v>
      </c>
      <c r="D193" s="16" t="s">
        <v>223</v>
      </c>
      <c r="G193" s="17">
        <v>7000</v>
      </c>
      <c r="I193" s="17">
        <v>5053.8499999999985</v>
      </c>
      <c r="J193" s="17">
        <v>50062.38</v>
      </c>
      <c r="K193" s="17">
        <v>715.18</v>
      </c>
      <c r="L193" s="17">
        <v>-43062.38</v>
      </c>
      <c r="N193" s="17">
        <v>1050.77</v>
      </c>
    </row>
    <row r="195" spans="1:14" x14ac:dyDescent="0.2">
      <c r="A195" s="16" t="s">
        <v>224</v>
      </c>
      <c r="D195" s="16" t="s">
        <v>225</v>
      </c>
      <c r="G195" s="17">
        <v>4789</v>
      </c>
      <c r="J195" s="17">
        <v>1618.84</v>
      </c>
      <c r="K195" s="17">
        <v>33.799999999999997</v>
      </c>
      <c r="L195" s="17">
        <v>3170.16</v>
      </c>
      <c r="N195" s="17">
        <v>1978.51</v>
      </c>
    </row>
    <row r="197" spans="1:14" x14ac:dyDescent="0.2">
      <c r="A197" s="16" t="s">
        <v>226</v>
      </c>
      <c r="D197" s="16" t="s">
        <v>227</v>
      </c>
      <c r="G197" s="17">
        <v>1000</v>
      </c>
      <c r="J197" s="17">
        <v>1461.67</v>
      </c>
      <c r="K197" s="17">
        <v>146.16999999999999</v>
      </c>
      <c r="L197" s="17">
        <v>-461.67</v>
      </c>
      <c r="N197" s="17">
        <v>589.95000000000005</v>
      </c>
    </row>
    <row r="199" spans="1:14" x14ac:dyDescent="0.2">
      <c r="A199" s="16" t="s">
        <v>228</v>
      </c>
      <c r="D199" s="16" t="s">
        <v>229</v>
      </c>
      <c r="G199" s="17">
        <v>1000</v>
      </c>
      <c r="L199" s="17">
        <v>1000</v>
      </c>
    </row>
    <row r="201" spans="1:14" x14ac:dyDescent="0.2">
      <c r="A201" s="16" t="s">
        <v>230</v>
      </c>
      <c r="D201" s="16" t="s">
        <v>231</v>
      </c>
      <c r="G201" s="17">
        <v>2600</v>
      </c>
      <c r="I201" s="17">
        <v>136.39999999999986</v>
      </c>
      <c r="J201" s="17">
        <v>1621.85</v>
      </c>
      <c r="K201" s="17">
        <v>62.38</v>
      </c>
      <c r="L201" s="17">
        <v>978.15</v>
      </c>
      <c r="N201" s="17">
        <v>1888.91</v>
      </c>
    </row>
    <row r="203" spans="1:14" x14ac:dyDescent="0.2">
      <c r="A203" s="16" t="s">
        <v>232</v>
      </c>
      <c r="D203" s="16" t="s">
        <v>233</v>
      </c>
      <c r="G203" s="17">
        <v>2914</v>
      </c>
      <c r="I203" s="17">
        <v>844.48999999999967</v>
      </c>
      <c r="J203" s="17">
        <v>6777.88</v>
      </c>
      <c r="K203" s="17">
        <v>232.6</v>
      </c>
      <c r="L203" s="17">
        <v>-3863.88</v>
      </c>
      <c r="N203" s="17">
        <v>1873.44</v>
      </c>
    </row>
    <row r="205" spans="1:14" x14ac:dyDescent="0.2">
      <c r="A205" s="16" t="s">
        <v>234</v>
      </c>
      <c r="D205" s="16" t="s">
        <v>235</v>
      </c>
      <c r="G205" s="17">
        <v>3800</v>
      </c>
      <c r="I205" s="17">
        <v>10</v>
      </c>
      <c r="J205" s="17">
        <v>1718.78</v>
      </c>
      <c r="K205" s="17">
        <v>45.23</v>
      </c>
      <c r="L205" s="17">
        <v>2081.2199999999998</v>
      </c>
      <c r="N205" s="17">
        <v>1216.76</v>
      </c>
    </row>
    <row r="207" spans="1:14" x14ac:dyDescent="0.2">
      <c r="A207" s="16" t="s">
        <v>236</v>
      </c>
      <c r="D207" s="16" t="s">
        <v>237</v>
      </c>
      <c r="G207" s="17">
        <v>1000</v>
      </c>
      <c r="L207" s="17">
        <v>1000</v>
      </c>
    </row>
    <row r="209" spans="1:14" x14ac:dyDescent="0.2">
      <c r="A209" s="19" t="s">
        <v>67</v>
      </c>
    </row>
    <row r="210" spans="1:14" x14ac:dyDescent="0.2">
      <c r="A210" s="19" t="s">
        <v>238</v>
      </c>
      <c r="G210" s="20">
        <v>338872</v>
      </c>
      <c r="I210" s="20">
        <v>32795.870000000003</v>
      </c>
      <c r="J210" s="20">
        <v>184730.26</v>
      </c>
      <c r="K210" s="20">
        <v>54.51</v>
      </c>
      <c r="L210" s="20">
        <v>154141.74</v>
      </c>
      <c r="N210" s="20">
        <v>134627.38</v>
      </c>
    </row>
    <row r="212" spans="1:14" x14ac:dyDescent="0.2">
      <c r="A212" s="16" t="s">
        <v>239</v>
      </c>
      <c r="D212" s="16" t="s">
        <v>240</v>
      </c>
      <c r="G212" s="17">
        <v>66048</v>
      </c>
      <c r="I212" s="17">
        <v>5353</v>
      </c>
      <c r="J212" s="17">
        <v>27277</v>
      </c>
      <c r="K212" s="17">
        <v>41.3</v>
      </c>
      <c r="L212" s="17">
        <v>38771</v>
      </c>
      <c r="N212" s="17">
        <v>25503</v>
      </c>
    </row>
    <row r="214" spans="1:14" x14ac:dyDescent="0.2">
      <c r="A214" s="16" t="s">
        <v>241</v>
      </c>
      <c r="D214" s="16" t="s">
        <v>242</v>
      </c>
      <c r="G214" s="17">
        <v>66414</v>
      </c>
      <c r="L214" s="17">
        <v>66414</v>
      </c>
    </row>
    <row r="216" spans="1:14" x14ac:dyDescent="0.2">
      <c r="A216" s="19" t="s">
        <v>67</v>
      </c>
    </row>
    <row r="217" spans="1:14" x14ac:dyDescent="0.2">
      <c r="A217" s="19" t="s">
        <v>243</v>
      </c>
      <c r="G217" s="20">
        <v>132462</v>
      </c>
      <c r="I217" s="20">
        <v>5353</v>
      </c>
      <c r="J217" s="20">
        <v>27277</v>
      </c>
      <c r="K217" s="20">
        <v>20.59</v>
      </c>
      <c r="L217" s="20">
        <v>105185</v>
      </c>
      <c r="N217" s="20">
        <v>25503</v>
      </c>
    </row>
    <row r="219" spans="1:14" x14ac:dyDescent="0.2">
      <c r="A219" s="16" t="s">
        <v>244</v>
      </c>
      <c r="D219" s="16" t="s">
        <v>245</v>
      </c>
      <c r="G219" s="17">
        <v>46702</v>
      </c>
      <c r="I219" s="17">
        <v>10811</v>
      </c>
      <c r="J219" s="17">
        <v>23219</v>
      </c>
      <c r="K219" s="17">
        <v>49.72</v>
      </c>
      <c r="L219" s="17">
        <v>23483</v>
      </c>
      <c r="N219" s="17">
        <v>22831</v>
      </c>
    </row>
    <row r="221" spans="1:14" x14ac:dyDescent="0.2">
      <c r="A221" s="19" t="s">
        <v>67</v>
      </c>
    </row>
    <row r="222" spans="1:14" x14ac:dyDescent="0.2">
      <c r="A222" s="19" t="s">
        <v>246</v>
      </c>
      <c r="G222" s="20">
        <v>46702</v>
      </c>
      <c r="I222" s="20">
        <v>10811</v>
      </c>
      <c r="J222" s="20">
        <v>23219</v>
      </c>
      <c r="K222" s="20">
        <v>49.72</v>
      </c>
      <c r="L222" s="20">
        <v>23483</v>
      </c>
      <c r="N222" s="20">
        <v>22831</v>
      </c>
    </row>
    <row r="224" spans="1:14" x14ac:dyDescent="0.2">
      <c r="A224" s="16" t="s">
        <v>247</v>
      </c>
      <c r="D224" s="16" t="s">
        <v>248</v>
      </c>
      <c r="G224" s="17">
        <v>7479</v>
      </c>
      <c r="J224" s="17">
        <v>7193.11</v>
      </c>
      <c r="K224" s="17">
        <v>96.18</v>
      </c>
      <c r="L224" s="17">
        <v>285.89</v>
      </c>
      <c r="N224" s="17">
        <v>6951.11</v>
      </c>
    </row>
    <row r="226" spans="1:14" x14ac:dyDescent="0.2">
      <c r="A226" s="16" t="s">
        <v>249</v>
      </c>
      <c r="D226" s="16" t="s">
        <v>250</v>
      </c>
      <c r="G226" s="17">
        <v>96340</v>
      </c>
      <c r="J226" s="17">
        <v>115511.52</v>
      </c>
      <c r="K226" s="17">
        <v>119.9</v>
      </c>
      <c r="L226" s="17">
        <v>-19171.52</v>
      </c>
      <c r="N226" s="17">
        <v>103791.13</v>
      </c>
    </row>
    <row r="228" spans="1:14" x14ac:dyDescent="0.2">
      <c r="A228" s="16" t="s">
        <v>251</v>
      </c>
      <c r="D228" s="16" t="s">
        <v>252</v>
      </c>
      <c r="G228" s="17">
        <v>2281</v>
      </c>
      <c r="I228" s="17">
        <v>788.5</v>
      </c>
      <c r="J228" s="17">
        <v>2214.5</v>
      </c>
      <c r="K228" s="17">
        <v>97.08</v>
      </c>
      <c r="L228" s="17">
        <v>66.5</v>
      </c>
      <c r="N228" s="17">
        <v>1426</v>
      </c>
    </row>
    <row r="230" spans="1:14" x14ac:dyDescent="0.2">
      <c r="A230" s="19" t="s">
        <v>67</v>
      </c>
    </row>
    <row r="231" spans="1:14" x14ac:dyDescent="0.2">
      <c r="A231" s="19" t="s">
        <v>253</v>
      </c>
      <c r="G231" s="20">
        <v>106100</v>
      </c>
      <c r="I231" s="20">
        <v>788.5</v>
      </c>
      <c r="J231" s="20">
        <v>124919.13</v>
      </c>
      <c r="K231" s="20">
        <v>117.74</v>
      </c>
      <c r="L231" s="20">
        <v>-18819.13</v>
      </c>
      <c r="N231" s="20">
        <v>112168.24</v>
      </c>
    </row>
    <row r="233" spans="1:14" x14ac:dyDescent="0.2">
      <c r="A233" s="16" t="s">
        <v>254</v>
      </c>
      <c r="D233" s="16" t="s">
        <v>255</v>
      </c>
      <c r="G233" s="17">
        <v>83500</v>
      </c>
      <c r="I233" s="17">
        <v>6098.16</v>
      </c>
      <c r="J233" s="17">
        <v>30490.799999999999</v>
      </c>
      <c r="K233" s="17">
        <v>36.520000000000003</v>
      </c>
      <c r="L233" s="17">
        <v>53009.2</v>
      </c>
      <c r="N233" s="17">
        <v>34860.75</v>
      </c>
    </row>
    <row r="235" spans="1:14" x14ac:dyDescent="0.2">
      <c r="A235" s="16" t="s">
        <v>256</v>
      </c>
      <c r="D235" s="16" t="s">
        <v>257</v>
      </c>
      <c r="G235" s="17">
        <v>237975</v>
      </c>
      <c r="I235" s="17">
        <v>20932.559999999998</v>
      </c>
      <c r="J235" s="17">
        <v>104327.4</v>
      </c>
      <c r="K235" s="17">
        <v>43.84</v>
      </c>
      <c r="L235" s="17">
        <v>133647.6</v>
      </c>
      <c r="N235" s="17">
        <v>96200.03</v>
      </c>
    </row>
    <row r="237" spans="1:14" x14ac:dyDescent="0.2">
      <c r="A237" s="16" t="s">
        <v>258</v>
      </c>
      <c r="D237" s="16" t="s">
        <v>259</v>
      </c>
      <c r="G237" s="17">
        <v>883</v>
      </c>
      <c r="I237" s="17">
        <v>63.20999999999998</v>
      </c>
      <c r="J237" s="17">
        <v>326.39999999999998</v>
      </c>
      <c r="K237" s="17">
        <v>36.96</v>
      </c>
      <c r="L237" s="17">
        <v>556.6</v>
      </c>
      <c r="N237" s="17">
        <v>367.8</v>
      </c>
    </row>
    <row r="239" spans="1:14" x14ac:dyDescent="0.2">
      <c r="A239" s="16" t="s">
        <v>260</v>
      </c>
      <c r="D239" s="16" t="s">
        <v>261</v>
      </c>
      <c r="G239" s="17">
        <v>470</v>
      </c>
      <c r="I239" s="17">
        <v>32.599999999999994</v>
      </c>
      <c r="J239" s="17">
        <v>163</v>
      </c>
      <c r="K239" s="17">
        <v>34.68</v>
      </c>
      <c r="L239" s="17">
        <v>307</v>
      </c>
      <c r="N239" s="17">
        <v>195.2</v>
      </c>
    </row>
    <row r="241" spans="1:14" x14ac:dyDescent="0.2">
      <c r="A241" s="19" t="s">
        <v>67</v>
      </c>
    </row>
    <row r="242" spans="1:14" x14ac:dyDescent="0.2">
      <c r="A242" s="19" t="s">
        <v>262</v>
      </c>
      <c r="G242" s="20">
        <v>322828</v>
      </c>
      <c r="I242" s="20">
        <v>27126.529999999995</v>
      </c>
      <c r="J242" s="20">
        <v>135307.6</v>
      </c>
      <c r="K242" s="20">
        <v>41.91</v>
      </c>
      <c r="L242" s="20">
        <v>187520.4</v>
      </c>
      <c r="N242" s="20">
        <v>131623.78</v>
      </c>
    </row>
    <row r="244" spans="1:14" x14ac:dyDescent="0.2">
      <c r="A244" s="16" t="s">
        <v>263</v>
      </c>
      <c r="D244" s="16" t="s">
        <v>264</v>
      </c>
      <c r="G244" s="17">
        <v>200000</v>
      </c>
      <c r="L244" s="17">
        <v>200000</v>
      </c>
    </row>
    <row r="246" spans="1:14" x14ac:dyDescent="0.2">
      <c r="A246" s="19" t="s">
        <v>67</v>
      </c>
    </row>
    <row r="247" spans="1:14" x14ac:dyDescent="0.2">
      <c r="A247" s="19" t="s">
        <v>265</v>
      </c>
      <c r="G247" s="20">
        <v>200000</v>
      </c>
      <c r="K247" s="20">
        <v>0</v>
      </c>
      <c r="L247" s="20">
        <v>200000</v>
      </c>
    </row>
    <row r="250" spans="1:14" x14ac:dyDescent="0.2">
      <c r="A250" s="19" t="s">
        <v>266</v>
      </c>
      <c r="G250" s="20">
        <v>5520492</v>
      </c>
      <c r="I250" s="20">
        <v>194462.04999999996</v>
      </c>
      <c r="J250" s="20">
        <v>1643496.92</v>
      </c>
      <c r="K250" s="20">
        <v>29.77</v>
      </c>
      <c r="L250" s="20">
        <v>3876995.08</v>
      </c>
      <c r="N250" s="20">
        <v>1574066.79</v>
      </c>
    </row>
    <row r="252" spans="1:14" x14ac:dyDescent="0.2">
      <c r="G252" s="20">
        <v>-168180</v>
      </c>
      <c r="I252" s="20">
        <v>331751.38000000012</v>
      </c>
      <c r="J252" s="20">
        <v>1113146.72</v>
      </c>
      <c r="K252" s="20">
        <v>40.47</v>
      </c>
      <c r="L252" s="20">
        <v>6472663.4400000004</v>
      </c>
    </row>
    <row r="253" spans="1:14" x14ac:dyDescent="0.2">
      <c r="A253" s="19" t="s">
        <v>267</v>
      </c>
    </row>
    <row r="254" spans="1:14" x14ac:dyDescent="0.2">
      <c r="A254" s="19" t="s">
        <v>268</v>
      </c>
    </row>
  </sheetData>
  <pageMargins left="0.16666666666666666" right="0.16666666666666666" top="0.16666666666666666" bottom="0.16666666666666666" header="0" footer="0"/>
  <pageSetup orientation="landscape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N254"/>
  <sheetViews>
    <sheetView workbookViewId="0"/>
  </sheetViews>
  <sheetFormatPr defaultColWidth="11.42578125" defaultRowHeight="12.75" x14ac:dyDescent="0.2"/>
  <cols>
    <col min="1" max="1" width="11.42578125" style="3" customWidth="1"/>
    <col min="2" max="16384" width="11.42578125" style="3"/>
  </cols>
  <sheetData>
    <row r="1" spans="1:14" ht="18" x14ac:dyDescent="0.2">
      <c r="A1" s="1" t="s">
        <v>0</v>
      </c>
      <c r="B1" s="2">
        <v>42614</v>
      </c>
      <c r="H1" s="4" t="s">
        <v>56</v>
      </c>
      <c r="M1" s="1" t="s">
        <v>2</v>
      </c>
      <c r="N1" s="5" t="s">
        <v>3</v>
      </c>
    </row>
    <row r="4" spans="1:14" x14ac:dyDescent="0.2">
      <c r="H4" s="8" t="s">
        <v>6</v>
      </c>
      <c r="I4" s="1" t="s">
        <v>4</v>
      </c>
      <c r="J4" s="6">
        <v>0.62398148148148147</v>
      </c>
      <c r="M4" s="1" t="s">
        <v>5</v>
      </c>
      <c r="N4" s="7">
        <v>1</v>
      </c>
    </row>
    <row r="6" spans="1:14" x14ac:dyDescent="0.2">
      <c r="H6" s="8" t="s">
        <v>278</v>
      </c>
    </row>
    <row r="8" spans="1:14" x14ac:dyDescent="0.2">
      <c r="H8" s="10" t="s">
        <v>8</v>
      </c>
    </row>
    <row r="9" spans="1:14" x14ac:dyDescent="0.2">
      <c r="A9" s="11" t="s">
        <v>58</v>
      </c>
      <c r="D9" s="11" t="s">
        <v>12</v>
      </c>
      <c r="G9" s="13" t="s">
        <v>59</v>
      </c>
      <c r="I9" s="13" t="s">
        <v>60</v>
      </c>
      <c r="J9" s="13" t="s">
        <v>61</v>
      </c>
      <c r="K9" s="13" t="s">
        <v>62</v>
      </c>
      <c r="L9" s="13" t="s">
        <v>63</v>
      </c>
      <c r="N9" s="13" t="s">
        <v>64</v>
      </c>
    </row>
    <row r="11" spans="1:14" x14ac:dyDescent="0.2">
      <c r="A11" s="16" t="s">
        <v>65</v>
      </c>
      <c r="D11" s="16" t="s">
        <v>66</v>
      </c>
      <c r="G11" s="17">
        <v>375000</v>
      </c>
      <c r="I11" s="17">
        <v>814.30000000001746</v>
      </c>
      <c r="J11" s="17">
        <v>189874.76</v>
      </c>
      <c r="K11" s="17">
        <v>50.63</v>
      </c>
      <c r="L11" s="17">
        <v>185125.24</v>
      </c>
      <c r="N11" s="17">
        <v>188078.64</v>
      </c>
    </row>
    <row r="13" spans="1:14" x14ac:dyDescent="0.2">
      <c r="A13" s="19" t="s">
        <v>67</v>
      </c>
    </row>
    <row r="14" spans="1:14" x14ac:dyDescent="0.2">
      <c r="A14" s="19" t="s">
        <v>68</v>
      </c>
      <c r="G14" s="20">
        <v>375000</v>
      </c>
      <c r="I14" s="20">
        <v>814.30000000001746</v>
      </c>
      <c r="J14" s="20">
        <v>189874.76</v>
      </c>
      <c r="K14" s="20">
        <v>50.63</v>
      </c>
      <c r="L14" s="20">
        <v>185125.24</v>
      </c>
      <c r="N14" s="20">
        <v>188078.64</v>
      </c>
    </row>
    <row r="16" spans="1:14" x14ac:dyDescent="0.2">
      <c r="A16" s="16" t="s">
        <v>69</v>
      </c>
      <c r="D16" s="16" t="s">
        <v>70</v>
      </c>
      <c r="G16" s="17">
        <v>3333000</v>
      </c>
      <c r="I16" s="17">
        <v>222934.34000000008</v>
      </c>
      <c r="J16" s="17">
        <v>1593372.83</v>
      </c>
      <c r="K16" s="17">
        <v>47.81</v>
      </c>
      <c r="L16" s="17">
        <v>1739627.17</v>
      </c>
      <c r="N16" s="17">
        <v>1700998.51</v>
      </c>
    </row>
    <row r="18" spans="1:14" x14ac:dyDescent="0.2">
      <c r="A18" s="16" t="s">
        <v>71</v>
      </c>
      <c r="D18" s="16" t="s">
        <v>72</v>
      </c>
      <c r="G18" s="17">
        <v>117312</v>
      </c>
      <c r="J18" s="17">
        <v>102953.71</v>
      </c>
      <c r="K18" s="17">
        <v>87.76</v>
      </c>
      <c r="L18" s="17">
        <v>14358.29</v>
      </c>
      <c r="N18" s="17">
        <v>22727.11</v>
      </c>
    </row>
    <row r="20" spans="1:14" x14ac:dyDescent="0.2">
      <c r="A20" s="16" t="s">
        <v>73</v>
      </c>
      <c r="D20" s="16" t="s">
        <v>74</v>
      </c>
      <c r="G20" s="17">
        <v>400000</v>
      </c>
      <c r="I20" s="17">
        <v>38927.780000000028</v>
      </c>
      <c r="J20" s="17">
        <v>487783.69</v>
      </c>
      <c r="K20" s="17">
        <v>121.95</v>
      </c>
      <c r="L20" s="17">
        <v>-87783.69</v>
      </c>
      <c r="N20" s="17">
        <v>233044.26</v>
      </c>
    </row>
    <row r="22" spans="1:14" x14ac:dyDescent="0.2">
      <c r="A22" s="16" t="s">
        <v>75</v>
      </c>
      <c r="D22" s="16" t="s">
        <v>76</v>
      </c>
      <c r="G22" s="17">
        <v>900000</v>
      </c>
      <c r="I22" s="17">
        <v>99482.01999999996</v>
      </c>
      <c r="J22" s="17">
        <v>606054.22</v>
      </c>
      <c r="K22" s="17">
        <v>67.34</v>
      </c>
      <c r="L22" s="17">
        <v>293945.78000000003</v>
      </c>
      <c r="N22" s="17">
        <v>465899.81</v>
      </c>
    </row>
    <row r="24" spans="1:14" x14ac:dyDescent="0.2">
      <c r="A24" s="16" t="s">
        <v>77</v>
      </c>
      <c r="D24" s="16" t="s">
        <v>78</v>
      </c>
      <c r="G24" s="17">
        <v>90000</v>
      </c>
      <c r="I24" s="17">
        <v>8469.9799999999959</v>
      </c>
      <c r="J24" s="17">
        <v>76181.58</v>
      </c>
      <c r="K24" s="17">
        <v>84.65</v>
      </c>
      <c r="L24" s="17">
        <v>13818.42</v>
      </c>
      <c r="N24" s="17">
        <v>75705.17</v>
      </c>
    </row>
    <row r="26" spans="1:14" x14ac:dyDescent="0.2">
      <c r="A26" s="16" t="s">
        <v>79</v>
      </c>
      <c r="D26" s="16" t="s">
        <v>80</v>
      </c>
      <c r="G26" s="17">
        <v>15000</v>
      </c>
      <c r="I26" s="17">
        <v>72538.3</v>
      </c>
      <c r="J26" s="17">
        <v>81703.3</v>
      </c>
      <c r="K26" s="17">
        <v>544.69000000000005</v>
      </c>
      <c r="L26" s="17">
        <v>-66703.3</v>
      </c>
      <c r="N26" s="17">
        <v>8818.44</v>
      </c>
    </row>
    <row r="28" spans="1:14" x14ac:dyDescent="0.2">
      <c r="A28" s="19" t="s">
        <v>67</v>
      </c>
    </row>
    <row r="29" spans="1:14" x14ac:dyDescent="0.2">
      <c r="A29" s="19" t="s">
        <v>81</v>
      </c>
      <c r="G29" s="20">
        <v>4855312</v>
      </c>
      <c r="I29" s="20">
        <v>442352.4200000001</v>
      </c>
      <c r="J29" s="20">
        <v>2948049.33</v>
      </c>
      <c r="K29" s="20">
        <v>60.72</v>
      </c>
      <c r="L29" s="20">
        <v>1907262.67</v>
      </c>
      <c r="N29" s="20">
        <v>2507193.2999999998</v>
      </c>
    </row>
    <row r="31" spans="1:14" x14ac:dyDescent="0.2">
      <c r="A31" s="16" t="s">
        <v>82</v>
      </c>
      <c r="D31" s="16" t="s">
        <v>83</v>
      </c>
      <c r="I31" s="17">
        <v>150</v>
      </c>
      <c r="J31" s="17">
        <v>400</v>
      </c>
      <c r="L31" s="17">
        <v>-400</v>
      </c>
      <c r="N31" s="17">
        <v>225</v>
      </c>
    </row>
    <row r="33" spans="1:14" x14ac:dyDescent="0.2">
      <c r="A33" s="16" t="s">
        <v>84</v>
      </c>
      <c r="D33" s="16" t="s">
        <v>85</v>
      </c>
      <c r="G33" s="17">
        <v>13000</v>
      </c>
      <c r="I33" s="17">
        <v>1680</v>
      </c>
      <c r="J33" s="17">
        <v>10615</v>
      </c>
      <c r="K33" s="17">
        <v>81.650000000000006</v>
      </c>
      <c r="L33" s="17">
        <v>2385</v>
      </c>
      <c r="N33" s="17">
        <v>7925</v>
      </c>
    </row>
    <row r="35" spans="1:14" x14ac:dyDescent="0.2">
      <c r="A35" s="16" t="s">
        <v>86</v>
      </c>
      <c r="D35" s="16" t="s">
        <v>87</v>
      </c>
      <c r="G35" s="17">
        <v>5000</v>
      </c>
      <c r="I35" s="17">
        <v>1080</v>
      </c>
      <c r="J35" s="17">
        <v>1940</v>
      </c>
      <c r="K35" s="17">
        <v>38.799999999999997</v>
      </c>
      <c r="L35" s="17">
        <v>3060</v>
      </c>
      <c r="N35" s="17">
        <v>455</v>
      </c>
    </row>
    <row r="37" spans="1:14" x14ac:dyDescent="0.2">
      <c r="A37" s="16" t="s">
        <v>270</v>
      </c>
      <c r="D37" s="16" t="s">
        <v>271</v>
      </c>
      <c r="J37" s="17">
        <v>4795</v>
      </c>
      <c r="L37" s="17">
        <v>-4795</v>
      </c>
      <c r="N37" s="17">
        <v>4795</v>
      </c>
    </row>
    <row r="39" spans="1:14" x14ac:dyDescent="0.2">
      <c r="A39" s="16" t="s">
        <v>88</v>
      </c>
      <c r="D39" s="16" t="s">
        <v>89</v>
      </c>
      <c r="G39" s="17">
        <v>50000</v>
      </c>
      <c r="I39" s="17">
        <v>4080</v>
      </c>
      <c r="J39" s="17">
        <v>22440</v>
      </c>
      <c r="K39" s="17">
        <v>44.88</v>
      </c>
      <c r="L39" s="17">
        <v>27560</v>
      </c>
      <c r="N39" s="17">
        <v>14280</v>
      </c>
    </row>
    <row r="41" spans="1:14" x14ac:dyDescent="0.2">
      <c r="A41" s="19" t="s">
        <v>67</v>
      </c>
    </row>
    <row r="42" spans="1:14" x14ac:dyDescent="0.2">
      <c r="A42" s="19" t="s">
        <v>90</v>
      </c>
      <c r="G42" s="20">
        <v>68000</v>
      </c>
      <c r="I42" s="20">
        <v>6990</v>
      </c>
      <c r="J42" s="20">
        <v>40190</v>
      </c>
      <c r="K42" s="20">
        <v>59.1</v>
      </c>
      <c r="L42" s="20">
        <v>27810</v>
      </c>
      <c r="N42" s="20">
        <v>27680</v>
      </c>
    </row>
    <row r="44" spans="1:14" x14ac:dyDescent="0.2">
      <c r="A44" s="16" t="s">
        <v>91</v>
      </c>
      <c r="D44" s="16" t="s">
        <v>92</v>
      </c>
      <c r="G44" s="17">
        <v>54000</v>
      </c>
      <c r="J44" s="17">
        <v>28686.27</v>
      </c>
      <c r="K44" s="17">
        <v>53.12</v>
      </c>
      <c r="L44" s="17">
        <v>25313.73</v>
      </c>
      <c r="N44" s="17">
        <v>35020.589999999997</v>
      </c>
    </row>
    <row r="46" spans="1:14" x14ac:dyDescent="0.2">
      <c r="A46" s="19" t="s">
        <v>67</v>
      </c>
    </row>
    <row r="47" spans="1:14" x14ac:dyDescent="0.2">
      <c r="A47" s="19" t="s">
        <v>93</v>
      </c>
      <c r="G47" s="20">
        <v>54000</v>
      </c>
      <c r="J47" s="20">
        <v>28686.27</v>
      </c>
      <c r="K47" s="20">
        <v>53.12</v>
      </c>
      <c r="L47" s="20">
        <v>25313.73</v>
      </c>
      <c r="N47" s="20">
        <v>35020.589999999997</v>
      </c>
    </row>
    <row r="49" spans="1:14" x14ac:dyDescent="0.2">
      <c r="A49" s="16" t="s">
        <v>273</v>
      </c>
      <c r="D49" s="16" t="s">
        <v>274</v>
      </c>
      <c r="L49" s="17">
        <v>0</v>
      </c>
      <c r="N49" s="17">
        <v>4335.95</v>
      </c>
    </row>
    <row r="51" spans="1:14" x14ac:dyDescent="0.2">
      <c r="A51" s="19" t="s">
        <v>67</v>
      </c>
    </row>
    <row r="52" spans="1:14" x14ac:dyDescent="0.2">
      <c r="A52" s="19" t="s">
        <v>275</v>
      </c>
      <c r="K52" s="20">
        <v>0</v>
      </c>
      <c r="L52" s="20">
        <v>0</v>
      </c>
      <c r="N52" s="20">
        <v>4335.95</v>
      </c>
    </row>
    <row r="55" spans="1:14" x14ac:dyDescent="0.2">
      <c r="A55" s="19" t="s">
        <v>94</v>
      </c>
      <c r="G55" s="20">
        <v>5352312</v>
      </c>
      <c r="I55" s="20">
        <v>450156.72000000009</v>
      </c>
      <c r="J55" s="20">
        <v>3206800.36</v>
      </c>
      <c r="K55" s="20">
        <v>59.91</v>
      </c>
      <c r="L55" s="20">
        <v>2145511.64</v>
      </c>
      <c r="N55" s="20">
        <v>2762308.48</v>
      </c>
    </row>
    <row r="57" spans="1:14" x14ac:dyDescent="0.2">
      <c r="A57" s="16" t="s">
        <v>95</v>
      </c>
      <c r="D57" s="16" t="s">
        <v>96</v>
      </c>
      <c r="G57" s="17">
        <v>113926</v>
      </c>
      <c r="I57" s="17">
        <v>9004.239999999998</v>
      </c>
      <c r="J57" s="17">
        <v>55735.24</v>
      </c>
      <c r="K57" s="17">
        <v>48.92</v>
      </c>
      <c r="L57" s="17">
        <v>58190.76</v>
      </c>
      <c r="N57" s="17">
        <v>30549.05</v>
      </c>
    </row>
    <row r="59" spans="1:14" x14ac:dyDescent="0.2">
      <c r="A59" s="16" t="s">
        <v>97</v>
      </c>
      <c r="D59" s="16" t="s">
        <v>98</v>
      </c>
      <c r="I59" s="17">
        <v>-180.00000000000011</v>
      </c>
      <c r="J59" s="17">
        <v>-1084.1400000000001</v>
      </c>
      <c r="L59" s="17">
        <v>1084.1400000000001</v>
      </c>
      <c r="N59" s="17">
        <v>-453.04</v>
      </c>
    </row>
    <row r="61" spans="1:14" x14ac:dyDescent="0.2">
      <c r="A61" s="16" t="s">
        <v>99</v>
      </c>
      <c r="D61" s="16" t="s">
        <v>100</v>
      </c>
      <c r="G61" s="17">
        <v>8700</v>
      </c>
      <c r="I61" s="17">
        <v>675.08</v>
      </c>
      <c r="J61" s="17">
        <v>4180.87</v>
      </c>
      <c r="K61" s="17">
        <v>48.06</v>
      </c>
      <c r="L61" s="17">
        <v>4519.13</v>
      </c>
      <c r="N61" s="17">
        <v>2302.33</v>
      </c>
    </row>
    <row r="63" spans="1:14" x14ac:dyDescent="0.2">
      <c r="A63" s="16" t="s">
        <v>101</v>
      </c>
      <c r="D63" s="16" t="s">
        <v>102</v>
      </c>
      <c r="G63" s="17">
        <v>684</v>
      </c>
      <c r="J63" s="17">
        <v>701.62</v>
      </c>
      <c r="K63" s="17">
        <v>102.58</v>
      </c>
      <c r="L63" s="17">
        <v>-17.62</v>
      </c>
      <c r="N63" s="17">
        <v>315.08999999999997</v>
      </c>
    </row>
    <row r="65" spans="1:14" x14ac:dyDescent="0.2">
      <c r="A65" s="16" t="s">
        <v>103</v>
      </c>
      <c r="D65" s="16" t="s">
        <v>104</v>
      </c>
      <c r="G65" s="17">
        <v>38500</v>
      </c>
      <c r="I65" s="17">
        <v>16218.23</v>
      </c>
      <c r="J65" s="17">
        <v>17073.46</v>
      </c>
      <c r="K65" s="17">
        <v>44.35</v>
      </c>
      <c r="L65" s="17">
        <v>21426.54</v>
      </c>
      <c r="N65" s="17">
        <v>13500.94</v>
      </c>
    </row>
    <row r="67" spans="1:14" x14ac:dyDescent="0.2">
      <c r="A67" s="16" t="s">
        <v>105</v>
      </c>
      <c r="D67" s="16" t="s">
        <v>106</v>
      </c>
      <c r="G67" s="17">
        <v>5513</v>
      </c>
      <c r="J67" s="17">
        <v>5400.12</v>
      </c>
      <c r="K67" s="17">
        <v>97.95</v>
      </c>
      <c r="L67" s="17">
        <v>112.88</v>
      </c>
      <c r="N67" s="17">
        <v>3800.57</v>
      </c>
    </row>
    <row r="69" spans="1:14" x14ac:dyDescent="0.2">
      <c r="A69" s="16" t="s">
        <v>107</v>
      </c>
      <c r="D69" s="16" t="s">
        <v>108</v>
      </c>
      <c r="G69" s="17">
        <v>500</v>
      </c>
      <c r="I69" s="17">
        <v>34.870000000000005</v>
      </c>
      <c r="J69" s="17">
        <v>402.3</v>
      </c>
      <c r="K69" s="17">
        <v>80.459999999999994</v>
      </c>
      <c r="L69" s="17">
        <v>97.7</v>
      </c>
    </row>
    <row r="71" spans="1:14" x14ac:dyDescent="0.2">
      <c r="A71" s="16" t="s">
        <v>109</v>
      </c>
      <c r="D71" s="16" t="s">
        <v>110</v>
      </c>
      <c r="G71" s="17">
        <v>4000</v>
      </c>
      <c r="L71" s="17">
        <v>4000</v>
      </c>
    </row>
    <row r="73" spans="1:14" x14ac:dyDescent="0.2">
      <c r="A73" s="16" t="s">
        <v>111</v>
      </c>
      <c r="D73" s="16" t="s">
        <v>112</v>
      </c>
      <c r="G73" s="17">
        <v>4000</v>
      </c>
      <c r="J73" s="17">
        <v>930</v>
      </c>
      <c r="K73" s="17">
        <v>23.25</v>
      </c>
      <c r="L73" s="17">
        <v>3070</v>
      </c>
      <c r="N73" s="17">
        <v>3220.34</v>
      </c>
    </row>
    <row r="75" spans="1:14" x14ac:dyDescent="0.2">
      <c r="A75" s="16" t="s">
        <v>113</v>
      </c>
      <c r="D75" s="16" t="s">
        <v>114</v>
      </c>
      <c r="G75" s="17">
        <v>20000</v>
      </c>
      <c r="J75" s="17">
        <v>7170.8</v>
      </c>
      <c r="K75" s="17">
        <v>35.85</v>
      </c>
      <c r="L75" s="17">
        <v>12829.2</v>
      </c>
      <c r="N75" s="17">
        <v>14762</v>
      </c>
    </row>
    <row r="77" spans="1:14" x14ac:dyDescent="0.2">
      <c r="A77" s="16" t="s">
        <v>115</v>
      </c>
      <c r="D77" s="16" t="s">
        <v>116</v>
      </c>
      <c r="G77" s="17">
        <v>300</v>
      </c>
      <c r="L77" s="17">
        <v>300</v>
      </c>
    </row>
    <row r="79" spans="1:14" x14ac:dyDescent="0.2">
      <c r="A79" s="19" t="s">
        <v>67</v>
      </c>
    </row>
    <row r="80" spans="1:14" x14ac:dyDescent="0.2">
      <c r="A80" s="19" t="s">
        <v>117</v>
      </c>
      <c r="G80" s="20">
        <v>196123</v>
      </c>
      <c r="I80" s="20">
        <v>25752.42</v>
      </c>
      <c r="J80" s="20">
        <v>90510.27</v>
      </c>
      <c r="K80" s="20">
        <v>46.15</v>
      </c>
      <c r="L80" s="20">
        <v>105612.73</v>
      </c>
      <c r="N80" s="20">
        <v>67997.279999999999</v>
      </c>
    </row>
    <row r="82" spans="1:14" x14ac:dyDescent="0.2">
      <c r="A82" s="16" t="s">
        <v>118</v>
      </c>
      <c r="D82" s="16" t="s">
        <v>119</v>
      </c>
      <c r="G82" s="17">
        <v>768095</v>
      </c>
      <c r="I82" s="17">
        <v>59188.13</v>
      </c>
      <c r="J82" s="17">
        <v>397409.54</v>
      </c>
      <c r="K82" s="17">
        <v>51.74</v>
      </c>
      <c r="L82" s="17">
        <v>370685.46</v>
      </c>
      <c r="N82" s="17">
        <v>383878.98</v>
      </c>
    </row>
    <row r="84" spans="1:14" x14ac:dyDescent="0.2">
      <c r="A84" s="16" t="s">
        <v>120</v>
      </c>
      <c r="D84" s="16" t="s">
        <v>121</v>
      </c>
      <c r="G84" s="17">
        <v>6289</v>
      </c>
      <c r="J84" s="17">
        <v>4446.2</v>
      </c>
      <c r="K84" s="17">
        <v>70.7</v>
      </c>
      <c r="L84" s="17">
        <v>1842.8</v>
      </c>
      <c r="N84" s="17">
        <v>3820.75</v>
      </c>
    </row>
    <row r="86" spans="1:14" x14ac:dyDescent="0.2">
      <c r="A86" s="16" t="s">
        <v>122</v>
      </c>
      <c r="D86" s="16" t="s">
        <v>123</v>
      </c>
      <c r="I86" s="17">
        <v>-945.01000000000033</v>
      </c>
      <c r="J86" s="17">
        <v>-5690.02</v>
      </c>
      <c r="L86" s="17">
        <v>5690.02</v>
      </c>
      <c r="N86" s="17">
        <v>-4648.8500000000004</v>
      </c>
    </row>
    <row r="88" spans="1:14" x14ac:dyDescent="0.2">
      <c r="A88" s="16" t="s">
        <v>124</v>
      </c>
      <c r="D88" s="16" t="s">
        <v>125</v>
      </c>
      <c r="I88" s="17">
        <v>-200</v>
      </c>
      <c r="J88" s="17">
        <v>-1200</v>
      </c>
      <c r="L88" s="17">
        <v>1200</v>
      </c>
      <c r="N88" s="17">
        <v>-1200</v>
      </c>
    </row>
    <row r="90" spans="1:14" x14ac:dyDescent="0.2">
      <c r="A90" s="16" t="s">
        <v>126</v>
      </c>
      <c r="D90" s="16" t="s">
        <v>127</v>
      </c>
      <c r="G90" s="17">
        <v>59240</v>
      </c>
      <c r="I90" s="17">
        <v>4425.1899999999987</v>
      </c>
      <c r="J90" s="17">
        <v>30116.55</v>
      </c>
      <c r="K90" s="17">
        <v>50.84</v>
      </c>
      <c r="L90" s="17">
        <v>29123.45</v>
      </c>
      <c r="N90" s="17">
        <v>29149.37</v>
      </c>
    </row>
    <row r="92" spans="1:14" x14ac:dyDescent="0.2">
      <c r="A92" s="16" t="s">
        <v>128</v>
      </c>
      <c r="D92" s="16" t="s">
        <v>129</v>
      </c>
      <c r="G92" s="17">
        <v>4491</v>
      </c>
      <c r="J92" s="17">
        <v>4243.34</v>
      </c>
      <c r="K92" s="17">
        <v>94.49</v>
      </c>
      <c r="L92" s="17">
        <v>247.66</v>
      </c>
      <c r="N92" s="17">
        <v>4926.22</v>
      </c>
    </row>
    <row r="94" spans="1:14" x14ac:dyDescent="0.2">
      <c r="A94" s="16" t="s">
        <v>130</v>
      </c>
      <c r="D94" s="16" t="s">
        <v>131</v>
      </c>
      <c r="G94" s="17">
        <v>12500</v>
      </c>
      <c r="I94" s="17">
        <v>800.14999999999975</v>
      </c>
      <c r="J94" s="17">
        <v>7446.92</v>
      </c>
      <c r="K94" s="17">
        <v>59.58</v>
      </c>
      <c r="L94" s="17">
        <v>5053.08</v>
      </c>
      <c r="N94" s="17">
        <v>4655.1499999999996</v>
      </c>
    </row>
    <row r="96" spans="1:14" x14ac:dyDescent="0.2">
      <c r="A96" s="16" t="s">
        <v>132</v>
      </c>
      <c r="D96" s="16" t="s">
        <v>133</v>
      </c>
      <c r="G96" s="17">
        <v>70000</v>
      </c>
      <c r="I96" s="17">
        <v>17902.75</v>
      </c>
      <c r="J96" s="17">
        <v>44338.61</v>
      </c>
      <c r="K96" s="17">
        <v>63.34</v>
      </c>
      <c r="L96" s="17">
        <v>25661.39</v>
      </c>
      <c r="N96" s="17">
        <v>32674.6</v>
      </c>
    </row>
    <row r="98" spans="1:14" x14ac:dyDescent="0.2">
      <c r="A98" s="16" t="s">
        <v>134</v>
      </c>
      <c r="D98" s="16" t="s">
        <v>135</v>
      </c>
      <c r="G98" s="17">
        <v>11000</v>
      </c>
      <c r="I98" s="17">
        <v>718.00000000000045</v>
      </c>
      <c r="J98" s="17">
        <v>4568.8900000000003</v>
      </c>
      <c r="K98" s="17">
        <v>41.54</v>
      </c>
      <c r="L98" s="17">
        <v>6431.11</v>
      </c>
      <c r="N98" s="17">
        <v>2496</v>
      </c>
    </row>
    <row r="100" spans="1:14" x14ac:dyDescent="0.2">
      <c r="A100" s="16" t="s">
        <v>136</v>
      </c>
      <c r="D100" s="16" t="s">
        <v>137</v>
      </c>
      <c r="G100" s="17">
        <v>15000</v>
      </c>
      <c r="L100" s="17">
        <v>15000</v>
      </c>
    </row>
    <row r="102" spans="1:14" x14ac:dyDescent="0.2">
      <c r="A102" s="16" t="s">
        <v>138</v>
      </c>
      <c r="D102" s="16" t="s">
        <v>139</v>
      </c>
      <c r="G102" s="17">
        <v>13650</v>
      </c>
      <c r="I102" s="17">
        <v>831.39000000000033</v>
      </c>
      <c r="J102" s="17">
        <v>6516.01</v>
      </c>
      <c r="K102" s="17">
        <v>47.74</v>
      </c>
      <c r="L102" s="17">
        <v>7133.99</v>
      </c>
      <c r="N102" s="17">
        <v>6570.51</v>
      </c>
    </row>
    <row r="104" spans="1:14" x14ac:dyDescent="0.2">
      <c r="A104" s="16" t="s">
        <v>140</v>
      </c>
      <c r="D104" s="16" t="s">
        <v>141</v>
      </c>
      <c r="G104" s="17">
        <v>75000</v>
      </c>
      <c r="I104" s="17">
        <v>5416.1099999999969</v>
      </c>
      <c r="J104" s="17">
        <v>34967.06</v>
      </c>
      <c r="K104" s="17">
        <v>46.62</v>
      </c>
      <c r="L104" s="17">
        <v>40032.94</v>
      </c>
      <c r="N104" s="17">
        <v>40857.03</v>
      </c>
    </row>
    <row r="106" spans="1:14" x14ac:dyDescent="0.2">
      <c r="A106" s="16" t="s">
        <v>142</v>
      </c>
      <c r="D106" s="16" t="s">
        <v>143</v>
      </c>
      <c r="G106" s="17">
        <v>3000</v>
      </c>
      <c r="J106" s="17">
        <v>1500</v>
      </c>
      <c r="K106" s="17">
        <v>50</v>
      </c>
      <c r="L106" s="17">
        <v>1500</v>
      </c>
      <c r="N106" s="17">
        <v>2216.94</v>
      </c>
    </row>
    <row r="108" spans="1:14" x14ac:dyDescent="0.2">
      <c r="A108" s="16" t="s">
        <v>144</v>
      </c>
      <c r="D108" s="16" t="s">
        <v>145</v>
      </c>
      <c r="G108" s="17">
        <v>15000</v>
      </c>
      <c r="I108" s="17">
        <v>600.22000000000025</v>
      </c>
      <c r="J108" s="17">
        <v>3403.28</v>
      </c>
      <c r="K108" s="17">
        <v>22.69</v>
      </c>
      <c r="L108" s="17">
        <v>11596.72</v>
      </c>
      <c r="N108" s="17">
        <v>5730.86</v>
      </c>
    </row>
    <row r="110" spans="1:14" x14ac:dyDescent="0.2">
      <c r="A110" s="16" t="s">
        <v>146</v>
      </c>
      <c r="D110" s="16" t="s">
        <v>147</v>
      </c>
      <c r="G110" s="17">
        <v>1500</v>
      </c>
      <c r="J110" s="17">
        <v>618.44000000000005</v>
      </c>
      <c r="K110" s="17">
        <v>41.23</v>
      </c>
      <c r="L110" s="17">
        <v>881.56</v>
      </c>
      <c r="N110" s="17">
        <v>93.56</v>
      </c>
    </row>
    <row r="112" spans="1:14" x14ac:dyDescent="0.2">
      <c r="A112" s="16" t="s">
        <v>148</v>
      </c>
      <c r="D112" s="16" t="s">
        <v>149</v>
      </c>
      <c r="G112" s="17">
        <v>11025</v>
      </c>
      <c r="J112" s="17">
        <v>4562.22</v>
      </c>
      <c r="K112" s="17">
        <v>41.38</v>
      </c>
      <c r="L112" s="17">
        <v>6462.78</v>
      </c>
      <c r="N112" s="17">
        <v>2265.92</v>
      </c>
    </row>
    <row r="114" spans="1:14" x14ac:dyDescent="0.2">
      <c r="A114" s="16" t="s">
        <v>150</v>
      </c>
      <c r="D114" s="16" t="s">
        <v>151</v>
      </c>
      <c r="G114" s="17">
        <v>12600</v>
      </c>
      <c r="I114" s="17">
        <v>569.7800000000002</v>
      </c>
      <c r="J114" s="17">
        <v>2720.3</v>
      </c>
      <c r="K114" s="17">
        <v>21.59</v>
      </c>
      <c r="L114" s="17">
        <v>9879.7000000000007</v>
      </c>
      <c r="N114" s="17">
        <v>1275.69</v>
      </c>
    </row>
    <row r="116" spans="1:14" x14ac:dyDescent="0.2">
      <c r="A116" s="16" t="s">
        <v>152</v>
      </c>
      <c r="D116" s="16" t="s">
        <v>153</v>
      </c>
      <c r="G116" s="17">
        <v>85000</v>
      </c>
      <c r="I116" s="17">
        <v>2752.6600000000035</v>
      </c>
      <c r="J116" s="17">
        <v>34020.58</v>
      </c>
      <c r="K116" s="17">
        <v>40.020000000000003</v>
      </c>
      <c r="L116" s="17">
        <v>50979.42</v>
      </c>
      <c r="N116" s="17">
        <v>34699.949999999997</v>
      </c>
    </row>
    <row r="118" spans="1:14" x14ac:dyDescent="0.2">
      <c r="A118" s="16" t="s">
        <v>154</v>
      </c>
      <c r="D118" s="16" t="s">
        <v>155</v>
      </c>
      <c r="G118" s="17">
        <v>3800</v>
      </c>
      <c r="I118" s="17">
        <v>18.400000000000546</v>
      </c>
      <c r="J118" s="17">
        <v>4203.8</v>
      </c>
      <c r="K118" s="17">
        <v>110.63</v>
      </c>
      <c r="L118" s="17">
        <v>-403.8</v>
      </c>
      <c r="N118" s="17">
        <v>313.51</v>
      </c>
    </row>
    <row r="120" spans="1:14" x14ac:dyDescent="0.2">
      <c r="A120" s="16" t="s">
        <v>156</v>
      </c>
      <c r="D120" s="16" t="s">
        <v>157</v>
      </c>
      <c r="G120" s="17">
        <v>500</v>
      </c>
      <c r="L120" s="17">
        <v>500</v>
      </c>
      <c r="N120" s="17">
        <v>99.95</v>
      </c>
    </row>
    <row r="122" spans="1:14" x14ac:dyDescent="0.2">
      <c r="A122" s="16" t="s">
        <v>158</v>
      </c>
      <c r="D122" s="16" t="s">
        <v>159</v>
      </c>
      <c r="G122" s="17">
        <v>3000</v>
      </c>
      <c r="J122" s="17">
        <v>714.29</v>
      </c>
      <c r="K122" s="17">
        <v>23.81</v>
      </c>
      <c r="L122" s="17">
        <v>2285.71</v>
      </c>
      <c r="N122" s="17">
        <v>107.59</v>
      </c>
    </row>
    <row r="124" spans="1:14" x14ac:dyDescent="0.2">
      <c r="A124" s="16" t="s">
        <v>160</v>
      </c>
      <c r="D124" s="16" t="s">
        <v>108</v>
      </c>
      <c r="G124" s="17">
        <v>1000</v>
      </c>
      <c r="J124" s="17">
        <v>65.819999999999993</v>
      </c>
      <c r="K124" s="17">
        <v>6.58</v>
      </c>
      <c r="L124" s="17">
        <v>934.18</v>
      </c>
      <c r="N124" s="17">
        <v>649.42999999999995</v>
      </c>
    </row>
    <row r="126" spans="1:14" x14ac:dyDescent="0.2">
      <c r="A126" s="16" t="s">
        <v>161</v>
      </c>
      <c r="D126" s="16" t="s">
        <v>162</v>
      </c>
      <c r="G126" s="17">
        <v>35000</v>
      </c>
      <c r="I126" s="17">
        <v>790.52000000000044</v>
      </c>
      <c r="J126" s="17">
        <v>11244.36</v>
      </c>
      <c r="K126" s="17">
        <v>32.130000000000003</v>
      </c>
      <c r="L126" s="17">
        <v>23755.64</v>
      </c>
      <c r="N126" s="17">
        <v>9485.16</v>
      </c>
    </row>
    <row r="128" spans="1:14" x14ac:dyDescent="0.2">
      <c r="A128" s="16" t="s">
        <v>163</v>
      </c>
      <c r="D128" s="16" t="s">
        <v>164</v>
      </c>
      <c r="G128" s="17">
        <v>50000</v>
      </c>
      <c r="I128" s="17">
        <v>6468.0999999999985</v>
      </c>
      <c r="J128" s="17">
        <v>33781.43</v>
      </c>
      <c r="K128" s="17">
        <v>67.56</v>
      </c>
      <c r="L128" s="17">
        <v>16218.57</v>
      </c>
      <c r="N128" s="17">
        <v>19053.8</v>
      </c>
    </row>
    <row r="130" spans="1:14" x14ac:dyDescent="0.2">
      <c r="A130" s="16" t="s">
        <v>165</v>
      </c>
      <c r="D130" s="16" t="s">
        <v>166</v>
      </c>
      <c r="G130" s="17">
        <v>14500</v>
      </c>
      <c r="I130" s="17">
        <v>1295.6299999999992</v>
      </c>
      <c r="J130" s="17">
        <v>7882.69</v>
      </c>
      <c r="K130" s="17">
        <v>54.36</v>
      </c>
      <c r="L130" s="17">
        <v>6617.31</v>
      </c>
      <c r="N130" s="17">
        <v>8760.84</v>
      </c>
    </row>
    <row r="132" spans="1:14" x14ac:dyDescent="0.2">
      <c r="A132" s="16" t="s">
        <v>167</v>
      </c>
      <c r="D132" s="16" t="s">
        <v>168</v>
      </c>
      <c r="G132" s="17">
        <v>1000</v>
      </c>
      <c r="I132" s="17">
        <v>107.42000000000002</v>
      </c>
      <c r="J132" s="17">
        <v>511.68</v>
      </c>
      <c r="K132" s="17">
        <v>51.17</v>
      </c>
      <c r="L132" s="17">
        <v>488.32</v>
      </c>
      <c r="N132" s="17">
        <v>498.78</v>
      </c>
    </row>
    <row r="134" spans="1:14" x14ac:dyDescent="0.2">
      <c r="A134" s="16" t="s">
        <v>169</v>
      </c>
      <c r="D134" s="16" t="s">
        <v>170</v>
      </c>
      <c r="G134" s="17">
        <v>260000</v>
      </c>
      <c r="I134" s="17">
        <v>22366.570000000011</v>
      </c>
      <c r="J134" s="17">
        <v>127842.47</v>
      </c>
      <c r="K134" s="17">
        <v>49.17</v>
      </c>
      <c r="L134" s="17">
        <v>132157.53</v>
      </c>
      <c r="N134" s="17">
        <v>132857.47</v>
      </c>
    </row>
    <row r="136" spans="1:14" x14ac:dyDescent="0.2">
      <c r="A136" s="16" t="s">
        <v>171</v>
      </c>
      <c r="D136" s="16" t="s">
        <v>172</v>
      </c>
      <c r="G136" s="17">
        <v>7500</v>
      </c>
      <c r="I136" s="17">
        <v>440.29</v>
      </c>
      <c r="J136" s="17">
        <v>3337.13</v>
      </c>
      <c r="K136" s="17">
        <v>44.5</v>
      </c>
      <c r="L136" s="17">
        <v>4162.87</v>
      </c>
      <c r="N136" s="17">
        <v>3384.43</v>
      </c>
    </row>
    <row r="138" spans="1:14" x14ac:dyDescent="0.2">
      <c r="A138" s="16" t="s">
        <v>173</v>
      </c>
      <c r="D138" s="16" t="s">
        <v>174</v>
      </c>
      <c r="G138" s="17">
        <v>9000</v>
      </c>
      <c r="J138" s="17">
        <v>4162.82</v>
      </c>
      <c r="K138" s="17">
        <v>46.25</v>
      </c>
      <c r="L138" s="17">
        <v>4837.18</v>
      </c>
      <c r="N138" s="17">
        <v>571.78</v>
      </c>
    </row>
    <row r="140" spans="1:14" x14ac:dyDescent="0.2">
      <c r="A140" s="16" t="s">
        <v>175</v>
      </c>
      <c r="D140" s="16" t="s">
        <v>176</v>
      </c>
      <c r="G140" s="17">
        <v>10500</v>
      </c>
      <c r="I140" s="17">
        <v>102.79999999999997</v>
      </c>
      <c r="J140" s="17">
        <v>1246.47</v>
      </c>
      <c r="K140" s="17">
        <v>11.87</v>
      </c>
      <c r="L140" s="17">
        <v>9253.5300000000007</v>
      </c>
      <c r="N140" s="17">
        <v>1867.16</v>
      </c>
    </row>
    <row r="142" spans="1:14" x14ac:dyDescent="0.2">
      <c r="A142" s="16" t="s">
        <v>177</v>
      </c>
      <c r="D142" s="16" t="s">
        <v>178</v>
      </c>
      <c r="G142" s="17">
        <v>8500</v>
      </c>
      <c r="I142" s="17">
        <v>1980.0899999999997</v>
      </c>
      <c r="J142" s="17">
        <v>5004.6099999999997</v>
      </c>
      <c r="K142" s="17">
        <v>58.88</v>
      </c>
      <c r="L142" s="17">
        <v>3495.3900000000008</v>
      </c>
      <c r="N142" s="17">
        <v>6378.73</v>
      </c>
    </row>
    <row r="144" spans="1:14" x14ac:dyDescent="0.2">
      <c r="A144" s="16" t="s">
        <v>179</v>
      </c>
      <c r="D144" s="16" t="s">
        <v>180</v>
      </c>
      <c r="G144" s="17">
        <v>14000</v>
      </c>
      <c r="I144" s="17">
        <v>1187.9400000000005</v>
      </c>
      <c r="J144" s="17">
        <v>14572.7</v>
      </c>
      <c r="K144" s="17">
        <v>104.09</v>
      </c>
      <c r="L144" s="17">
        <v>-572.70000000000005</v>
      </c>
      <c r="N144" s="17">
        <v>11963.1</v>
      </c>
    </row>
    <row r="146" spans="1:14" x14ac:dyDescent="0.2">
      <c r="A146" s="16" t="s">
        <v>181</v>
      </c>
      <c r="D146" s="16" t="s">
        <v>182</v>
      </c>
      <c r="G146" s="17">
        <v>8700</v>
      </c>
      <c r="I146" s="17">
        <v>1794.5</v>
      </c>
      <c r="J146" s="17">
        <v>1794.5</v>
      </c>
      <c r="K146" s="17">
        <v>20.63</v>
      </c>
      <c r="L146" s="17">
        <v>6905.5</v>
      </c>
    </row>
    <row r="148" spans="1:14" x14ac:dyDescent="0.2">
      <c r="A148" s="19" t="s">
        <v>67</v>
      </c>
    </row>
    <row r="149" spans="1:14" x14ac:dyDescent="0.2">
      <c r="A149" s="19" t="s">
        <v>183</v>
      </c>
      <c r="G149" s="20">
        <v>1590390</v>
      </c>
      <c r="I149" s="20">
        <v>128611.63</v>
      </c>
      <c r="J149" s="20">
        <v>790352.69</v>
      </c>
      <c r="K149" s="20">
        <v>49.7</v>
      </c>
      <c r="L149" s="20">
        <v>800037.31</v>
      </c>
      <c r="N149" s="20">
        <v>745454.41</v>
      </c>
    </row>
    <row r="151" spans="1:14" x14ac:dyDescent="0.2">
      <c r="A151" s="16" t="s">
        <v>184</v>
      </c>
      <c r="D151" s="16" t="s">
        <v>185</v>
      </c>
      <c r="G151" s="17">
        <v>2192408</v>
      </c>
      <c r="I151" s="17">
        <v>1901203.75</v>
      </c>
      <c r="J151" s="17">
        <v>2192407.5</v>
      </c>
      <c r="K151" s="17">
        <v>100</v>
      </c>
      <c r="L151" s="17">
        <v>0.5</v>
      </c>
      <c r="N151" s="17">
        <v>2192732.5</v>
      </c>
    </row>
    <row r="153" spans="1:14" x14ac:dyDescent="0.2">
      <c r="A153" s="16" t="s">
        <v>186</v>
      </c>
      <c r="D153" s="16" t="s">
        <v>187</v>
      </c>
      <c r="G153" s="17">
        <v>394357</v>
      </c>
      <c r="I153" s="17">
        <v>264678.75</v>
      </c>
      <c r="J153" s="17">
        <v>394357.36</v>
      </c>
      <c r="K153" s="17">
        <v>100</v>
      </c>
      <c r="L153" s="17">
        <v>-0.36</v>
      </c>
      <c r="N153" s="17">
        <v>397057.4</v>
      </c>
    </row>
    <row r="155" spans="1:14" x14ac:dyDescent="0.2">
      <c r="A155" s="19" t="s">
        <v>67</v>
      </c>
    </row>
    <row r="156" spans="1:14" x14ac:dyDescent="0.2">
      <c r="A156" s="19" t="s">
        <v>188</v>
      </c>
      <c r="G156" s="20">
        <v>2586765</v>
      </c>
      <c r="I156" s="20">
        <v>2165882.5</v>
      </c>
      <c r="J156" s="20">
        <v>2586764.86</v>
      </c>
      <c r="K156" s="20">
        <v>100</v>
      </c>
      <c r="L156" s="20">
        <v>0.14000000000000001</v>
      </c>
      <c r="N156" s="20">
        <v>2589789.9</v>
      </c>
    </row>
    <row r="158" spans="1:14" x14ac:dyDescent="0.2">
      <c r="A158" s="16" t="s">
        <v>189</v>
      </c>
      <c r="D158" s="16" t="s">
        <v>190</v>
      </c>
      <c r="G158" s="17">
        <v>250</v>
      </c>
      <c r="J158" s="17">
        <v>662.66</v>
      </c>
      <c r="K158" s="17">
        <v>265.06</v>
      </c>
      <c r="L158" s="17">
        <v>-412.66</v>
      </c>
      <c r="N158" s="17">
        <v>662.66</v>
      </c>
    </row>
    <row r="160" spans="1:14" x14ac:dyDescent="0.2">
      <c r="A160" s="19" t="s">
        <v>67</v>
      </c>
    </row>
    <row r="161" spans="1:14" x14ac:dyDescent="0.2">
      <c r="A161" s="19" t="s">
        <v>191</v>
      </c>
      <c r="G161" s="20">
        <v>250</v>
      </c>
      <c r="J161" s="20">
        <v>662.66</v>
      </c>
      <c r="K161" s="20">
        <v>265.06</v>
      </c>
      <c r="L161" s="20">
        <v>-412.66</v>
      </c>
      <c r="N161" s="20">
        <v>662.66</v>
      </c>
    </row>
    <row r="163" spans="1:14" x14ac:dyDescent="0.2">
      <c r="A163" s="16" t="s">
        <v>192</v>
      </c>
      <c r="D163" s="16" t="s">
        <v>193</v>
      </c>
      <c r="G163" s="17">
        <v>138720</v>
      </c>
      <c r="I163" s="17">
        <v>13030.690000000002</v>
      </c>
      <c r="J163" s="17">
        <v>54201.26</v>
      </c>
      <c r="K163" s="17">
        <v>39.07</v>
      </c>
      <c r="L163" s="17">
        <v>84518.74</v>
      </c>
      <c r="N163" s="17">
        <v>63753.11</v>
      </c>
    </row>
    <row r="165" spans="1:14" x14ac:dyDescent="0.2">
      <c r="A165" s="16" t="s">
        <v>194</v>
      </c>
      <c r="D165" s="16" t="s">
        <v>195</v>
      </c>
      <c r="G165" s="17">
        <v>55080</v>
      </c>
      <c r="I165" s="17">
        <v>5895.4000000000015</v>
      </c>
      <c r="J165" s="17">
        <v>28181.4</v>
      </c>
      <c r="K165" s="17">
        <v>51.16</v>
      </c>
      <c r="L165" s="17">
        <v>26898.6</v>
      </c>
      <c r="N165" s="17">
        <v>26338</v>
      </c>
    </row>
    <row r="167" spans="1:14" x14ac:dyDescent="0.2">
      <c r="A167" s="16" t="s">
        <v>196</v>
      </c>
      <c r="D167" s="16" t="s">
        <v>197</v>
      </c>
      <c r="J167" s="17">
        <v>-135</v>
      </c>
      <c r="L167" s="17">
        <v>135</v>
      </c>
      <c r="N167" s="17">
        <v>-337.47</v>
      </c>
    </row>
    <row r="169" spans="1:14" x14ac:dyDescent="0.2">
      <c r="A169" s="16" t="s">
        <v>198</v>
      </c>
      <c r="D169" s="16" t="s">
        <v>199</v>
      </c>
      <c r="I169" s="17">
        <v>-64.5</v>
      </c>
      <c r="J169" s="17">
        <v>-387</v>
      </c>
      <c r="L169" s="17">
        <v>387</v>
      </c>
      <c r="N169" s="17">
        <v>-687</v>
      </c>
    </row>
    <row r="171" spans="1:14" x14ac:dyDescent="0.2">
      <c r="A171" s="16" t="s">
        <v>200</v>
      </c>
      <c r="D171" s="16" t="s">
        <v>201</v>
      </c>
      <c r="G171" s="17">
        <v>14219</v>
      </c>
      <c r="I171" s="17">
        <v>1436.9399999999996</v>
      </c>
      <c r="J171" s="17">
        <v>6223.37</v>
      </c>
      <c r="K171" s="17">
        <v>43.77</v>
      </c>
      <c r="L171" s="17">
        <v>7995.63</v>
      </c>
      <c r="N171" s="17">
        <v>6767.09</v>
      </c>
    </row>
    <row r="173" spans="1:14" x14ac:dyDescent="0.2">
      <c r="A173" s="16" t="s">
        <v>202</v>
      </c>
      <c r="D173" s="16" t="s">
        <v>203</v>
      </c>
      <c r="G173" s="17">
        <v>1516</v>
      </c>
      <c r="I173" s="17">
        <v>186.10000000000002</v>
      </c>
      <c r="J173" s="17">
        <v>1045.78</v>
      </c>
      <c r="K173" s="17">
        <v>68.98</v>
      </c>
      <c r="L173" s="17">
        <v>470.22</v>
      </c>
      <c r="N173" s="17">
        <v>1228.3800000000001</v>
      </c>
    </row>
    <row r="175" spans="1:14" x14ac:dyDescent="0.2">
      <c r="A175" s="16" t="s">
        <v>204</v>
      </c>
      <c r="D175" s="16" t="s">
        <v>205</v>
      </c>
      <c r="G175" s="17">
        <v>1000</v>
      </c>
      <c r="L175" s="17">
        <v>1000</v>
      </c>
      <c r="N175" s="17">
        <v>57.98</v>
      </c>
    </row>
    <row r="177" spans="1:14" x14ac:dyDescent="0.2">
      <c r="A177" s="16" t="s">
        <v>206</v>
      </c>
      <c r="D177" s="16" t="s">
        <v>207</v>
      </c>
      <c r="G177" s="17">
        <v>2500</v>
      </c>
      <c r="I177" s="17">
        <v>251.57999999999993</v>
      </c>
      <c r="J177" s="17">
        <v>1421.55</v>
      </c>
      <c r="K177" s="17">
        <v>56.86</v>
      </c>
      <c r="L177" s="17">
        <v>1078.45</v>
      </c>
      <c r="N177" s="17">
        <v>1722.16</v>
      </c>
    </row>
    <row r="179" spans="1:14" x14ac:dyDescent="0.2">
      <c r="A179" s="16" t="s">
        <v>208</v>
      </c>
      <c r="D179" s="16" t="s">
        <v>209</v>
      </c>
      <c r="G179" s="17">
        <v>18500</v>
      </c>
      <c r="I179" s="17">
        <v>394.1200000000008</v>
      </c>
      <c r="J179" s="17">
        <v>15306.6</v>
      </c>
      <c r="K179" s="17">
        <v>82.74</v>
      </c>
      <c r="L179" s="17">
        <v>3193.4</v>
      </c>
      <c r="N179" s="17">
        <v>13550.8</v>
      </c>
    </row>
    <row r="181" spans="1:14" x14ac:dyDescent="0.2">
      <c r="A181" s="16" t="s">
        <v>210</v>
      </c>
      <c r="D181" s="16" t="s">
        <v>211</v>
      </c>
      <c r="G181" s="17">
        <v>10500</v>
      </c>
      <c r="I181" s="17">
        <v>1606.25</v>
      </c>
      <c r="J181" s="17">
        <v>2906.25</v>
      </c>
      <c r="K181" s="17">
        <v>27.68</v>
      </c>
      <c r="L181" s="17">
        <v>7593.75</v>
      </c>
      <c r="N181" s="17">
        <v>4399.99</v>
      </c>
    </row>
    <row r="183" spans="1:14" x14ac:dyDescent="0.2">
      <c r="A183" s="16" t="s">
        <v>212</v>
      </c>
      <c r="D183" s="16" t="s">
        <v>213</v>
      </c>
      <c r="G183" s="17">
        <v>10900</v>
      </c>
      <c r="J183" s="17">
        <v>9000</v>
      </c>
      <c r="K183" s="17">
        <v>82.57</v>
      </c>
      <c r="L183" s="17">
        <v>1900</v>
      </c>
      <c r="N183" s="17">
        <v>9000</v>
      </c>
    </row>
    <row r="185" spans="1:14" x14ac:dyDescent="0.2">
      <c r="A185" s="16" t="s">
        <v>214</v>
      </c>
      <c r="D185" s="16" t="s">
        <v>215</v>
      </c>
      <c r="G185" s="17">
        <v>20000</v>
      </c>
      <c r="I185" s="17">
        <v>11934.04</v>
      </c>
      <c r="J185" s="17">
        <v>21061.98</v>
      </c>
      <c r="K185" s="17">
        <v>105.31</v>
      </c>
      <c r="L185" s="17">
        <v>-1061.98</v>
      </c>
      <c r="N185" s="17">
        <v>9145.33</v>
      </c>
    </row>
    <row r="187" spans="1:14" x14ac:dyDescent="0.2">
      <c r="A187" s="16" t="s">
        <v>216</v>
      </c>
      <c r="D187" s="16" t="s">
        <v>217</v>
      </c>
      <c r="G187" s="17">
        <v>25000</v>
      </c>
      <c r="I187" s="17">
        <v>5850</v>
      </c>
      <c r="J187" s="17">
        <v>15341</v>
      </c>
      <c r="K187" s="17">
        <v>61.36</v>
      </c>
      <c r="L187" s="17">
        <v>9659</v>
      </c>
      <c r="N187" s="17">
        <v>3877.5</v>
      </c>
    </row>
    <row r="189" spans="1:14" x14ac:dyDescent="0.2">
      <c r="A189" s="16" t="s">
        <v>218</v>
      </c>
      <c r="D189" s="16" t="s">
        <v>219</v>
      </c>
      <c r="G189" s="17">
        <v>13834</v>
      </c>
      <c r="I189" s="17">
        <v>1821.5500000000011</v>
      </c>
      <c r="J189" s="17">
        <v>9431.7800000000007</v>
      </c>
      <c r="K189" s="17">
        <v>68.180000000000007</v>
      </c>
      <c r="L189" s="17">
        <v>4402.22</v>
      </c>
      <c r="N189" s="17">
        <v>9996.14</v>
      </c>
    </row>
    <row r="191" spans="1:14" x14ac:dyDescent="0.2">
      <c r="A191" s="16" t="s">
        <v>220</v>
      </c>
      <c r="D191" s="16" t="s">
        <v>221</v>
      </c>
      <c r="G191" s="17">
        <v>3000</v>
      </c>
      <c r="I191" s="17">
        <v>469.36999999999995</v>
      </c>
      <c r="J191" s="17">
        <v>681.43</v>
      </c>
      <c r="K191" s="17">
        <v>22.71</v>
      </c>
      <c r="L191" s="17">
        <v>2318.5700000000002</v>
      </c>
      <c r="N191" s="17">
        <v>3449.12</v>
      </c>
    </row>
    <row r="193" spans="1:14" x14ac:dyDescent="0.2">
      <c r="A193" s="16" t="s">
        <v>222</v>
      </c>
      <c r="D193" s="16" t="s">
        <v>223</v>
      </c>
      <c r="G193" s="17">
        <v>7000</v>
      </c>
      <c r="I193" s="17">
        <v>237.18000000000029</v>
      </c>
      <c r="J193" s="17">
        <v>50299.56</v>
      </c>
      <c r="K193" s="17">
        <v>718.57</v>
      </c>
      <c r="L193" s="17">
        <v>-43299.56</v>
      </c>
      <c r="N193" s="17">
        <v>1315.01</v>
      </c>
    </row>
    <row r="195" spans="1:14" x14ac:dyDescent="0.2">
      <c r="A195" s="16" t="s">
        <v>224</v>
      </c>
      <c r="D195" s="16" t="s">
        <v>225</v>
      </c>
      <c r="G195" s="17">
        <v>4789</v>
      </c>
      <c r="I195" s="17">
        <v>812.68</v>
      </c>
      <c r="J195" s="17">
        <v>2431.52</v>
      </c>
      <c r="K195" s="17">
        <v>50.77</v>
      </c>
      <c r="L195" s="17">
        <v>2357.48</v>
      </c>
      <c r="N195" s="17">
        <v>2341.62</v>
      </c>
    </row>
    <row r="197" spans="1:14" x14ac:dyDescent="0.2">
      <c r="A197" s="16" t="s">
        <v>226</v>
      </c>
      <c r="D197" s="16" t="s">
        <v>227</v>
      </c>
      <c r="G197" s="17">
        <v>1000</v>
      </c>
      <c r="J197" s="17">
        <v>1461.67</v>
      </c>
      <c r="K197" s="17">
        <v>146.16999999999999</v>
      </c>
      <c r="L197" s="17">
        <v>-461.67</v>
      </c>
      <c r="N197" s="17">
        <v>589.95000000000005</v>
      </c>
    </row>
    <row r="199" spans="1:14" x14ac:dyDescent="0.2">
      <c r="A199" s="16" t="s">
        <v>228</v>
      </c>
      <c r="D199" s="16" t="s">
        <v>229</v>
      </c>
      <c r="G199" s="17">
        <v>1000</v>
      </c>
      <c r="L199" s="17">
        <v>1000</v>
      </c>
    </row>
    <row r="201" spans="1:14" x14ac:dyDescent="0.2">
      <c r="A201" s="16" t="s">
        <v>230</v>
      </c>
      <c r="D201" s="16" t="s">
        <v>231</v>
      </c>
      <c r="G201" s="17">
        <v>2600</v>
      </c>
      <c r="I201" s="17">
        <v>211.05000000000018</v>
      </c>
      <c r="J201" s="17">
        <v>1832.9</v>
      </c>
      <c r="K201" s="17">
        <v>70.5</v>
      </c>
      <c r="L201" s="17">
        <v>767.1</v>
      </c>
      <c r="N201" s="17">
        <v>2025.91</v>
      </c>
    </row>
    <row r="203" spans="1:14" x14ac:dyDescent="0.2">
      <c r="A203" s="16" t="s">
        <v>232</v>
      </c>
      <c r="D203" s="16" t="s">
        <v>233</v>
      </c>
      <c r="G203" s="17">
        <v>2914</v>
      </c>
      <c r="I203" s="17">
        <v>847.75</v>
      </c>
      <c r="J203" s="17">
        <v>7625.63</v>
      </c>
      <c r="K203" s="17">
        <v>261.69</v>
      </c>
      <c r="L203" s="17">
        <v>-4711.63</v>
      </c>
      <c r="N203" s="17">
        <v>2189.56</v>
      </c>
    </row>
    <row r="205" spans="1:14" x14ac:dyDescent="0.2">
      <c r="A205" s="16" t="s">
        <v>234</v>
      </c>
      <c r="D205" s="16" t="s">
        <v>235</v>
      </c>
      <c r="G205" s="17">
        <v>3800</v>
      </c>
      <c r="I205" s="17">
        <v>12</v>
      </c>
      <c r="J205" s="17">
        <v>1730.78</v>
      </c>
      <c r="K205" s="17">
        <v>45.55</v>
      </c>
      <c r="L205" s="17">
        <v>2069.2199999999998</v>
      </c>
      <c r="N205" s="17">
        <v>1716.76</v>
      </c>
    </row>
    <row r="207" spans="1:14" x14ac:dyDescent="0.2">
      <c r="A207" s="16" t="s">
        <v>236</v>
      </c>
      <c r="D207" s="16" t="s">
        <v>237</v>
      </c>
      <c r="G207" s="17">
        <v>1000</v>
      </c>
      <c r="L207" s="17">
        <v>1000</v>
      </c>
    </row>
    <row r="209" spans="1:14" x14ac:dyDescent="0.2">
      <c r="A209" s="19" t="s">
        <v>67</v>
      </c>
    </row>
    <row r="210" spans="1:14" x14ac:dyDescent="0.2">
      <c r="A210" s="19" t="s">
        <v>238</v>
      </c>
      <c r="G210" s="20">
        <v>338872</v>
      </c>
      <c r="I210" s="20">
        <v>44932.2</v>
      </c>
      <c r="J210" s="20">
        <v>229662.46</v>
      </c>
      <c r="K210" s="20">
        <v>67.77</v>
      </c>
      <c r="L210" s="20">
        <v>109209.54</v>
      </c>
      <c r="N210" s="20">
        <v>162439.94</v>
      </c>
    </row>
    <row r="212" spans="1:14" x14ac:dyDescent="0.2">
      <c r="A212" s="16" t="s">
        <v>239</v>
      </c>
      <c r="D212" s="16" t="s">
        <v>240</v>
      </c>
      <c r="G212" s="17">
        <v>66048</v>
      </c>
      <c r="I212" s="17">
        <v>5353</v>
      </c>
      <c r="J212" s="17">
        <v>32630</v>
      </c>
      <c r="K212" s="17">
        <v>49.4</v>
      </c>
      <c r="L212" s="17">
        <v>33418</v>
      </c>
      <c r="N212" s="17">
        <v>30628</v>
      </c>
    </row>
    <row r="214" spans="1:14" x14ac:dyDescent="0.2">
      <c r="A214" s="16" t="s">
        <v>241</v>
      </c>
      <c r="D214" s="16" t="s">
        <v>242</v>
      </c>
      <c r="G214" s="17">
        <v>66414</v>
      </c>
      <c r="I214" s="17">
        <v>3250</v>
      </c>
      <c r="J214" s="17">
        <v>3250</v>
      </c>
      <c r="K214" s="17">
        <v>4.8899999999999997</v>
      </c>
      <c r="L214" s="17">
        <v>63164</v>
      </c>
    </row>
    <row r="216" spans="1:14" x14ac:dyDescent="0.2">
      <c r="A216" s="19" t="s">
        <v>67</v>
      </c>
    </row>
    <row r="217" spans="1:14" x14ac:dyDescent="0.2">
      <c r="A217" s="19" t="s">
        <v>243</v>
      </c>
      <c r="G217" s="20">
        <v>132462</v>
      </c>
      <c r="I217" s="20">
        <v>8603</v>
      </c>
      <c r="J217" s="20">
        <v>35880</v>
      </c>
      <c r="K217" s="20">
        <v>27.09</v>
      </c>
      <c r="L217" s="20">
        <v>96582</v>
      </c>
      <c r="N217" s="20">
        <v>30628</v>
      </c>
    </row>
    <row r="219" spans="1:14" x14ac:dyDescent="0.2">
      <c r="A219" s="16" t="s">
        <v>244</v>
      </c>
      <c r="D219" s="16" t="s">
        <v>245</v>
      </c>
      <c r="G219" s="17">
        <v>46702</v>
      </c>
      <c r="J219" s="17">
        <v>23219</v>
      </c>
      <c r="K219" s="17">
        <v>49.72</v>
      </c>
      <c r="L219" s="17">
        <v>23483</v>
      </c>
      <c r="N219" s="17">
        <v>22831</v>
      </c>
    </row>
    <row r="221" spans="1:14" x14ac:dyDescent="0.2">
      <c r="A221" s="19" t="s">
        <v>67</v>
      </c>
    </row>
    <row r="222" spans="1:14" x14ac:dyDescent="0.2">
      <c r="A222" s="19" t="s">
        <v>246</v>
      </c>
      <c r="G222" s="20">
        <v>46702</v>
      </c>
      <c r="J222" s="20">
        <v>23219</v>
      </c>
      <c r="K222" s="20">
        <v>49.72</v>
      </c>
      <c r="L222" s="20">
        <v>23483</v>
      </c>
      <c r="N222" s="20">
        <v>22831</v>
      </c>
    </row>
    <row r="224" spans="1:14" x14ac:dyDescent="0.2">
      <c r="A224" s="16" t="s">
        <v>247</v>
      </c>
      <c r="D224" s="16" t="s">
        <v>248</v>
      </c>
      <c r="G224" s="17">
        <v>7479</v>
      </c>
      <c r="J224" s="17">
        <v>7193.11</v>
      </c>
      <c r="K224" s="17">
        <v>96.18</v>
      </c>
      <c r="L224" s="17">
        <v>285.89</v>
      </c>
      <c r="N224" s="17">
        <v>6951.11</v>
      </c>
    </row>
    <row r="226" spans="1:14" x14ac:dyDescent="0.2">
      <c r="A226" s="16" t="s">
        <v>249</v>
      </c>
      <c r="D226" s="16" t="s">
        <v>250</v>
      </c>
      <c r="G226" s="17">
        <v>96340</v>
      </c>
      <c r="J226" s="17">
        <v>115511.52</v>
      </c>
      <c r="K226" s="17">
        <v>119.9</v>
      </c>
      <c r="L226" s="17">
        <v>-19171.52</v>
      </c>
      <c r="N226" s="17">
        <v>103791.13</v>
      </c>
    </row>
    <row r="228" spans="1:14" x14ac:dyDescent="0.2">
      <c r="A228" s="16" t="s">
        <v>251</v>
      </c>
      <c r="D228" s="16" t="s">
        <v>252</v>
      </c>
      <c r="G228" s="17">
        <v>2281</v>
      </c>
      <c r="J228" s="17">
        <v>2214.5</v>
      </c>
      <c r="K228" s="17">
        <v>97.08</v>
      </c>
      <c r="L228" s="17">
        <v>66.5</v>
      </c>
      <c r="N228" s="17">
        <v>2214.5</v>
      </c>
    </row>
    <row r="230" spans="1:14" x14ac:dyDescent="0.2">
      <c r="A230" s="19" t="s">
        <v>67</v>
      </c>
    </row>
    <row r="231" spans="1:14" x14ac:dyDescent="0.2">
      <c r="A231" s="19" t="s">
        <v>253</v>
      </c>
      <c r="G231" s="20">
        <v>106100</v>
      </c>
      <c r="J231" s="20">
        <v>124919.13</v>
      </c>
      <c r="K231" s="20">
        <v>117.74</v>
      </c>
      <c r="L231" s="20">
        <v>-18819.13</v>
      </c>
      <c r="N231" s="20">
        <v>112956.74</v>
      </c>
    </row>
    <row r="233" spans="1:14" x14ac:dyDescent="0.2">
      <c r="A233" s="16" t="s">
        <v>254</v>
      </c>
      <c r="D233" s="16" t="s">
        <v>255</v>
      </c>
      <c r="G233" s="17">
        <v>83500</v>
      </c>
      <c r="I233" s="17">
        <v>8433.7100000000028</v>
      </c>
      <c r="J233" s="17">
        <v>38924.51</v>
      </c>
      <c r="K233" s="17">
        <v>46.62</v>
      </c>
      <c r="L233" s="17">
        <v>44575.49</v>
      </c>
      <c r="N233" s="17">
        <v>41848.25</v>
      </c>
    </row>
    <row r="235" spans="1:14" x14ac:dyDescent="0.2">
      <c r="A235" s="16" t="s">
        <v>256</v>
      </c>
      <c r="D235" s="16" t="s">
        <v>257</v>
      </c>
      <c r="G235" s="17">
        <v>237975</v>
      </c>
      <c r="I235" s="17">
        <v>20932.560000000012</v>
      </c>
      <c r="J235" s="17">
        <v>125259.96</v>
      </c>
      <c r="K235" s="17">
        <v>52.64</v>
      </c>
      <c r="L235" s="17">
        <v>112715.04</v>
      </c>
      <c r="N235" s="17">
        <v>117020.79</v>
      </c>
    </row>
    <row r="237" spans="1:14" x14ac:dyDescent="0.2">
      <c r="A237" s="16" t="s">
        <v>258</v>
      </c>
      <c r="D237" s="16" t="s">
        <v>259</v>
      </c>
      <c r="G237" s="17">
        <v>883</v>
      </c>
      <c r="I237" s="17">
        <v>63.210000000000036</v>
      </c>
      <c r="J237" s="17">
        <v>389.61</v>
      </c>
      <c r="K237" s="17">
        <v>44.12</v>
      </c>
      <c r="L237" s="17">
        <v>493.39</v>
      </c>
      <c r="N237" s="17">
        <v>441.36</v>
      </c>
    </row>
    <row r="239" spans="1:14" x14ac:dyDescent="0.2">
      <c r="A239" s="16" t="s">
        <v>260</v>
      </c>
      <c r="D239" s="16" t="s">
        <v>261</v>
      </c>
      <c r="G239" s="17">
        <v>470</v>
      </c>
      <c r="I239" s="17">
        <v>32.599999999999994</v>
      </c>
      <c r="J239" s="17">
        <v>195.6</v>
      </c>
      <c r="K239" s="17">
        <v>41.62</v>
      </c>
      <c r="L239" s="17">
        <v>274.39999999999998</v>
      </c>
      <c r="N239" s="17">
        <v>234.24</v>
      </c>
    </row>
    <row r="241" spans="1:14" x14ac:dyDescent="0.2">
      <c r="A241" s="19" t="s">
        <v>67</v>
      </c>
    </row>
    <row r="242" spans="1:14" x14ac:dyDescent="0.2">
      <c r="A242" s="19" t="s">
        <v>262</v>
      </c>
      <c r="G242" s="20">
        <v>322828</v>
      </c>
      <c r="I242" s="20">
        <v>29462.08000000002</v>
      </c>
      <c r="J242" s="20">
        <v>164769.68</v>
      </c>
      <c r="K242" s="20">
        <v>51.04</v>
      </c>
      <c r="L242" s="20">
        <v>158058.32</v>
      </c>
      <c r="N242" s="20">
        <v>159544.64000000001</v>
      </c>
    </row>
    <row r="244" spans="1:14" x14ac:dyDescent="0.2">
      <c r="A244" s="16" t="s">
        <v>263</v>
      </c>
      <c r="D244" s="16" t="s">
        <v>264</v>
      </c>
      <c r="G244" s="17">
        <v>200000</v>
      </c>
      <c r="L244" s="17">
        <v>200000</v>
      </c>
    </row>
    <row r="246" spans="1:14" x14ac:dyDescent="0.2">
      <c r="A246" s="19" t="s">
        <v>67</v>
      </c>
    </row>
    <row r="247" spans="1:14" x14ac:dyDescent="0.2">
      <c r="A247" s="19" t="s">
        <v>265</v>
      </c>
      <c r="G247" s="20">
        <v>200000</v>
      </c>
      <c r="K247" s="20">
        <v>0</v>
      </c>
      <c r="L247" s="20">
        <v>200000</v>
      </c>
    </row>
    <row r="250" spans="1:14" x14ac:dyDescent="0.2">
      <c r="A250" s="19" t="s">
        <v>266</v>
      </c>
      <c r="G250" s="20">
        <v>5520492</v>
      </c>
      <c r="I250" s="20">
        <v>2403243.83</v>
      </c>
      <c r="J250" s="20">
        <v>4046740.75</v>
      </c>
      <c r="K250" s="20">
        <v>73.3</v>
      </c>
      <c r="L250" s="20">
        <v>1473751.25</v>
      </c>
      <c r="N250" s="20">
        <v>3892304.57</v>
      </c>
    </row>
    <row r="252" spans="1:14" x14ac:dyDescent="0.2">
      <c r="G252" s="20">
        <v>-168180</v>
      </c>
      <c r="I252" s="20">
        <v>-1953087.11</v>
      </c>
      <c r="J252" s="20">
        <v>-839940.39</v>
      </c>
      <c r="K252" s="20">
        <v>66.709999999999994</v>
      </c>
      <c r="L252" s="20">
        <v>3619262.89</v>
      </c>
    </row>
    <row r="253" spans="1:14" x14ac:dyDescent="0.2">
      <c r="A253" s="19" t="s">
        <v>267</v>
      </c>
    </row>
    <row r="254" spans="1:14" x14ac:dyDescent="0.2">
      <c r="A254" s="19" t="s">
        <v>268</v>
      </c>
    </row>
  </sheetData>
  <pageMargins left="0.16666666666666666" right="0.16666666666666666" top="0.16666666666666666" bottom="0.16666666666666666" header="0" footer="0"/>
  <pageSetup orientation="landscape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N254"/>
  <sheetViews>
    <sheetView workbookViewId="0"/>
  </sheetViews>
  <sheetFormatPr defaultColWidth="11.42578125" defaultRowHeight="12.75" x14ac:dyDescent="0.2"/>
  <cols>
    <col min="1" max="1" width="11.42578125" style="3" customWidth="1"/>
    <col min="2" max="16384" width="11.42578125" style="3"/>
  </cols>
  <sheetData>
    <row r="1" spans="1:14" ht="18" x14ac:dyDescent="0.2">
      <c r="A1" s="1" t="s">
        <v>0</v>
      </c>
      <c r="B1" s="2">
        <v>42614</v>
      </c>
      <c r="H1" s="4" t="s">
        <v>56</v>
      </c>
      <c r="M1" s="1" t="s">
        <v>2</v>
      </c>
      <c r="N1" s="5" t="s">
        <v>3</v>
      </c>
    </row>
    <row r="4" spans="1:14" x14ac:dyDescent="0.2">
      <c r="H4" s="8" t="s">
        <v>6</v>
      </c>
      <c r="I4" s="1" t="s">
        <v>4</v>
      </c>
      <c r="J4" s="6">
        <v>0.6243171296296296</v>
      </c>
      <c r="M4" s="1" t="s">
        <v>5</v>
      </c>
      <c r="N4" s="7">
        <v>1</v>
      </c>
    </row>
    <row r="6" spans="1:14" x14ac:dyDescent="0.2">
      <c r="H6" s="8" t="s">
        <v>279</v>
      </c>
    </row>
    <row r="8" spans="1:14" x14ac:dyDescent="0.2">
      <c r="H8" s="10" t="s">
        <v>8</v>
      </c>
    </row>
    <row r="9" spans="1:14" x14ac:dyDescent="0.2">
      <c r="A9" s="11" t="s">
        <v>58</v>
      </c>
      <c r="D9" s="11" t="s">
        <v>12</v>
      </c>
      <c r="G9" s="13" t="s">
        <v>59</v>
      </c>
      <c r="I9" s="13" t="s">
        <v>60</v>
      </c>
      <c r="J9" s="13" t="s">
        <v>61</v>
      </c>
      <c r="K9" s="13" t="s">
        <v>62</v>
      </c>
      <c r="L9" s="13" t="s">
        <v>63</v>
      </c>
      <c r="N9" s="13" t="s">
        <v>64</v>
      </c>
    </row>
    <row r="11" spans="1:14" x14ac:dyDescent="0.2">
      <c r="A11" s="16" t="s">
        <v>65</v>
      </c>
      <c r="D11" s="16" t="s">
        <v>66</v>
      </c>
      <c r="G11" s="17">
        <v>375000</v>
      </c>
      <c r="I11" s="17">
        <v>185305.52</v>
      </c>
      <c r="J11" s="17">
        <v>375180.28</v>
      </c>
      <c r="K11" s="17">
        <v>100.05</v>
      </c>
      <c r="L11" s="17">
        <v>-180.28</v>
      </c>
      <c r="N11" s="17">
        <v>357866.69</v>
      </c>
    </row>
    <row r="13" spans="1:14" x14ac:dyDescent="0.2">
      <c r="A13" s="19" t="s">
        <v>67</v>
      </c>
    </row>
    <row r="14" spans="1:14" x14ac:dyDescent="0.2">
      <c r="A14" s="19" t="s">
        <v>68</v>
      </c>
      <c r="G14" s="20">
        <v>375000</v>
      </c>
      <c r="I14" s="20">
        <v>185305.52</v>
      </c>
      <c r="J14" s="20">
        <v>375180.28</v>
      </c>
      <c r="K14" s="20">
        <v>100.05</v>
      </c>
      <c r="L14" s="20">
        <v>-180.28</v>
      </c>
      <c r="N14" s="20">
        <v>357866.69</v>
      </c>
    </row>
    <row r="16" spans="1:14" x14ac:dyDescent="0.2">
      <c r="A16" s="16" t="s">
        <v>69</v>
      </c>
      <c r="D16" s="16" t="s">
        <v>70</v>
      </c>
      <c r="G16" s="17">
        <v>3333000</v>
      </c>
      <c r="I16" s="17">
        <v>196433.57999999984</v>
      </c>
      <c r="J16" s="17">
        <v>1789806.41</v>
      </c>
      <c r="K16" s="17">
        <v>53.7</v>
      </c>
      <c r="L16" s="17">
        <v>1543193.59</v>
      </c>
      <c r="N16" s="17">
        <v>1981805.41</v>
      </c>
    </row>
    <row r="18" spans="1:14" x14ac:dyDescent="0.2">
      <c r="A18" s="16" t="s">
        <v>71</v>
      </c>
      <c r="D18" s="16" t="s">
        <v>72</v>
      </c>
      <c r="G18" s="17">
        <v>117312</v>
      </c>
      <c r="J18" s="17">
        <v>102953.71</v>
      </c>
      <c r="K18" s="17">
        <v>87.76</v>
      </c>
      <c r="L18" s="17">
        <v>14358.29</v>
      </c>
      <c r="N18" s="17">
        <v>22727.11</v>
      </c>
    </row>
    <row r="20" spans="1:14" x14ac:dyDescent="0.2">
      <c r="A20" s="16" t="s">
        <v>73</v>
      </c>
      <c r="D20" s="16" t="s">
        <v>74</v>
      </c>
      <c r="G20" s="17">
        <v>400000</v>
      </c>
      <c r="I20" s="17">
        <v>5339</v>
      </c>
      <c r="J20" s="17">
        <v>493122.69</v>
      </c>
      <c r="K20" s="17">
        <v>123.28</v>
      </c>
      <c r="L20" s="17">
        <v>-93122.69</v>
      </c>
      <c r="N20" s="17">
        <v>241735.95</v>
      </c>
    </row>
    <row r="22" spans="1:14" x14ac:dyDescent="0.2">
      <c r="A22" s="16" t="s">
        <v>75</v>
      </c>
      <c r="D22" s="16" t="s">
        <v>76</v>
      </c>
      <c r="G22" s="17">
        <v>900000</v>
      </c>
      <c r="I22" s="17">
        <v>84614.849999999977</v>
      </c>
      <c r="J22" s="17">
        <v>690669.07</v>
      </c>
      <c r="K22" s="17">
        <v>76.739999999999995</v>
      </c>
      <c r="L22" s="17">
        <v>209330.93</v>
      </c>
      <c r="N22" s="17">
        <v>539771.81000000006</v>
      </c>
    </row>
    <row r="24" spans="1:14" x14ac:dyDescent="0.2">
      <c r="A24" s="16" t="s">
        <v>77</v>
      </c>
      <c r="D24" s="16" t="s">
        <v>78</v>
      </c>
      <c r="G24" s="17">
        <v>90000</v>
      </c>
      <c r="I24" s="17">
        <v>5953.89</v>
      </c>
      <c r="J24" s="17">
        <v>82135.47</v>
      </c>
      <c r="K24" s="17">
        <v>91.26</v>
      </c>
      <c r="L24" s="17">
        <v>7864.53</v>
      </c>
      <c r="N24" s="17">
        <v>81590.95</v>
      </c>
    </row>
    <row r="26" spans="1:14" x14ac:dyDescent="0.2">
      <c r="A26" s="16" t="s">
        <v>79</v>
      </c>
      <c r="D26" s="16" t="s">
        <v>80</v>
      </c>
      <c r="G26" s="17">
        <v>15000</v>
      </c>
      <c r="I26" s="17">
        <v>260</v>
      </c>
      <c r="J26" s="17">
        <v>81963.3</v>
      </c>
      <c r="K26" s="17">
        <v>546.41999999999996</v>
      </c>
      <c r="L26" s="17">
        <v>-66963.3</v>
      </c>
      <c r="N26" s="17">
        <v>9858.44</v>
      </c>
    </row>
    <row r="28" spans="1:14" x14ac:dyDescent="0.2">
      <c r="A28" s="19" t="s">
        <v>67</v>
      </c>
    </row>
    <row r="29" spans="1:14" x14ac:dyDescent="0.2">
      <c r="A29" s="19" t="s">
        <v>81</v>
      </c>
      <c r="G29" s="20">
        <v>4855312</v>
      </c>
      <c r="I29" s="20">
        <v>292601.31999999983</v>
      </c>
      <c r="J29" s="20">
        <v>3240650.65</v>
      </c>
      <c r="K29" s="20">
        <v>66.739999999999995</v>
      </c>
      <c r="L29" s="20">
        <v>1614661.35</v>
      </c>
      <c r="N29" s="20">
        <v>2877489.67</v>
      </c>
    </row>
    <row r="31" spans="1:14" x14ac:dyDescent="0.2">
      <c r="A31" s="16" t="s">
        <v>82</v>
      </c>
      <c r="D31" s="16" t="s">
        <v>83</v>
      </c>
      <c r="I31" s="17">
        <v>46.230000000000018</v>
      </c>
      <c r="J31" s="17">
        <v>446.23</v>
      </c>
      <c r="L31" s="17">
        <v>-446.23</v>
      </c>
      <c r="N31" s="17">
        <v>250</v>
      </c>
    </row>
    <row r="33" spans="1:14" x14ac:dyDescent="0.2">
      <c r="A33" s="16" t="s">
        <v>84</v>
      </c>
      <c r="D33" s="16" t="s">
        <v>85</v>
      </c>
      <c r="G33" s="17">
        <v>13000</v>
      </c>
      <c r="I33" s="17">
        <v>1500</v>
      </c>
      <c r="J33" s="17">
        <v>12115</v>
      </c>
      <c r="K33" s="17">
        <v>93.19</v>
      </c>
      <c r="L33" s="17">
        <v>885</v>
      </c>
      <c r="N33" s="17">
        <v>9615</v>
      </c>
    </row>
    <row r="35" spans="1:14" x14ac:dyDescent="0.2">
      <c r="A35" s="16" t="s">
        <v>86</v>
      </c>
      <c r="D35" s="16" t="s">
        <v>87</v>
      </c>
      <c r="G35" s="17">
        <v>5000</v>
      </c>
      <c r="I35" s="17">
        <v>65</v>
      </c>
      <c r="J35" s="17">
        <v>2005</v>
      </c>
      <c r="K35" s="17">
        <v>40.1</v>
      </c>
      <c r="L35" s="17">
        <v>2995</v>
      </c>
      <c r="N35" s="17">
        <v>520</v>
      </c>
    </row>
    <row r="37" spans="1:14" x14ac:dyDescent="0.2">
      <c r="A37" s="16" t="s">
        <v>270</v>
      </c>
      <c r="D37" s="16" t="s">
        <v>271</v>
      </c>
      <c r="J37" s="17">
        <v>4795</v>
      </c>
      <c r="L37" s="17">
        <v>-4795</v>
      </c>
      <c r="N37" s="17">
        <v>4795</v>
      </c>
    </row>
    <row r="39" spans="1:14" x14ac:dyDescent="0.2">
      <c r="A39" s="16" t="s">
        <v>88</v>
      </c>
      <c r="D39" s="16" t="s">
        <v>89</v>
      </c>
      <c r="G39" s="17">
        <v>50000</v>
      </c>
      <c r="I39" s="17">
        <v>2040</v>
      </c>
      <c r="J39" s="17">
        <v>24480</v>
      </c>
      <c r="K39" s="17">
        <v>48.96</v>
      </c>
      <c r="L39" s="17">
        <v>25520</v>
      </c>
      <c r="N39" s="17">
        <v>16320</v>
      </c>
    </row>
    <row r="41" spans="1:14" x14ac:dyDescent="0.2">
      <c r="A41" s="19" t="s">
        <v>67</v>
      </c>
    </row>
    <row r="42" spans="1:14" x14ac:dyDescent="0.2">
      <c r="A42" s="19" t="s">
        <v>90</v>
      </c>
      <c r="G42" s="20">
        <v>68000</v>
      </c>
      <c r="I42" s="20">
        <v>3651.23</v>
      </c>
      <c r="J42" s="20">
        <v>43841.23</v>
      </c>
      <c r="K42" s="20">
        <v>64.47</v>
      </c>
      <c r="L42" s="20">
        <v>24158.77</v>
      </c>
      <c r="N42" s="20">
        <v>31500</v>
      </c>
    </row>
    <row r="44" spans="1:14" x14ac:dyDescent="0.2">
      <c r="A44" s="16" t="s">
        <v>91</v>
      </c>
      <c r="D44" s="16" t="s">
        <v>92</v>
      </c>
      <c r="G44" s="17">
        <v>54000</v>
      </c>
      <c r="I44" s="17">
        <v>28916.41</v>
      </c>
      <c r="J44" s="17">
        <v>57602.68</v>
      </c>
      <c r="K44" s="17">
        <v>106.67</v>
      </c>
      <c r="L44" s="17">
        <v>-3602.68</v>
      </c>
      <c r="N44" s="17">
        <v>55267.5</v>
      </c>
    </row>
    <row r="46" spans="1:14" x14ac:dyDescent="0.2">
      <c r="A46" s="19" t="s">
        <v>67</v>
      </c>
    </row>
    <row r="47" spans="1:14" x14ac:dyDescent="0.2">
      <c r="A47" s="19" t="s">
        <v>93</v>
      </c>
      <c r="G47" s="20">
        <v>54000</v>
      </c>
      <c r="I47" s="20">
        <v>28916.41</v>
      </c>
      <c r="J47" s="20">
        <v>57602.68</v>
      </c>
      <c r="K47" s="20">
        <v>106.67</v>
      </c>
      <c r="L47" s="20">
        <v>-3602.68</v>
      </c>
      <c r="N47" s="20">
        <v>55267.5</v>
      </c>
    </row>
    <row r="49" spans="1:14" x14ac:dyDescent="0.2">
      <c r="A49" s="16" t="s">
        <v>273</v>
      </c>
      <c r="D49" s="16" t="s">
        <v>274</v>
      </c>
      <c r="L49" s="17">
        <v>0</v>
      </c>
      <c r="N49" s="17">
        <v>4335.95</v>
      </c>
    </row>
    <row r="51" spans="1:14" x14ac:dyDescent="0.2">
      <c r="A51" s="19" t="s">
        <v>67</v>
      </c>
    </row>
    <row r="52" spans="1:14" x14ac:dyDescent="0.2">
      <c r="A52" s="19" t="s">
        <v>275</v>
      </c>
      <c r="K52" s="20">
        <v>0</v>
      </c>
      <c r="L52" s="20">
        <v>0</v>
      </c>
      <c r="N52" s="20">
        <v>4335.95</v>
      </c>
    </row>
    <row r="55" spans="1:14" x14ac:dyDescent="0.2">
      <c r="A55" s="19" t="s">
        <v>94</v>
      </c>
      <c r="G55" s="20">
        <v>5352312</v>
      </c>
      <c r="I55" s="20">
        <v>510474.47999999986</v>
      </c>
      <c r="J55" s="20">
        <v>3717274.84</v>
      </c>
      <c r="K55" s="20">
        <v>69.45</v>
      </c>
      <c r="L55" s="20">
        <v>1635037.16</v>
      </c>
      <c r="N55" s="20">
        <v>3326459.81</v>
      </c>
    </row>
    <row r="57" spans="1:14" x14ac:dyDescent="0.2">
      <c r="A57" s="16" t="s">
        <v>95</v>
      </c>
      <c r="D57" s="16" t="s">
        <v>96</v>
      </c>
      <c r="G57" s="17">
        <v>113926</v>
      </c>
      <c r="I57" s="17">
        <v>8008.010000000002</v>
      </c>
      <c r="J57" s="17">
        <v>63743.25</v>
      </c>
      <c r="K57" s="17">
        <v>55.95</v>
      </c>
      <c r="L57" s="17">
        <v>50182.75</v>
      </c>
      <c r="N57" s="17">
        <v>34713.39</v>
      </c>
    </row>
    <row r="59" spans="1:14" x14ac:dyDescent="0.2">
      <c r="A59" s="16" t="s">
        <v>97</v>
      </c>
      <c r="D59" s="16" t="s">
        <v>98</v>
      </c>
      <c r="I59" s="17">
        <v>-180</v>
      </c>
      <c r="J59" s="17">
        <v>-1264.1400000000001</v>
      </c>
      <c r="L59" s="17">
        <v>1264.1400000000001</v>
      </c>
      <c r="N59" s="17">
        <v>-528.04</v>
      </c>
    </row>
    <row r="61" spans="1:14" x14ac:dyDescent="0.2">
      <c r="A61" s="16" t="s">
        <v>99</v>
      </c>
      <c r="D61" s="16" t="s">
        <v>100</v>
      </c>
      <c r="G61" s="17">
        <v>8700</v>
      </c>
      <c r="I61" s="17">
        <v>598.85999999999967</v>
      </c>
      <c r="J61" s="17">
        <v>4779.7299999999996</v>
      </c>
      <c r="K61" s="17">
        <v>54.94</v>
      </c>
      <c r="L61" s="17">
        <v>3920.2700000000004</v>
      </c>
      <c r="N61" s="17">
        <v>2615.17</v>
      </c>
    </row>
    <row r="63" spans="1:14" x14ac:dyDescent="0.2">
      <c r="A63" s="16" t="s">
        <v>101</v>
      </c>
      <c r="D63" s="16" t="s">
        <v>102</v>
      </c>
      <c r="G63" s="17">
        <v>684</v>
      </c>
      <c r="J63" s="17">
        <v>701.62</v>
      </c>
      <c r="K63" s="17">
        <v>102.58</v>
      </c>
      <c r="L63" s="17">
        <v>-17.62</v>
      </c>
      <c r="N63" s="17">
        <v>315.08999999999997</v>
      </c>
    </row>
    <row r="65" spans="1:14" x14ac:dyDescent="0.2">
      <c r="A65" s="16" t="s">
        <v>103</v>
      </c>
      <c r="D65" s="16" t="s">
        <v>104</v>
      </c>
      <c r="G65" s="17">
        <v>38500</v>
      </c>
      <c r="I65" s="17">
        <v>1430</v>
      </c>
      <c r="J65" s="17">
        <v>18503.46</v>
      </c>
      <c r="K65" s="17">
        <v>48.06</v>
      </c>
      <c r="L65" s="17">
        <v>19996.54</v>
      </c>
      <c r="N65" s="17">
        <v>16665.57</v>
      </c>
    </row>
    <row r="67" spans="1:14" x14ac:dyDescent="0.2">
      <c r="A67" s="16" t="s">
        <v>105</v>
      </c>
      <c r="D67" s="16" t="s">
        <v>106</v>
      </c>
      <c r="G67" s="17">
        <v>5513</v>
      </c>
      <c r="I67" s="17">
        <v>990.69000000000062</v>
      </c>
      <c r="J67" s="17">
        <v>6390.81</v>
      </c>
      <c r="K67" s="17">
        <v>115.92</v>
      </c>
      <c r="L67" s="17">
        <v>-877.81</v>
      </c>
      <c r="N67" s="17">
        <v>3835.53</v>
      </c>
    </row>
    <row r="69" spans="1:14" x14ac:dyDescent="0.2">
      <c r="A69" s="16" t="s">
        <v>107</v>
      </c>
      <c r="D69" s="16" t="s">
        <v>108</v>
      </c>
      <c r="G69" s="17">
        <v>500</v>
      </c>
      <c r="J69" s="17">
        <v>402.3</v>
      </c>
      <c r="K69" s="17">
        <v>80.459999999999994</v>
      </c>
      <c r="L69" s="17">
        <v>97.7</v>
      </c>
    </row>
    <row r="71" spans="1:14" x14ac:dyDescent="0.2">
      <c r="A71" s="16" t="s">
        <v>109</v>
      </c>
      <c r="D71" s="16" t="s">
        <v>110</v>
      </c>
      <c r="G71" s="17">
        <v>4000</v>
      </c>
      <c r="L71" s="17">
        <v>4000</v>
      </c>
    </row>
    <row r="73" spans="1:14" x14ac:dyDescent="0.2">
      <c r="A73" s="16" t="s">
        <v>111</v>
      </c>
      <c r="D73" s="16" t="s">
        <v>112</v>
      </c>
      <c r="G73" s="17">
        <v>4000</v>
      </c>
      <c r="J73" s="17">
        <v>930</v>
      </c>
      <c r="K73" s="17">
        <v>23.25</v>
      </c>
      <c r="L73" s="17">
        <v>3070</v>
      </c>
      <c r="N73" s="17">
        <v>3418.34</v>
      </c>
    </row>
    <row r="75" spans="1:14" x14ac:dyDescent="0.2">
      <c r="A75" s="16" t="s">
        <v>113</v>
      </c>
      <c r="D75" s="16" t="s">
        <v>114</v>
      </c>
      <c r="G75" s="17">
        <v>20000</v>
      </c>
      <c r="I75" s="17">
        <v>-335.75</v>
      </c>
      <c r="J75" s="17">
        <v>6835.05</v>
      </c>
      <c r="K75" s="17">
        <v>34.18</v>
      </c>
      <c r="L75" s="17">
        <v>13164.95</v>
      </c>
      <c r="N75" s="17">
        <v>14985.85</v>
      </c>
    </row>
    <row r="77" spans="1:14" x14ac:dyDescent="0.2">
      <c r="A77" s="16" t="s">
        <v>115</v>
      </c>
      <c r="D77" s="16" t="s">
        <v>116</v>
      </c>
      <c r="G77" s="17">
        <v>300</v>
      </c>
      <c r="L77" s="17">
        <v>300</v>
      </c>
    </row>
    <row r="79" spans="1:14" x14ac:dyDescent="0.2">
      <c r="A79" s="19" t="s">
        <v>67</v>
      </c>
    </row>
    <row r="80" spans="1:14" x14ac:dyDescent="0.2">
      <c r="A80" s="19" t="s">
        <v>117</v>
      </c>
      <c r="G80" s="20">
        <v>196123</v>
      </c>
      <c r="I80" s="20">
        <v>10511.810000000003</v>
      </c>
      <c r="J80" s="20">
        <v>101022.08</v>
      </c>
      <c r="K80" s="20">
        <v>51.51</v>
      </c>
      <c r="L80" s="20">
        <v>95100.92</v>
      </c>
      <c r="N80" s="20">
        <v>76020.899999999994</v>
      </c>
    </row>
    <row r="82" spans="1:14" x14ac:dyDescent="0.2">
      <c r="A82" s="16" t="s">
        <v>118</v>
      </c>
      <c r="D82" s="16" t="s">
        <v>119</v>
      </c>
      <c r="G82" s="17">
        <v>768095</v>
      </c>
      <c r="I82" s="17">
        <v>54932.12</v>
      </c>
      <c r="J82" s="17">
        <v>452341.66</v>
      </c>
      <c r="K82" s="17">
        <v>58.89</v>
      </c>
      <c r="L82" s="17">
        <v>315753.34000000003</v>
      </c>
      <c r="N82" s="17">
        <v>447960.95</v>
      </c>
    </row>
    <row r="84" spans="1:14" x14ac:dyDescent="0.2">
      <c r="A84" s="16" t="s">
        <v>120</v>
      </c>
      <c r="D84" s="16" t="s">
        <v>121</v>
      </c>
      <c r="G84" s="17">
        <v>6289</v>
      </c>
      <c r="I84" s="17">
        <v>206.80000000000018</v>
      </c>
      <c r="J84" s="17">
        <v>4653</v>
      </c>
      <c r="K84" s="17">
        <v>73.989999999999995</v>
      </c>
      <c r="L84" s="17">
        <v>1636</v>
      </c>
      <c r="N84" s="17">
        <v>4121.95</v>
      </c>
    </row>
    <row r="86" spans="1:14" x14ac:dyDescent="0.2">
      <c r="A86" s="16" t="s">
        <v>122</v>
      </c>
      <c r="D86" s="16" t="s">
        <v>123</v>
      </c>
      <c r="I86" s="17">
        <v>-945.45999999999913</v>
      </c>
      <c r="J86" s="17">
        <v>-6635.48</v>
      </c>
      <c r="L86" s="17">
        <v>6635.48</v>
      </c>
      <c r="N86" s="17">
        <v>-5516.58</v>
      </c>
    </row>
    <row r="88" spans="1:14" x14ac:dyDescent="0.2">
      <c r="A88" s="16" t="s">
        <v>124</v>
      </c>
      <c r="D88" s="16" t="s">
        <v>125</v>
      </c>
      <c r="I88" s="17">
        <v>-200</v>
      </c>
      <c r="J88" s="17">
        <v>-1400</v>
      </c>
      <c r="L88" s="17">
        <v>1400</v>
      </c>
      <c r="N88" s="17">
        <v>-1400</v>
      </c>
    </row>
    <row r="90" spans="1:14" x14ac:dyDescent="0.2">
      <c r="A90" s="16" t="s">
        <v>126</v>
      </c>
      <c r="D90" s="16" t="s">
        <v>127</v>
      </c>
      <c r="G90" s="17">
        <v>59240</v>
      </c>
      <c r="I90" s="17">
        <v>4157.4300000000039</v>
      </c>
      <c r="J90" s="17">
        <v>34273.980000000003</v>
      </c>
      <c r="K90" s="17">
        <v>57.86</v>
      </c>
      <c r="L90" s="17">
        <v>24966.02</v>
      </c>
      <c r="N90" s="17">
        <v>33977.870000000003</v>
      </c>
    </row>
    <row r="92" spans="1:14" x14ac:dyDescent="0.2">
      <c r="A92" s="16" t="s">
        <v>128</v>
      </c>
      <c r="D92" s="16" t="s">
        <v>129</v>
      </c>
      <c r="G92" s="17">
        <v>4491</v>
      </c>
      <c r="J92" s="17">
        <v>4243.34</v>
      </c>
      <c r="K92" s="17">
        <v>94.49</v>
      </c>
      <c r="L92" s="17">
        <v>247.66</v>
      </c>
      <c r="N92" s="17">
        <v>4926.22</v>
      </c>
    </row>
    <row r="94" spans="1:14" x14ac:dyDescent="0.2">
      <c r="A94" s="16" t="s">
        <v>130</v>
      </c>
      <c r="D94" s="16" t="s">
        <v>131</v>
      </c>
      <c r="G94" s="17">
        <v>12500</v>
      </c>
      <c r="I94" s="17">
        <v>577.26999999999953</v>
      </c>
      <c r="J94" s="17">
        <v>8024.19</v>
      </c>
      <c r="K94" s="17">
        <v>64.19</v>
      </c>
      <c r="L94" s="17">
        <v>4475.8100000000004</v>
      </c>
      <c r="N94" s="17">
        <v>5739.71</v>
      </c>
    </row>
    <row r="96" spans="1:14" x14ac:dyDescent="0.2">
      <c r="A96" s="16" t="s">
        <v>132</v>
      </c>
      <c r="D96" s="16" t="s">
        <v>133</v>
      </c>
      <c r="G96" s="17">
        <v>70000</v>
      </c>
      <c r="I96" s="17">
        <v>4508</v>
      </c>
      <c r="J96" s="17">
        <v>48846.61</v>
      </c>
      <c r="K96" s="17">
        <v>69.78</v>
      </c>
      <c r="L96" s="17">
        <v>21153.39</v>
      </c>
      <c r="N96" s="17">
        <v>37412.6</v>
      </c>
    </row>
    <row r="98" spans="1:14" x14ac:dyDescent="0.2">
      <c r="A98" s="16" t="s">
        <v>134</v>
      </c>
      <c r="D98" s="16" t="s">
        <v>135</v>
      </c>
      <c r="G98" s="17">
        <v>11000</v>
      </c>
      <c r="I98" s="17">
        <v>359</v>
      </c>
      <c r="J98" s="17">
        <v>4927.8900000000003</v>
      </c>
      <c r="K98" s="17">
        <v>44.8</v>
      </c>
      <c r="L98" s="17">
        <v>6072.11</v>
      </c>
      <c r="N98" s="17">
        <v>3858</v>
      </c>
    </row>
    <row r="100" spans="1:14" x14ac:dyDescent="0.2">
      <c r="A100" s="16" t="s">
        <v>136</v>
      </c>
      <c r="D100" s="16" t="s">
        <v>137</v>
      </c>
      <c r="G100" s="17">
        <v>15000</v>
      </c>
      <c r="L100" s="17">
        <v>15000</v>
      </c>
      <c r="N100" s="17">
        <v>4244.2</v>
      </c>
    </row>
    <row r="102" spans="1:14" x14ac:dyDescent="0.2">
      <c r="A102" s="16" t="s">
        <v>138</v>
      </c>
      <c r="D102" s="16" t="s">
        <v>139</v>
      </c>
      <c r="G102" s="17">
        <v>13650</v>
      </c>
      <c r="I102" s="17">
        <v>119.17999999999938</v>
      </c>
      <c r="J102" s="17">
        <v>6635.19</v>
      </c>
      <c r="K102" s="17">
        <v>48.61</v>
      </c>
      <c r="L102" s="17">
        <v>7014.81</v>
      </c>
      <c r="N102" s="17">
        <v>5054.3999999999996</v>
      </c>
    </row>
    <row r="104" spans="1:14" x14ac:dyDescent="0.2">
      <c r="A104" s="16" t="s">
        <v>140</v>
      </c>
      <c r="D104" s="16" t="s">
        <v>141</v>
      </c>
      <c r="G104" s="17">
        <v>75000</v>
      </c>
      <c r="I104" s="17">
        <v>5891.39</v>
      </c>
      <c r="J104" s="17">
        <v>40858.449999999997</v>
      </c>
      <c r="K104" s="17">
        <v>54.48</v>
      </c>
      <c r="L104" s="17">
        <v>34141.550000000003</v>
      </c>
      <c r="N104" s="17">
        <v>47475.27</v>
      </c>
    </row>
    <row r="106" spans="1:14" x14ac:dyDescent="0.2">
      <c r="A106" s="16" t="s">
        <v>142</v>
      </c>
      <c r="D106" s="16" t="s">
        <v>143</v>
      </c>
      <c r="G106" s="17">
        <v>3000</v>
      </c>
      <c r="J106" s="17">
        <v>1500</v>
      </c>
      <c r="K106" s="17">
        <v>50</v>
      </c>
      <c r="L106" s="17">
        <v>1500</v>
      </c>
      <c r="N106" s="17">
        <v>2216.94</v>
      </c>
    </row>
    <row r="108" spans="1:14" x14ac:dyDescent="0.2">
      <c r="A108" s="16" t="s">
        <v>144</v>
      </c>
      <c r="D108" s="16" t="s">
        <v>145</v>
      </c>
      <c r="G108" s="17">
        <v>15000</v>
      </c>
      <c r="I108" s="17">
        <v>753.11999999999944</v>
      </c>
      <c r="J108" s="17">
        <v>4156.3999999999996</v>
      </c>
      <c r="K108" s="17">
        <v>27.71</v>
      </c>
      <c r="L108" s="17">
        <v>10843.6</v>
      </c>
      <c r="N108" s="17">
        <v>6815.99</v>
      </c>
    </row>
    <row r="110" spans="1:14" x14ac:dyDescent="0.2">
      <c r="A110" s="16" t="s">
        <v>146</v>
      </c>
      <c r="D110" s="16" t="s">
        <v>147</v>
      </c>
      <c r="G110" s="17">
        <v>1500</v>
      </c>
      <c r="J110" s="17">
        <v>618.44000000000005</v>
      </c>
      <c r="K110" s="17">
        <v>41.23</v>
      </c>
      <c r="L110" s="17">
        <v>881.56</v>
      </c>
      <c r="N110" s="17">
        <v>458.67</v>
      </c>
    </row>
    <row r="112" spans="1:14" x14ac:dyDescent="0.2">
      <c r="A112" s="16" t="s">
        <v>148</v>
      </c>
      <c r="D112" s="16" t="s">
        <v>149</v>
      </c>
      <c r="G112" s="17">
        <v>11025</v>
      </c>
      <c r="I112" s="17">
        <v>34.639999999999418</v>
      </c>
      <c r="J112" s="17">
        <v>4596.8599999999997</v>
      </c>
      <c r="K112" s="17">
        <v>41.69</v>
      </c>
      <c r="L112" s="17">
        <v>6428.14</v>
      </c>
      <c r="N112" s="17">
        <v>3162.96</v>
      </c>
    </row>
    <row r="114" spans="1:14" x14ac:dyDescent="0.2">
      <c r="A114" s="16" t="s">
        <v>150</v>
      </c>
      <c r="D114" s="16" t="s">
        <v>151</v>
      </c>
      <c r="G114" s="17">
        <v>12600</v>
      </c>
      <c r="I114" s="17">
        <v>1561.92</v>
      </c>
      <c r="J114" s="17">
        <v>4282.22</v>
      </c>
      <c r="K114" s="17">
        <v>33.99</v>
      </c>
      <c r="L114" s="17">
        <v>8317.7800000000007</v>
      </c>
      <c r="N114" s="17">
        <v>8506.58</v>
      </c>
    </row>
    <row r="116" spans="1:14" x14ac:dyDescent="0.2">
      <c r="A116" s="16" t="s">
        <v>152</v>
      </c>
      <c r="D116" s="16" t="s">
        <v>153</v>
      </c>
      <c r="G116" s="17">
        <v>85000</v>
      </c>
      <c r="I116" s="17">
        <v>5001.4199999999983</v>
      </c>
      <c r="J116" s="17">
        <v>39022</v>
      </c>
      <c r="K116" s="17">
        <v>45.91</v>
      </c>
      <c r="L116" s="17">
        <v>45978</v>
      </c>
      <c r="N116" s="17">
        <v>39315.550000000003</v>
      </c>
    </row>
    <row r="118" spans="1:14" x14ac:dyDescent="0.2">
      <c r="A118" s="16" t="s">
        <v>154</v>
      </c>
      <c r="D118" s="16" t="s">
        <v>155</v>
      </c>
      <c r="G118" s="17">
        <v>3800</v>
      </c>
      <c r="J118" s="17">
        <v>4203.8</v>
      </c>
      <c r="K118" s="17">
        <v>110.63</v>
      </c>
      <c r="L118" s="17">
        <v>-403.8</v>
      </c>
      <c r="N118" s="17">
        <v>1614.01</v>
      </c>
    </row>
    <row r="120" spans="1:14" x14ac:dyDescent="0.2">
      <c r="A120" s="16" t="s">
        <v>156</v>
      </c>
      <c r="D120" s="16" t="s">
        <v>157</v>
      </c>
      <c r="G120" s="17">
        <v>500</v>
      </c>
      <c r="L120" s="17">
        <v>500</v>
      </c>
      <c r="N120" s="17">
        <v>99.95</v>
      </c>
    </row>
    <row r="122" spans="1:14" x14ac:dyDescent="0.2">
      <c r="A122" s="16" t="s">
        <v>158</v>
      </c>
      <c r="D122" s="16" t="s">
        <v>159</v>
      </c>
      <c r="G122" s="17">
        <v>3000</v>
      </c>
      <c r="J122" s="17">
        <v>714.29</v>
      </c>
      <c r="K122" s="17">
        <v>23.81</v>
      </c>
      <c r="L122" s="17">
        <v>2285.71</v>
      </c>
      <c r="N122" s="17">
        <v>107.59</v>
      </c>
    </row>
    <row r="124" spans="1:14" x14ac:dyDescent="0.2">
      <c r="A124" s="16" t="s">
        <v>160</v>
      </c>
      <c r="D124" s="16" t="s">
        <v>108</v>
      </c>
      <c r="G124" s="17">
        <v>1000</v>
      </c>
      <c r="I124" s="17">
        <v>36.540000000000006</v>
      </c>
      <c r="J124" s="17">
        <v>102.36</v>
      </c>
      <c r="K124" s="17">
        <v>10.24</v>
      </c>
      <c r="L124" s="17">
        <v>897.64</v>
      </c>
      <c r="N124" s="17">
        <v>649.42999999999995</v>
      </c>
    </row>
    <row r="126" spans="1:14" x14ac:dyDescent="0.2">
      <c r="A126" s="16" t="s">
        <v>161</v>
      </c>
      <c r="D126" s="16" t="s">
        <v>162</v>
      </c>
      <c r="G126" s="17">
        <v>35000</v>
      </c>
      <c r="I126" s="17">
        <v>4025.75</v>
      </c>
      <c r="J126" s="17">
        <v>15270.11</v>
      </c>
      <c r="K126" s="17">
        <v>43.63</v>
      </c>
      <c r="L126" s="17">
        <v>19729.89</v>
      </c>
      <c r="N126" s="17">
        <v>16834.509999999998</v>
      </c>
    </row>
    <row r="128" spans="1:14" x14ac:dyDescent="0.2">
      <c r="A128" s="16" t="s">
        <v>163</v>
      </c>
      <c r="D128" s="16" t="s">
        <v>164</v>
      </c>
      <c r="G128" s="17">
        <v>50000</v>
      </c>
      <c r="I128" s="17">
        <v>37971.329999999994</v>
      </c>
      <c r="J128" s="17">
        <v>71752.759999999995</v>
      </c>
      <c r="K128" s="17">
        <v>143.51</v>
      </c>
      <c r="L128" s="17">
        <v>-21752.759999999991</v>
      </c>
      <c r="N128" s="17">
        <v>22271.07</v>
      </c>
    </row>
    <row r="130" spans="1:14" x14ac:dyDescent="0.2">
      <c r="A130" s="16" t="s">
        <v>165</v>
      </c>
      <c r="D130" s="16" t="s">
        <v>166</v>
      </c>
      <c r="G130" s="17">
        <v>14500</v>
      </c>
      <c r="I130" s="17">
        <v>719.94999999999982</v>
      </c>
      <c r="J130" s="17">
        <v>8602.64</v>
      </c>
      <c r="K130" s="17">
        <v>59.33</v>
      </c>
      <c r="L130" s="17">
        <v>5897.36</v>
      </c>
      <c r="N130" s="17">
        <v>9987.8799999999992</v>
      </c>
    </row>
    <row r="132" spans="1:14" x14ac:dyDescent="0.2">
      <c r="A132" s="16" t="s">
        <v>167</v>
      </c>
      <c r="D132" s="16" t="s">
        <v>168</v>
      </c>
      <c r="G132" s="17">
        <v>1000</v>
      </c>
      <c r="I132" s="17">
        <v>92.660000000000025</v>
      </c>
      <c r="J132" s="17">
        <v>604.34</v>
      </c>
      <c r="K132" s="17">
        <v>60.43</v>
      </c>
      <c r="L132" s="17">
        <v>395.66</v>
      </c>
      <c r="N132" s="17">
        <v>624.24</v>
      </c>
    </row>
    <row r="134" spans="1:14" x14ac:dyDescent="0.2">
      <c r="A134" s="16" t="s">
        <v>169</v>
      </c>
      <c r="D134" s="16" t="s">
        <v>170</v>
      </c>
      <c r="G134" s="17">
        <v>260000</v>
      </c>
      <c r="I134" s="17">
        <v>22967.739999999991</v>
      </c>
      <c r="J134" s="17">
        <v>150810.21</v>
      </c>
      <c r="K134" s="17">
        <v>58</v>
      </c>
      <c r="L134" s="17">
        <v>109189.79</v>
      </c>
      <c r="N134" s="17">
        <v>155204.07999999999</v>
      </c>
    </row>
    <row r="136" spans="1:14" x14ac:dyDescent="0.2">
      <c r="A136" s="16" t="s">
        <v>171</v>
      </c>
      <c r="D136" s="16" t="s">
        <v>172</v>
      </c>
      <c r="G136" s="17">
        <v>7500</v>
      </c>
      <c r="I136" s="17">
        <v>435.17999999999984</v>
      </c>
      <c r="J136" s="17">
        <v>3772.31</v>
      </c>
      <c r="K136" s="17">
        <v>50.3</v>
      </c>
      <c r="L136" s="17">
        <v>3727.69</v>
      </c>
      <c r="N136" s="17">
        <v>3824.98</v>
      </c>
    </row>
    <row r="138" spans="1:14" x14ac:dyDescent="0.2">
      <c r="A138" s="16" t="s">
        <v>173</v>
      </c>
      <c r="D138" s="16" t="s">
        <v>174</v>
      </c>
      <c r="G138" s="17">
        <v>9000</v>
      </c>
      <c r="J138" s="17">
        <v>4162.82</v>
      </c>
      <c r="K138" s="17">
        <v>46.25</v>
      </c>
      <c r="L138" s="17">
        <v>4837.18</v>
      </c>
      <c r="N138" s="17">
        <v>828.5</v>
      </c>
    </row>
    <row r="140" spans="1:14" x14ac:dyDescent="0.2">
      <c r="A140" s="16" t="s">
        <v>175</v>
      </c>
      <c r="D140" s="16" t="s">
        <v>176</v>
      </c>
      <c r="G140" s="17">
        <v>10500</v>
      </c>
      <c r="I140" s="17">
        <v>2077.66</v>
      </c>
      <c r="J140" s="17">
        <v>3324.13</v>
      </c>
      <c r="K140" s="17">
        <v>31.66</v>
      </c>
      <c r="L140" s="17">
        <v>7175.87</v>
      </c>
      <c r="N140" s="17">
        <v>2712.57</v>
      </c>
    </row>
    <row r="142" spans="1:14" x14ac:dyDescent="0.2">
      <c r="A142" s="16" t="s">
        <v>177</v>
      </c>
      <c r="D142" s="16" t="s">
        <v>178</v>
      </c>
      <c r="G142" s="17">
        <v>8500</v>
      </c>
      <c r="I142" s="17">
        <v>8045.0000000000009</v>
      </c>
      <c r="J142" s="17">
        <v>13049.61</v>
      </c>
      <c r="K142" s="17">
        <v>153.52000000000001</v>
      </c>
      <c r="L142" s="17">
        <v>-4549.6099999999997</v>
      </c>
      <c r="N142" s="17">
        <v>6454.8</v>
      </c>
    </row>
    <row r="144" spans="1:14" x14ac:dyDescent="0.2">
      <c r="A144" s="16" t="s">
        <v>179</v>
      </c>
      <c r="D144" s="16" t="s">
        <v>180</v>
      </c>
      <c r="G144" s="17">
        <v>14000</v>
      </c>
      <c r="I144" s="17">
        <v>724</v>
      </c>
      <c r="J144" s="17">
        <v>15296.7</v>
      </c>
      <c r="K144" s="17">
        <v>109.26</v>
      </c>
      <c r="L144" s="17">
        <v>-1296.7</v>
      </c>
      <c r="N144" s="17">
        <v>11799.79</v>
      </c>
    </row>
    <row r="146" spans="1:14" x14ac:dyDescent="0.2">
      <c r="A146" s="16" t="s">
        <v>181</v>
      </c>
      <c r="D146" s="16" t="s">
        <v>182</v>
      </c>
      <c r="G146" s="17">
        <v>8700</v>
      </c>
      <c r="J146" s="17">
        <v>1794.5</v>
      </c>
      <c r="K146" s="17">
        <v>20.63</v>
      </c>
      <c r="L146" s="17">
        <v>6905.5</v>
      </c>
    </row>
    <row r="148" spans="1:14" x14ac:dyDescent="0.2">
      <c r="A148" s="19" t="s">
        <v>67</v>
      </c>
    </row>
    <row r="149" spans="1:14" x14ac:dyDescent="0.2">
      <c r="A149" s="19" t="s">
        <v>183</v>
      </c>
      <c r="G149" s="20">
        <v>1590390</v>
      </c>
      <c r="I149" s="20">
        <v>154052.63999999998</v>
      </c>
      <c r="J149" s="20">
        <v>944405.33</v>
      </c>
      <c r="K149" s="20">
        <v>59.38</v>
      </c>
      <c r="L149" s="20">
        <v>645984.67000000004</v>
      </c>
      <c r="N149" s="20">
        <v>881344.68</v>
      </c>
    </row>
    <row r="151" spans="1:14" x14ac:dyDescent="0.2">
      <c r="A151" s="16" t="s">
        <v>184</v>
      </c>
      <c r="D151" s="16" t="s">
        <v>185</v>
      </c>
      <c r="G151" s="17">
        <v>2192408</v>
      </c>
      <c r="J151" s="17">
        <v>2192407.5</v>
      </c>
      <c r="K151" s="17">
        <v>100</v>
      </c>
      <c r="L151" s="17">
        <v>0.5</v>
      </c>
      <c r="N151" s="17">
        <v>2192732.5</v>
      </c>
    </row>
    <row r="153" spans="1:14" x14ac:dyDescent="0.2">
      <c r="A153" s="16" t="s">
        <v>186</v>
      </c>
      <c r="D153" s="16" t="s">
        <v>187</v>
      </c>
      <c r="G153" s="17">
        <v>394357</v>
      </c>
      <c r="J153" s="17">
        <v>394357.36</v>
      </c>
      <c r="K153" s="17">
        <v>100</v>
      </c>
      <c r="L153" s="17">
        <v>-0.36</v>
      </c>
      <c r="N153" s="17">
        <v>397057.4</v>
      </c>
    </row>
    <row r="155" spans="1:14" x14ac:dyDescent="0.2">
      <c r="A155" s="19" t="s">
        <v>67</v>
      </c>
    </row>
    <row r="156" spans="1:14" x14ac:dyDescent="0.2">
      <c r="A156" s="19" t="s">
        <v>188</v>
      </c>
      <c r="G156" s="20">
        <v>2586765</v>
      </c>
      <c r="J156" s="20">
        <v>2586764.86</v>
      </c>
      <c r="K156" s="20">
        <v>100</v>
      </c>
      <c r="L156" s="20">
        <v>0.14000000000000001</v>
      </c>
      <c r="N156" s="20">
        <v>2589789.9</v>
      </c>
    </row>
    <row r="158" spans="1:14" x14ac:dyDescent="0.2">
      <c r="A158" s="16" t="s">
        <v>189</v>
      </c>
      <c r="D158" s="16" t="s">
        <v>190</v>
      </c>
      <c r="G158" s="17">
        <v>250</v>
      </c>
      <c r="I158" s="17">
        <v>780.00000000000011</v>
      </c>
      <c r="J158" s="17">
        <v>1442.66</v>
      </c>
      <c r="K158" s="17">
        <v>577.05999999999995</v>
      </c>
      <c r="L158" s="17">
        <v>-1192.6600000000001</v>
      </c>
      <c r="N158" s="17">
        <v>1442.66</v>
      </c>
    </row>
    <row r="160" spans="1:14" x14ac:dyDescent="0.2">
      <c r="A160" s="19" t="s">
        <v>67</v>
      </c>
    </row>
    <row r="161" spans="1:14" x14ac:dyDescent="0.2">
      <c r="A161" s="19" t="s">
        <v>191</v>
      </c>
      <c r="G161" s="20">
        <v>250</v>
      </c>
      <c r="I161" s="20">
        <v>780.00000000000011</v>
      </c>
      <c r="J161" s="20">
        <v>1442.66</v>
      </c>
      <c r="K161" s="20">
        <v>577.05999999999995</v>
      </c>
      <c r="L161" s="20">
        <v>-1192.6600000000001</v>
      </c>
      <c r="N161" s="20">
        <v>1442.66</v>
      </c>
    </row>
    <row r="163" spans="1:14" x14ac:dyDescent="0.2">
      <c r="A163" s="16" t="s">
        <v>192</v>
      </c>
      <c r="D163" s="16" t="s">
        <v>193</v>
      </c>
      <c r="G163" s="17">
        <v>138720</v>
      </c>
      <c r="I163" s="17">
        <v>12028.799999999996</v>
      </c>
      <c r="J163" s="17">
        <v>66230.06</v>
      </c>
      <c r="K163" s="17">
        <v>47.74</v>
      </c>
      <c r="L163" s="17">
        <v>72489.94</v>
      </c>
      <c r="N163" s="17">
        <v>76825.820000000007</v>
      </c>
    </row>
    <row r="165" spans="1:14" x14ac:dyDescent="0.2">
      <c r="A165" s="16" t="s">
        <v>194</v>
      </c>
      <c r="D165" s="16" t="s">
        <v>195</v>
      </c>
      <c r="G165" s="17">
        <v>55080</v>
      </c>
      <c r="I165" s="17">
        <v>4335.5999999999985</v>
      </c>
      <c r="J165" s="17">
        <v>32517</v>
      </c>
      <c r="K165" s="17">
        <v>59.04</v>
      </c>
      <c r="L165" s="17">
        <v>22563</v>
      </c>
      <c r="N165" s="17">
        <v>30390</v>
      </c>
    </row>
    <row r="167" spans="1:14" x14ac:dyDescent="0.2">
      <c r="A167" s="16" t="s">
        <v>196</v>
      </c>
      <c r="D167" s="16" t="s">
        <v>197</v>
      </c>
      <c r="J167" s="17">
        <v>-135</v>
      </c>
      <c r="L167" s="17">
        <v>135</v>
      </c>
      <c r="N167" s="17">
        <v>-393.73</v>
      </c>
    </row>
    <row r="169" spans="1:14" x14ac:dyDescent="0.2">
      <c r="A169" s="16" t="s">
        <v>198</v>
      </c>
      <c r="D169" s="16" t="s">
        <v>199</v>
      </c>
      <c r="I169" s="17">
        <v>-64.5</v>
      </c>
      <c r="J169" s="17">
        <v>-451.5</v>
      </c>
      <c r="L169" s="17">
        <v>451.5</v>
      </c>
      <c r="N169" s="17">
        <v>-801.5</v>
      </c>
    </row>
    <row r="171" spans="1:14" x14ac:dyDescent="0.2">
      <c r="A171" s="16" t="s">
        <v>200</v>
      </c>
      <c r="D171" s="16" t="s">
        <v>201</v>
      </c>
      <c r="G171" s="17">
        <v>14219</v>
      </c>
      <c r="I171" s="17">
        <v>1241</v>
      </c>
      <c r="J171" s="17">
        <v>7464.37</v>
      </c>
      <c r="K171" s="17">
        <v>52.5</v>
      </c>
      <c r="L171" s="17">
        <v>6754.63</v>
      </c>
      <c r="N171" s="17">
        <v>8056.9</v>
      </c>
    </row>
    <row r="173" spans="1:14" x14ac:dyDescent="0.2">
      <c r="A173" s="16" t="s">
        <v>202</v>
      </c>
      <c r="D173" s="16" t="s">
        <v>203</v>
      </c>
      <c r="G173" s="17">
        <v>1516</v>
      </c>
      <c r="I173" s="17">
        <v>181.79999999999995</v>
      </c>
      <c r="J173" s="17">
        <v>1227.58</v>
      </c>
      <c r="K173" s="17">
        <v>80.97</v>
      </c>
      <c r="L173" s="17">
        <v>288.42</v>
      </c>
      <c r="N173" s="17">
        <v>1395.44</v>
      </c>
    </row>
    <row r="175" spans="1:14" x14ac:dyDescent="0.2">
      <c r="A175" s="16" t="s">
        <v>204</v>
      </c>
      <c r="D175" s="16" t="s">
        <v>205</v>
      </c>
      <c r="G175" s="17">
        <v>1000</v>
      </c>
      <c r="L175" s="17">
        <v>1000</v>
      </c>
      <c r="N175" s="17">
        <v>57.98</v>
      </c>
    </row>
    <row r="177" spans="1:14" x14ac:dyDescent="0.2">
      <c r="A177" s="16" t="s">
        <v>206</v>
      </c>
      <c r="D177" s="16" t="s">
        <v>207</v>
      </c>
      <c r="G177" s="17">
        <v>2500</v>
      </c>
      <c r="I177" s="17">
        <v>370.86000000000013</v>
      </c>
      <c r="J177" s="17">
        <v>1792.41</v>
      </c>
      <c r="K177" s="17">
        <v>71.7</v>
      </c>
      <c r="L177" s="17">
        <v>707.59</v>
      </c>
      <c r="N177" s="17">
        <v>1821.82</v>
      </c>
    </row>
    <row r="179" spans="1:14" x14ac:dyDescent="0.2">
      <c r="A179" s="16" t="s">
        <v>208</v>
      </c>
      <c r="D179" s="16" t="s">
        <v>209</v>
      </c>
      <c r="G179" s="17">
        <v>18500</v>
      </c>
      <c r="I179" s="17">
        <v>440.21999999999935</v>
      </c>
      <c r="J179" s="17">
        <v>15746.82</v>
      </c>
      <c r="K179" s="17">
        <v>85.12</v>
      </c>
      <c r="L179" s="17">
        <v>2753.18</v>
      </c>
      <c r="N179" s="17">
        <v>13550.8</v>
      </c>
    </row>
    <row r="181" spans="1:14" x14ac:dyDescent="0.2">
      <c r="A181" s="16" t="s">
        <v>210</v>
      </c>
      <c r="D181" s="16" t="s">
        <v>211</v>
      </c>
      <c r="G181" s="17">
        <v>10500</v>
      </c>
      <c r="I181" s="17">
        <v>185</v>
      </c>
      <c r="J181" s="17">
        <v>3091.25</v>
      </c>
      <c r="K181" s="17">
        <v>29.44</v>
      </c>
      <c r="L181" s="17">
        <v>7408.75</v>
      </c>
      <c r="N181" s="17">
        <v>5340.58</v>
      </c>
    </row>
    <row r="183" spans="1:14" x14ac:dyDescent="0.2">
      <c r="A183" s="16" t="s">
        <v>212</v>
      </c>
      <c r="D183" s="16" t="s">
        <v>213</v>
      </c>
      <c r="G183" s="17">
        <v>10900</v>
      </c>
      <c r="I183" s="17">
        <v>1900</v>
      </c>
      <c r="J183" s="17">
        <v>10900</v>
      </c>
      <c r="K183" s="17">
        <v>100</v>
      </c>
      <c r="L183" s="17">
        <v>0</v>
      </c>
      <c r="N183" s="17">
        <v>10600</v>
      </c>
    </row>
    <row r="185" spans="1:14" x14ac:dyDescent="0.2">
      <c r="A185" s="16" t="s">
        <v>214</v>
      </c>
      <c r="D185" s="16" t="s">
        <v>215</v>
      </c>
      <c r="G185" s="17">
        <v>20000</v>
      </c>
      <c r="I185" s="17">
        <v>785</v>
      </c>
      <c r="J185" s="17">
        <v>21846.98</v>
      </c>
      <c r="K185" s="17">
        <v>109.23</v>
      </c>
      <c r="L185" s="17">
        <v>-1846.98</v>
      </c>
      <c r="N185" s="17">
        <v>10007.83</v>
      </c>
    </row>
    <row r="187" spans="1:14" x14ac:dyDescent="0.2">
      <c r="A187" s="16" t="s">
        <v>216</v>
      </c>
      <c r="D187" s="16" t="s">
        <v>217</v>
      </c>
      <c r="G187" s="17">
        <v>25000</v>
      </c>
      <c r="J187" s="17">
        <v>15341</v>
      </c>
      <c r="K187" s="17">
        <v>61.36</v>
      </c>
      <c r="L187" s="17">
        <v>9659</v>
      </c>
      <c r="N187" s="17">
        <v>5330.94</v>
      </c>
    </row>
    <row r="189" spans="1:14" x14ac:dyDescent="0.2">
      <c r="A189" s="16" t="s">
        <v>218</v>
      </c>
      <c r="D189" s="16" t="s">
        <v>219</v>
      </c>
      <c r="G189" s="17">
        <v>13834</v>
      </c>
      <c r="I189" s="17">
        <v>2250.4899999999998</v>
      </c>
      <c r="J189" s="17">
        <v>11682.27</v>
      </c>
      <c r="K189" s="17">
        <v>84.45</v>
      </c>
      <c r="L189" s="17">
        <v>2151.73</v>
      </c>
      <c r="N189" s="17">
        <v>10451.219999999999</v>
      </c>
    </row>
    <row r="191" spans="1:14" x14ac:dyDescent="0.2">
      <c r="A191" s="16" t="s">
        <v>220</v>
      </c>
      <c r="D191" s="16" t="s">
        <v>221</v>
      </c>
      <c r="G191" s="17">
        <v>3000</v>
      </c>
      <c r="I191" s="17">
        <v>180</v>
      </c>
      <c r="J191" s="17">
        <v>861.43</v>
      </c>
      <c r="K191" s="17">
        <v>28.71</v>
      </c>
      <c r="L191" s="17">
        <v>2138.5700000000002</v>
      </c>
      <c r="N191" s="17">
        <v>3456.76</v>
      </c>
    </row>
    <row r="193" spans="1:14" x14ac:dyDescent="0.2">
      <c r="A193" s="16" t="s">
        <v>222</v>
      </c>
      <c r="D193" s="16" t="s">
        <v>223</v>
      </c>
      <c r="G193" s="17">
        <v>7000</v>
      </c>
      <c r="I193" s="17">
        <v>2198.3000000000029</v>
      </c>
      <c r="J193" s="17">
        <v>52497.86</v>
      </c>
      <c r="K193" s="17">
        <v>749.97</v>
      </c>
      <c r="L193" s="17">
        <v>-45497.86</v>
      </c>
      <c r="N193" s="17">
        <v>6668.91</v>
      </c>
    </row>
    <row r="195" spans="1:14" x14ac:dyDescent="0.2">
      <c r="A195" s="16" t="s">
        <v>224</v>
      </c>
      <c r="D195" s="16" t="s">
        <v>225</v>
      </c>
      <c r="G195" s="17">
        <v>4789</v>
      </c>
      <c r="I195" s="17">
        <v>365.30000000000013</v>
      </c>
      <c r="J195" s="17">
        <v>2796.82</v>
      </c>
      <c r="K195" s="17">
        <v>58.4</v>
      </c>
      <c r="L195" s="17">
        <v>1992.18</v>
      </c>
      <c r="N195" s="17">
        <v>2787.1</v>
      </c>
    </row>
    <row r="197" spans="1:14" x14ac:dyDescent="0.2">
      <c r="A197" s="16" t="s">
        <v>226</v>
      </c>
      <c r="D197" s="16" t="s">
        <v>227</v>
      </c>
      <c r="G197" s="17">
        <v>1000</v>
      </c>
      <c r="J197" s="17">
        <v>1461.67</v>
      </c>
      <c r="K197" s="17">
        <v>146.16999999999999</v>
      </c>
      <c r="L197" s="17">
        <v>-461.67</v>
      </c>
      <c r="N197" s="17">
        <v>589.95000000000005</v>
      </c>
    </row>
    <row r="199" spans="1:14" x14ac:dyDescent="0.2">
      <c r="A199" s="16" t="s">
        <v>228</v>
      </c>
      <c r="D199" s="16" t="s">
        <v>229</v>
      </c>
      <c r="G199" s="17">
        <v>1000</v>
      </c>
      <c r="L199" s="17">
        <v>1000</v>
      </c>
    </row>
    <row r="201" spans="1:14" x14ac:dyDescent="0.2">
      <c r="A201" s="16" t="s">
        <v>230</v>
      </c>
      <c r="D201" s="16" t="s">
        <v>231</v>
      </c>
      <c r="G201" s="17">
        <v>2600</v>
      </c>
      <c r="I201" s="17">
        <v>136.39999999999986</v>
      </c>
      <c r="J201" s="17">
        <v>1969.3</v>
      </c>
      <c r="K201" s="17">
        <v>75.739999999999995</v>
      </c>
      <c r="L201" s="17">
        <v>630.70000000000005</v>
      </c>
      <c r="N201" s="17">
        <v>2162.31</v>
      </c>
    </row>
    <row r="203" spans="1:14" x14ac:dyDescent="0.2">
      <c r="A203" s="16" t="s">
        <v>232</v>
      </c>
      <c r="D203" s="16" t="s">
        <v>233</v>
      </c>
      <c r="G203" s="17">
        <v>2914</v>
      </c>
      <c r="I203" s="17">
        <v>347.39000000000027</v>
      </c>
      <c r="J203" s="17">
        <v>7973.02</v>
      </c>
      <c r="K203" s="17">
        <v>273.61</v>
      </c>
      <c r="L203" s="17">
        <v>-5059.0200000000004</v>
      </c>
      <c r="N203" s="17">
        <v>2579.9699999999998</v>
      </c>
    </row>
    <row r="205" spans="1:14" x14ac:dyDescent="0.2">
      <c r="A205" s="16" t="s">
        <v>234</v>
      </c>
      <c r="D205" s="16" t="s">
        <v>235</v>
      </c>
      <c r="G205" s="17">
        <v>3800</v>
      </c>
      <c r="I205" s="17">
        <v>60</v>
      </c>
      <c r="J205" s="17">
        <v>1790.78</v>
      </c>
      <c r="K205" s="17">
        <v>47.13</v>
      </c>
      <c r="L205" s="17">
        <v>2009.22</v>
      </c>
      <c r="N205" s="17">
        <v>2136.7600000000002</v>
      </c>
    </row>
    <row r="207" spans="1:14" x14ac:dyDescent="0.2">
      <c r="A207" s="16" t="s">
        <v>236</v>
      </c>
      <c r="D207" s="16" t="s">
        <v>237</v>
      </c>
      <c r="G207" s="17">
        <v>1000</v>
      </c>
      <c r="L207" s="17">
        <v>1000</v>
      </c>
    </row>
    <row r="209" spans="1:14" x14ac:dyDescent="0.2">
      <c r="A209" s="19" t="s">
        <v>67</v>
      </c>
    </row>
    <row r="210" spans="1:14" x14ac:dyDescent="0.2">
      <c r="A210" s="19" t="s">
        <v>238</v>
      </c>
      <c r="G210" s="20">
        <v>338872</v>
      </c>
      <c r="I210" s="20">
        <v>26941.659999999996</v>
      </c>
      <c r="J210" s="20">
        <v>256604.12</v>
      </c>
      <c r="K210" s="20">
        <v>75.72</v>
      </c>
      <c r="L210" s="20">
        <v>82267.88</v>
      </c>
      <c r="N210" s="20">
        <v>193015.86</v>
      </c>
    </row>
    <row r="212" spans="1:14" x14ac:dyDescent="0.2">
      <c r="A212" s="16" t="s">
        <v>239</v>
      </c>
      <c r="D212" s="16" t="s">
        <v>240</v>
      </c>
      <c r="G212" s="17">
        <v>66048</v>
      </c>
      <c r="I212" s="17">
        <v>5558</v>
      </c>
      <c r="J212" s="17">
        <v>38188</v>
      </c>
      <c r="K212" s="17">
        <v>57.82</v>
      </c>
      <c r="L212" s="17">
        <v>27860</v>
      </c>
      <c r="N212" s="17">
        <v>36582</v>
      </c>
    </row>
    <row r="214" spans="1:14" x14ac:dyDescent="0.2">
      <c r="A214" s="16" t="s">
        <v>241</v>
      </c>
      <c r="D214" s="16" t="s">
        <v>242</v>
      </c>
      <c r="G214" s="17">
        <v>66414</v>
      </c>
      <c r="J214" s="17">
        <v>3250</v>
      </c>
      <c r="K214" s="17">
        <v>4.8899999999999997</v>
      </c>
      <c r="L214" s="17">
        <v>63164</v>
      </c>
    </row>
    <row r="216" spans="1:14" x14ac:dyDescent="0.2">
      <c r="A216" s="19" t="s">
        <v>67</v>
      </c>
    </row>
    <row r="217" spans="1:14" x14ac:dyDescent="0.2">
      <c r="A217" s="19" t="s">
        <v>243</v>
      </c>
      <c r="G217" s="20">
        <v>132462</v>
      </c>
      <c r="I217" s="20">
        <v>5558</v>
      </c>
      <c r="J217" s="20">
        <v>41438</v>
      </c>
      <c r="K217" s="20">
        <v>31.28</v>
      </c>
      <c r="L217" s="20">
        <v>91024</v>
      </c>
      <c r="N217" s="20">
        <v>36582</v>
      </c>
    </row>
    <row r="219" spans="1:14" x14ac:dyDescent="0.2">
      <c r="A219" s="16" t="s">
        <v>244</v>
      </c>
      <c r="D219" s="16" t="s">
        <v>245</v>
      </c>
      <c r="G219" s="17">
        <v>46702</v>
      </c>
      <c r="J219" s="17">
        <v>23219</v>
      </c>
      <c r="K219" s="17">
        <v>49.72</v>
      </c>
      <c r="L219" s="17">
        <v>23483</v>
      </c>
      <c r="N219" s="17">
        <v>22831</v>
      </c>
    </row>
    <row r="221" spans="1:14" x14ac:dyDescent="0.2">
      <c r="A221" s="19" t="s">
        <v>67</v>
      </c>
    </row>
    <row r="222" spans="1:14" x14ac:dyDescent="0.2">
      <c r="A222" s="19" t="s">
        <v>246</v>
      </c>
      <c r="G222" s="20">
        <v>46702</v>
      </c>
      <c r="J222" s="20">
        <v>23219</v>
      </c>
      <c r="K222" s="20">
        <v>49.72</v>
      </c>
      <c r="L222" s="20">
        <v>23483</v>
      </c>
      <c r="N222" s="20">
        <v>22831</v>
      </c>
    </row>
    <row r="224" spans="1:14" x14ac:dyDescent="0.2">
      <c r="A224" s="16" t="s">
        <v>247</v>
      </c>
      <c r="D224" s="16" t="s">
        <v>248</v>
      </c>
      <c r="G224" s="17">
        <v>7479</v>
      </c>
      <c r="J224" s="17">
        <v>7193.11</v>
      </c>
      <c r="K224" s="17">
        <v>96.18</v>
      </c>
      <c r="L224" s="17">
        <v>285.89</v>
      </c>
      <c r="N224" s="17">
        <v>6951.11</v>
      </c>
    </row>
    <row r="226" spans="1:14" x14ac:dyDescent="0.2">
      <c r="A226" s="16" t="s">
        <v>249</v>
      </c>
      <c r="D226" s="16" t="s">
        <v>250</v>
      </c>
      <c r="G226" s="17">
        <v>96340</v>
      </c>
      <c r="J226" s="17">
        <v>115511.52</v>
      </c>
      <c r="K226" s="17">
        <v>119.9</v>
      </c>
      <c r="L226" s="17">
        <v>-19171.52</v>
      </c>
      <c r="N226" s="17">
        <v>103791.13</v>
      </c>
    </row>
    <row r="228" spans="1:14" x14ac:dyDescent="0.2">
      <c r="A228" s="16" t="s">
        <v>251</v>
      </c>
      <c r="D228" s="16" t="s">
        <v>252</v>
      </c>
      <c r="G228" s="17">
        <v>2281</v>
      </c>
      <c r="J228" s="17">
        <v>2214.5</v>
      </c>
      <c r="K228" s="17">
        <v>97.08</v>
      </c>
      <c r="L228" s="17">
        <v>66.5</v>
      </c>
      <c r="N228" s="17">
        <v>2214.5</v>
      </c>
    </row>
    <row r="230" spans="1:14" x14ac:dyDescent="0.2">
      <c r="A230" s="19" t="s">
        <v>67</v>
      </c>
    </row>
    <row r="231" spans="1:14" x14ac:dyDescent="0.2">
      <c r="A231" s="19" t="s">
        <v>253</v>
      </c>
      <c r="G231" s="20">
        <v>106100</v>
      </c>
      <c r="J231" s="20">
        <v>124919.13</v>
      </c>
      <c r="K231" s="20">
        <v>117.74</v>
      </c>
      <c r="L231" s="20">
        <v>-18819.13</v>
      </c>
      <c r="N231" s="20">
        <v>112956.74</v>
      </c>
    </row>
    <row r="233" spans="1:14" x14ac:dyDescent="0.2">
      <c r="A233" s="16" t="s">
        <v>254</v>
      </c>
      <c r="D233" s="16" t="s">
        <v>255</v>
      </c>
      <c r="G233" s="17">
        <v>83500</v>
      </c>
      <c r="I233" s="17">
        <v>7257.93</v>
      </c>
      <c r="J233" s="17">
        <v>46182.44</v>
      </c>
      <c r="K233" s="17">
        <v>55.31</v>
      </c>
      <c r="L233" s="17">
        <v>37317.56</v>
      </c>
      <c r="N233" s="17">
        <v>48820.4</v>
      </c>
    </row>
    <row r="235" spans="1:14" x14ac:dyDescent="0.2">
      <c r="A235" s="16" t="s">
        <v>256</v>
      </c>
      <c r="D235" s="16" t="s">
        <v>257</v>
      </c>
      <c r="G235" s="17">
        <v>237975</v>
      </c>
      <c r="I235" s="17">
        <v>20932.559999999983</v>
      </c>
      <c r="J235" s="17">
        <v>146192.51999999999</v>
      </c>
      <c r="K235" s="17">
        <v>61.43</v>
      </c>
      <c r="L235" s="17">
        <v>91782.480000000025</v>
      </c>
      <c r="N235" s="17">
        <v>137841.54999999999</v>
      </c>
    </row>
    <row r="237" spans="1:14" x14ac:dyDescent="0.2">
      <c r="A237" s="16" t="s">
        <v>258</v>
      </c>
      <c r="D237" s="16" t="s">
        <v>259</v>
      </c>
      <c r="G237" s="17">
        <v>883</v>
      </c>
      <c r="I237" s="17">
        <v>63.20999999999998</v>
      </c>
      <c r="J237" s="17">
        <v>452.82</v>
      </c>
      <c r="K237" s="17">
        <v>51.28</v>
      </c>
      <c r="L237" s="17">
        <v>430.18</v>
      </c>
      <c r="N237" s="17">
        <v>514.91999999999996</v>
      </c>
    </row>
    <row r="239" spans="1:14" x14ac:dyDescent="0.2">
      <c r="A239" s="16" t="s">
        <v>260</v>
      </c>
      <c r="D239" s="16" t="s">
        <v>261</v>
      </c>
      <c r="G239" s="17">
        <v>470</v>
      </c>
      <c r="I239" s="17">
        <v>32.599999999999994</v>
      </c>
      <c r="J239" s="17">
        <v>228.2</v>
      </c>
      <c r="K239" s="17">
        <v>48.55</v>
      </c>
      <c r="L239" s="17">
        <v>241.8</v>
      </c>
      <c r="N239" s="17">
        <v>273.27999999999997</v>
      </c>
    </row>
    <row r="241" spans="1:14" x14ac:dyDescent="0.2">
      <c r="A241" s="19" t="s">
        <v>67</v>
      </c>
    </row>
    <row r="242" spans="1:14" x14ac:dyDescent="0.2">
      <c r="A242" s="19" t="s">
        <v>262</v>
      </c>
      <c r="G242" s="20">
        <v>322828</v>
      </c>
      <c r="I242" s="20">
        <v>28286.299999999981</v>
      </c>
      <c r="J242" s="20">
        <v>193055.98</v>
      </c>
      <c r="K242" s="20">
        <v>59.8</v>
      </c>
      <c r="L242" s="20">
        <v>129772.02000000002</v>
      </c>
      <c r="N242" s="20">
        <v>187450.15</v>
      </c>
    </row>
    <row r="244" spans="1:14" x14ac:dyDescent="0.2">
      <c r="A244" s="16" t="s">
        <v>263</v>
      </c>
      <c r="D244" s="16" t="s">
        <v>264</v>
      </c>
      <c r="G244" s="17">
        <v>200000</v>
      </c>
      <c r="L244" s="17">
        <v>200000</v>
      </c>
    </row>
    <row r="246" spans="1:14" x14ac:dyDescent="0.2">
      <c r="A246" s="19" t="s">
        <v>67</v>
      </c>
    </row>
    <row r="247" spans="1:14" x14ac:dyDescent="0.2">
      <c r="A247" s="19" t="s">
        <v>265</v>
      </c>
      <c r="G247" s="20">
        <v>200000</v>
      </c>
      <c r="K247" s="20">
        <v>0</v>
      </c>
      <c r="L247" s="20">
        <v>200000</v>
      </c>
    </row>
    <row r="250" spans="1:14" x14ac:dyDescent="0.2">
      <c r="A250" s="19" t="s">
        <v>266</v>
      </c>
      <c r="G250" s="20">
        <v>5520492</v>
      </c>
      <c r="I250" s="20">
        <v>226130.40999999992</v>
      </c>
      <c r="J250" s="20">
        <v>4272871.16</v>
      </c>
      <c r="K250" s="20">
        <v>77.400000000000006</v>
      </c>
      <c r="L250" s="20">
        <v>1247620.8400000001</v>
      </c>
      <c r="N250" s="20">
        <v>4101433.89</v>
      </c>
    </row>
    <row r="252" spans="1:14" x14ac:dyDescent="0.2">
      <c r="G252" s="20">
        <v>-168180</v>
      </c>
      <c r="I252" s="20">
        <v>284344.06999999983</v>
      </c>
      <c r="J252" s="20">
        <v>-555596.31999999995</v>
      </c>
      <c r="K252" s="20">
        <v>73.489999999999995</v>
      </c>
      <c r="L252" s="20">
        <v>2882658</v>
      </c>
    </row>
    <row r="253" spans="1:14" x14ac:dyDescent="0.2">
      <c r="A253" s="19" t="s">
        <v>267</v>
      </c>
    </row>
    <row r="254" spans="1:14" x14ac:dyDescent="0.2">
      <c r="A254" s="19" t="s">
        <v>268</v>
      </c>
    </row>
  </sheetData>
  <pageMargins left="0.16666666666666666" right="0.16666666666666666" top="0.16666666666666666" bottom="0.16666666666666666" header="0" footer="0"/>
  <pageSetup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57"/>
  <sheetViews>
    <sheetView workbookViewId="0"/>
  </sheetViews>
  <sheetFormatPr defaultColWidth="11.42578125" defaultRowHeight="12.75" x14ac:dyDescent="0.2"/>
  <cols>
    <col min="1" max="1" width="11.42578125" style="3" customWidth="1"/>
    <col min="2" max="16384" width="11.42578125" style="3"/>
  </cols>
  <sheetData>
    <row r="1" spans="1:11" ht="18" x14ac:dyDescent="0.2">
      <c r="A1" s="1" t="s">
        <v>0</v>
      </c>
      <c r="B1" s="2">
        <v>42614</v>
      </c>
      <c r="F1" s="4" t="s">
        <v>1</v>
      </c>
      <c r="J1" s="1" t="s">
        <v>2</v>
      </c>
      <c r="K1" s="5" t="s">
        <v>3</v>
      </c>
    </row>
    <row r="3" spans="1:11" x14ac:dyDescent="0.2">
      <c r="A3" s="1" t="s">
        <v>4</v>
      </c>
      <c r="B3" s="6">
        <v>0.61421296296296302</v>
      </c>
      <c r="J3" s="1" t="s">
        <v>5</v>
      </c>
      <c r="K3" s="7">
        <v>1</v>
      </c>
    </row>
    <row r="4" spans="1:11" x14ac:dyDescent="0.2">
      <c r="F4" s="8" t="s">
        <v>6</v>
      </c>
    </row>
    <row r="6" spans="1:11" ht="13.5" x14ac:dyDescent="0.2">
      <c r="F6" s="9" t="s">
        <v>49</v>
      </c>
    </row>
    <row r="8" spans="1:11" x14ac:dyDescent="0.2">
      <c r="F8" s="10" t="s">
        <v>8</v>
      </c>
    </row>
    <row r="9" spans="1:11" x14ac:dyDescent="0.2">
      <c r="A9" s="11" t="s">
        <v>9</v>
      </c>
      <c r="G9" s="12" t="s">
        <v>10</v>
      </c>
      <c r="J9" s="12" t="s">
        <v>11</v>
      </c>
    </row>
    <row r="11" spans="1:11" x14ac:dyDescent="0.2">
      <c r="A11" s="11" t="s">
        <v>12</v>
      </c>
      <c r="G11" s="13" t="s">
        <v>13</v>
      </c>
      <c r="H11" s="13" t="s">
        <v>14</v>
      </c>
      <c r="I11" s="13" t="s">
        <v>13</v>
      </c>
      <c r="K11" s="13" t="s">
        <v>14</v>
      </c>
    </row>
    <row r="13" spans="1:11" x14ac:dyDescent="0.2">
      <c r="F13" s="14" t="s">
        <v>15</v>
      </c>
    </row>
    <row r="14" spans="1:11" x14ac:dyDescent="0.2">
      <c r="A14" s="15" t="s">
        <v>16</v>
      </c>
    </row>
    <row r="16" spans="1:11" x14ac:dyDescent="0.2">
      <c r="A16" s="16" t="s">
        <v>17</v>
      </c>
    </row>
    <row r="17" spans="1:11" x14ac:dyDescent="0.2">
      <c r="A17" s="16" t="s">
        <v>18</v>
      </c>
      <c r="G17" s="17">
        <v>2109111.7599999998</v>
      </c>
      <c r="I17" s="17">
        <v>2144777.73</v>
      </c>
    </row>
    <row r="18" spans="1:11" x14ac:dyDescent="0.2">
      <c r="A18" s="16" t="s">
        <v>19</v>
      </c>
    </row>
    <row r="19" spans="1:11" x14ac:dyDescent="0.2">
      <c r="A19" s="16" t="s">
        <v>20</v>
      </c>
      <c r="G19" s="17">
        <v>941348.37</v>
      </c>
      <c r="I19" s="17">
        <v>941348.37</v>
      </c>
    </row>
    <row r="20" spans="1:11" x14ac:dyDescent="0.2">
      <c r="A20" s="16" t="s">
        <v>21</v>
      </c>
    </row>
    <row r="21" spans="1:11" x14ac:dyDescent="0.2">
      <c r="A21" s="16" t="s">
        <v>22</v>
      </c>
      <c r="G21" s="17">
        <v>7000000</v>
      </c>
      <c r="I21" s="17">
        <v>7000000</v>
      </c>
    </row>
    <row r="22" spans="1:11" x14ac:dyDescent="0.2">
      <c r="A22" s="16" t="s">
        <v>23</v>
      </c>
    </row>
    <row r="23" spans="1:11" x14ac:dyDescent="0.2">
      <c r="A23" s="16" t="s">
        <v>24</v>
      </c>
      <c r="G23" s="17">
        <v>947479.79</v>
      </c>
      <c r="I23" s="17">
        <v>999675.86</v>
      </c>
    </row>
    <row r="24" spans="1:11" x14ac:dyDescent="0.2">
      <c r="A24" s="16" t="s">
        <v>25</v>
      </c>
    </row>
    <row r="25" spans="1:11" x14ac:dyDescent="0.2">
      <c r="A25" s="16" t="s">
        <v>26</v>
      </c>
      <c r="H25" s="17">
        <v>947479.79</v>
      </c>
      <c r="K25" s="17">
        <v>999675.86</v>
      </c>
    </row>
    <row r="26" spans="1:11" x14ac:dyDescent="0.2">
      <c r="A26" s="16" t="s">
        <v>27</v>
      </c>
    </row>
    <row r="27" spans="1:11" x14ac:dyDescent="0.2">
      <c r="A27" s="16" t="s">
        <v>28</v>
      </c>
      <c r="G27" s="17">
        <v>381665.62</v>
      </c>
      <c r="I27" s="17">
        <v>303723.84999999998</v>
      </c>
    </row>
    <row r="28" spans="1:11" x14ac:dyDescent="0.2">
      <c r="A28" s="16" t="s">
        <v>29</v>
      </c>
    </row>
    <row r="29" spans="1:11" x14ac:dyDescent="0.2">
      <c r="A29" s="16" t="s">
        <v>30</v>
      </c>
      <c r="H29" s="17">
        <v>381665.62</v>
      </c>
      <c r="K29" s="17">
        <v>303723.84999999998</v>
      </c>
    </row>
    <row r="30" spans="1:11" x14ac:dyDescent="0.2">
      <c r="A30" s="16" t="s">
        <v>31</v>
      </c>
    </row>
    <row r="31" spans="1:11" x14ac:dyDescent="0.2">
      <c r="A31" s="16" t="s">
        <v>32</v>
      </c>
      <c r="G31" s="17">
        <v>40101.74</v>
      </c>
      <c r="I31" s="17">
        <v>27071.15</v>
      </c>
    </row>
    <row r="32" spans="1:11" x14ac:dyDescent="0.2">
      <c r="A32" s="16" t="s">
        <v>33</v>
      </c>
    </row>
    <row r="33" spans="1:11" x14ac:dyDescent="0.2">
      <c r="A33" s="16" t="s">
        <v>34</v>
      </c>
      <c r="H33" s="17">
        <v>40101.74</v>
      </c>
      <c r="K33" s="17">
        <v>27071.15</v>
      </c>
    </row>
    <row r="34" spans="1:11" x14ac:dyDescent="0.2">
      <c r="A34" s="11" t="s">
        <v>35</v>
      </c>
      <c r="G34" s="17">
        <v>11419707.279999999</v>
      </c>
      <c r="H34" s="17">
        <v>1369247.15</v>
      </c>
      <c r="I34" s="17">
        <v>11416596.960000001</v>
      </c>
      <c r="K34" s="17">
        <v>1330470.8600000001</v>
      </c>
    </row>
    <row r="35" spans="1:11" ht="13.5" thickBot="1" x14ac:dyDescent="0.25">
      <c r="A35" s="11" t="s">
        <v>36</v>
      </c>
      <c r="G35" s="18">
        <v>10050460.130000001</v>
      </c>
      <c r="I35" s="18">
        <v>10086126.1</v>
      </c>
    </row>
    <row r="38" spans="1:11" x14ac:dyDescent="0.2">
      <c r="A38" s="15" t="s">
        <v>37</v>
      </c>
    </row>
    <row r="40" spans="1:11" x14ac:dyDescent="0.2">
      <c r="A40" s="16" t="s">
        <v>38</v>
      </c>
    </row>
    <row r="41" spans="1:11" x14ac:dyDescent="0.2">
      <c r="A41" s="16" t="s">
        <v>39</v>
      </c>
      <c r="H41" s="17">
        <v>5000</v>
      </c>
      <c r="K41" s="17">
        <v>5000</v>
      </c>
    </row>
    <row r="42" spans="1:11" x14ac:dyDescent="0.2">
      <c r="A42" s="11" t="s">
        <v>40</v>
      </c>
      <c r="H42" s="17">
        <v>5000</v>
      </c>
      <c r="K42" s="17">
        <v>5000</v>
      </c>
    </row>
    <row r="43" spans="1:11" x14ac:dyDescent="0.2">
      <c r="A43" s="11" t="s">
        <v>41</v>
      </c>
      <c r="H43" s="17">
        <v>-5000</v>
      </c>
      <c r="K43" s="17">
        <v>-5000</v>
      </c>
    </row>
    <row r="46" spans="1:11" x14ac:dyDescent="0.2">
      <c r="A46" s="15" t="s">
        <v>42</v>
      </c>
    </row>
    <row r="48" spans="1:11" x14ac:dyDescent="0.2">
      <c r="A48" s="16" t="s">
        <v>43</v>
      </c>
    </row>
    <row r="49" spans="1:11" x14ac:dyDescent="0.2">
      <c r="A49" s="16" t="s">
        <v>44</v>
      </c>
      <c r="H49" s="17">
        <v>10109920.75</v>
      </c>
      <c r="K49" s="17">
        <v>9928928.2100000009</v>
      </c>
    </row>
    <row r="50" spans="1:11" x14ac:dyDescent="0.2">
      <c r="A50" s="11" t="s">
        <v>45</v>
      </c>
      <c r="H50" s="17">
        <v>10109920.75</v>
      </c>
      <c r="K50" s="17">
        <v>9928928.2100000009</v>
      </c>
    </row>
    <row r="51" spans="1:11" x14ac:dyDescent="0.2">
      <c r="A51" s="11" t="s">
        <v>46</v>
      </c>
      <c r="H51" s="17">
        <v>-10109920.75</v>
      </c>
      <c r="K51" s="17">
        <v>-9928928.2100000009</v>
      </c>
    </row>
    <row r="56" spans="1:11" x14ac:dyDescent="0.2">
      <c r="A56" s="11" t="s">
        <v>47</v>
      </c>
      <c r="H56" s="17">
        <v>-64460.619999999733</v>
      </c>
      <c r="K56" s="17">
        <v>152197.89000000022</v>
      </c>
    </row>
    <row r="57" spans="1:11" ht="13.5" thickBot="1" x14ac:dyDescent="0.25">
      <c r="A57" s="11" t="s">
        <v>48</v>
      </c>
      <c r="H57" s="18">
        <v>10050460.130000001</v>
      </c>
      <c r="K57" s="18">
        <v>10086126.1</v>
      </c>
    </row>
  </sheetData>
  <pageMargins left="0.16666666666666666" right="0.16666666666666666" top="0.16666666666666666" bottom="0.16666666666666666" header="0" footer="0"/>
  <pageSetup orientation="portrait" errors="NA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N254"/>
  <sheetViews>
    <sheetView workbookViewId="0"/>
  </sheetViews>
  <sheetFormatPr defaultColWidth="11.42578125" defaultRowHeight="12.75" x14ac:dyDescent="0.2"/>
  <cols>
    <col min="1" max="1" width="11.42578125" style="3" customWidth="1"/>
    <col min="2" max="16384" width="11.42578125" style="3"/>
  </cols>
  <sheetData>
    <row r="1" spans="1:14" ht="18" x14ac:dyDescent="0.2">
      <c r="A1" s="1" t="s">
        <v>0</v>
      </c>
      <c r="B1" s="2">
        <v>42614</v>
      </c>
      <c r="H1" s="4" t="s">
        <v>56</v>
      </c>
      <c r="M1" s="1" t="s">
        <v>2</v>
      </c>
      <c r="N1" s="5" t="s">
        <v>3</v>
      </c>
    </row>
    <row r="4" spans="1:14" x14ac:dyDescent="0.2">
      <c r="H4" s="8" t="s">
        <v>6</v>
      </c>
      <c r="I4" s="1" t="s">
        <v>4</v>
      </c>
      <c r="J4" s="6">
        <v>0.62462962962962965</v>
      </c>
      <c r="M4" s="1" t="s">
        <v>5</v>
      </c>
      <c r="N4" s="7">
        <v>1</v>
      </c>
    </row>
    <row r="6" spans="1:14" x14ac:dyDescent="0.2">
      <c r="H6" s="8" t="s">
        <v>280</v>
      </c>
    </row>
    <row r="8" spans="1:14" x14ac:dyDescent="0.2">
      <c r="H8" s="10" t="s">
        <v>8</v>
      </c>
    </row>
    <row r="9" spans="1:14" x14ac:dyDescent="0.2">
      <c r="A9" s="11" t="s">
        <v>58</v>
      </c>
      <c r="D9" s="11" t="s">
        <v>12</v>
      </c>
      <c r="G9" s="13" t="s">
        <v>59</v>
      </c>
      <c r="I9" s="13" t="s">
        <v>60</v>
      </c>
      <c r="J9" s="13" t="s">
        <v>61</v>
      </c>
      <c r="K9" s="13" t="s">
        <v>62</v>
      </c>
      <c r="L9" s="13" t="s">
        <v>63</v>
      </c>
      <c r="N9" s="13" t="s">
        <v>64</v>
      </c>
    </row>
    <row r="11" spans="1:14" x14ac:dyDescent="0.2">
      <c r="A11" s="16" t="s">
        <v>65</v>
      </c>
      <c r="D11" s="16" t="s">
        <v>66</v>
      </c>
      <c r="G11" s="17">
        <v>375000</v>
      </c>
      <c r="J11" s="17">
        <v>375180.28</v>
      </c>
      <c r="K11" s="17">
        <v>100.05</v>
      </c>
      <c r="L11" s="17">
        <v>-180.28</v>
      </c>
      <c r="N11" s="17">
        <v>358324.9</v>
      </c>
    </row>
    <row r="13" spans="1:14" x14ac:dyDescent="0.2">
      <c r="A13" s="19" t="s">
        <v>67</v>
      </c>
    </row>
    <row r="14" spans="1:14" x14ac:dyDescent="0.2">
      <c r="A14" s="19" t="s">
        <v>68</v>
      </c>
      <c r="G14" s="20">
        <v>375000</v>
      </c>
      <c r="J14" s="20">
        <v>375180.28</v>
      </c>
      <c r="K14" s="20">
        <v>100.05</v>
      </c>
      <c r="L14" s="20">
        <v>-180.28</v>
      </c>
      <c r="N14" s="20">
        <v>358324.9</v>
      </c>
    </row>
    <row r="16" spans="1:14" x14ac:dyDescent="0.2">
      <c r="A16" s="16" t="s">
        <v>69</v>
      </c>
      <c r="D16" s="16" t="s">
        <v>70</v>
      </c>
      <c r="G16" s="17">
        <v>3333000</v>
      </c>
      <c r="I16" s="17">
        <v>71161.100000000093</v>
      </c>
      <c r="J16" s="17">
        <v>1860967.51</v>
      </c>
      <c r="K16" s="17">
        <v>55.83</v>
      </c>
      <c r="L16" s="17">
        <v>1472032.49</v>
      </c>
      <c r="N16" s="17">
        <v>2320983.69</v>
      </c>
    </row>
    <row r="18" spans="1:14" x14ac:dyDescent="0.2">
      <c r="A18" s="16" t="s">
        <v>71</v>
      </c>
      <c r="D18" s="16" t="s">
        <v>72</v>
      </c>
      <c r="G18" s="17">
        <v>117312</v>
      </c>
      <c r="I18" s="17">
        <v>25198.049999999992</v>
      </c>
      <c r="J18" s="17">
        <v>128151.76</v>
      </c>
      <c r="K18" s="17">
        <v>109.24</v>
      </c>
      <c r="L18" s="17">
        <v>-10839.76</v>
      </c>
      <c r="N18" s="17">
        <v>22727.11</v>
      </c>
    </row>
    <row r="20" spans="1:14" x14ac:dyDescent="0.2">
      <c r="A20" s="16" t="s">
        <v>73</v>
      </c>
      <c r="D20" s="16" t="s">
        <v>74</v>
      </c>
      <c r="G20" s="17">
        <v>400000</v>
      </c>
      <c r="J20" s="17">
        <v>493122.69</v>
      </c>
      <c r="K20" s="17">
        <v>123.28</v>
      </c>
      <c r="L20" s="17">
        <v>-93122.69</v>
      </c>
      <c r="N20" s="17">
        <v>289203.71999999997</v>
      </c>
    </row>
    <row r="22" spans="1:14" x14ac:dyDescent="0.2">
      <c r="A22" s="16" t="s">
        <v>75</v>
      </c>
      <c r="D22" s="16" t="s">
        <v>76</v>
      </c>
      <c r="G22" s="17">
        <v>900000</v>
      </c>
      <c r="I22" s="17">
        <v>91655.690000000061</v>
      </c>
      <c r="J22" s="17">
        <v>782324.76</v>
      </c>
      <c r="K22" s="17">
        <v>86.92</v>
      </c>
      <c r="L22" s="17">
        <v>117675.24</v>
      </c>
      <c r="N22" s="17">
        <v>611418.81000000006</v>
      </c>
    </row>
    <row r="24" spans="1:14" x14ac:dyDescent="0.2">
      <c r="A24" s="16" t="s">
        <v>77</v>
      </c>
      <c r="D24" s="16" t="s">
        <v>78</v>
      </c>
      <c r="G24" s="17">
        <v>90000</v>
      </c>
      <c r="I24" s="17">
        <v>3721.2799999999988</v>
      </c>
      <c r="J24" s="17">
        <v>85856.75</v>
      </c>
      <c r="K24" s="17">
        <v>95.4</v>
      </c>
      <c r="L24" s="17">
        <v>4143.25</v>
      </c>
      <c r="N24" s="17">
        <v>88277.33</v>
      </c>
    </row>
    <row r="26" spans="1:14" x14ac:dyDescent="0.2">
      <c r="A26" s="16" t="s">
        <v>79</v>
      </c>
      <c r="D26" s="16" t="s">
        <v>80</v>
      </c>
      <c r="G26" s="17">
        <v>15000</v>
      </c>
      <c r="I26" s="17">
        <v>65</v>
      </c>
      <c r="J26" s="17">
        <v>82028.3</v>
      </c>
      <c r="K26" s="17">
        <v>546.86</v>
      </c>
      <c r="L26" s="17">
        <v>-67028.3</v>
      </c>
      <c r="N26" s="17">
        <v>125600.44</v>
      </c>
    </row>
    <row r="28" spans="1:14" x14ac:dyDescent="0.2">
      <c r="A28" s="19" t="s">
        <v>67</v>
      </c>
    </row>
    <row r="29" spans="1:14" x14ac:dyDescent="0.2">
      <c r="A29" s="19" t="s">
        <v>81</v>
      </c>
      <c r="G29" s="20">
        <v>4855312</v>
      </c>
      <c r="I29" s="20">
        <v>191801.12000000014</v>
      </c>
      <c r="J29" s="20">
        <v>3432451.77</v>
      </c>
      <c r="K29" s="20">
        <v>70.69</v>
      </c>
      <c r="L29" s="20">
        <v>1422860.23</v>
      </c>
      <c r="N29" s="20">
        <v>3458211.1</v>
      </c>
    </row>
    <row r="31" spans="1:14" x14ac:dyDescent="0.2">
      <c r="A31" s="16" t="s">
        <v>82</v>
      </c>
      <c r="D31" s="16" t="s">
        <v>83</v>
      </c>
      <c r="I31" s="17">
        <v>50</v>
      </c>
      <c r="J31" s="17">
        <v>496.23</v>
      </c>
      <c r="L31" s="17">
        <v>-496.23</v>
      </c>
      <c r="N31" s="17">
        <v>250</v>
      </c>
    </row>
    <row r="33" spans="1:14" x14ac:dyDescent="0.2">
      <c r="A33" s="16" t="s">
        <v>84</v>
      </c>
      <c r="D33" s="16" t="s">
        <v>85</v>
      </c>
      <c r="G33" s="17">
        <v>13000</v>
      </c>
      <c r="I33" s="17">
        <v>1800</v>
      </c>
      <c r="J33" s="17">
        <v>13915</v>
      </c>
      <c r="K33" s="17">
        <v>107.04</v>
      </c>
      <c r="L33" s="17">
        <v>-915</v>
      </c>
      <c r="N33" s="17">
        <v>10940</v>
      </c>
    </row>
    <row r="35" spans="1:14" x14ac:dyDescent="0.2">
      <c r="A35" s="16" t="s">
        <v>86</v>
      </c>
      <c r="D35" s="16" t="s">
        <v>87</v>
      </c>
      <c r="G35" s="17">
        <v>5000</v>
      </c>
      <c r="J35" s="17">
        <v>2005</v>
      </c>
      <c r="K35" s="17">
        <v>40.1</v>
      </c>
      <c r="L35" s="17">
        <v>2995</v>
      </c>
      <c r="N35" s="17">
        <v>910</v>
      </c>
    </row>
    <row r="37" spans="1:14" x14ac:dyDescent="0.2">
      <c r="A37" s="16" t="s">
        <v>270</v>
      </c>
      <c r="D37" s="16" t="s">
        <v>271</v>
      </c>
      <c r="J37" s="17">
        <v>4795</v>
      </c>
      <c r="L37" s="17">
        <v>-4795</v>
      </c>
      <c r="N37" s="17">
        <v>9590</v>
      </c>
    </row>
    <row r="39" spans="1:14" x14ac:dyDescent="0.2">
      <c r="A39" s="16" t="s">
        <v>88</v>
      </c>
      <c r="D39" s="16" t="s">
        <v>89</v>
      </c>
      <c r="G39" s="17">
        <v>50000</v>
      </c>
      <c r="J39" s="17">
        <v>24480</v>
      </c>
      <c r="K39" s="17">
        <v>48.96</v>
      </c>
      <c r="L39" s="17">
        <v>25520</v>
      </c>
      <c r="N39" s="17">
        <v>28560</v>
      </c>
    </row>
    <row r="41" spans="1:14" x14ac:dyDescent="0.2">
      <c r="A41" s="19" t="s">
        <v>67</v>
      </c>
    </row>
    <row r="42" spans="1:14" x14ac:dyDescent="0.2">
      <c r="A42" s="19" t="s">
        <v>90</v>
      </c>
      <c r="G42" s="20">
        <v>68000</v>
      </c>
      <c r="I42" s="20">
        <v>1850</v>
      </c>
      <c r="J42" s="20">
        <v>45691.23</v>
      </c>
      <c r="K42" s="20">
        <v>67.19</v>
      </c>
      <c r="L42" s="20">
        <v>22308.77</v>
      </c>
      <c r="N42" s="20">
        <v>50250</v>
      </c>
    </row>
    <row r="44" spans="1:14" x14ac:dyDescent="0.2">
      <c r="A44" s="16" t="s">
        <v>91</v>
      </c>
      <c r="D44" s="16" t="s">
        <v>92</v>
      </c>
      <c r="G44" s="17">
        <v>54000</v>
      </c>
      <c r="J44" s="17">
        <v>57602.68</v>
      </c>
      <c r="K44" s="17">
        <v>106.67</v>
      </c>
      <c r="L44" s="17">
        <v>-3602.68</v>
      </c>
      <c r="N44" s="17">
        <v>55267.5</v>
      </c>
    </row>
    <row r="46" spans="1:14" x14ac:dyDescent="0.2">
      <c r="A46" s="19" t="s">
        <v>67</v>
      </c>
    </row>
    <row r="47" spans="1:14" x14ac:dyDescent="0.2">
      <c r="A47" s="19" t="s">
        <v>93</v>
      </c>
      <c r="G47" s="20">
        <v>54000</v>
      </c>
      <c r="J47" s="20">
        <v>57602.68</v>
      </c>
      <c r="K47" s="20">
        <v>106.67</v>
      </c>
      <c r="L47" s="20">
        <v>-3602.68</v>
      </c>
      <c r="N47" s="20">
        <v>55267.5</v>
      </c>
    </row>
    <row r="49" spans="1:14" x14ac:dyDescent="0.2">
      <c r="A49" s="16" t="s">
        <v>273</v>
      </c>
      <c r="D49" s="16" t="s">
        <v>274</v>
      </c>
      <c r="L49" s="17">
        <v>0</v>
      </c>
      <c r="N49" s="17">
        <v>4335.95</v>
      </c>
    </row>
    <row r="51" spans="1:14" x14ac:dyDescent="0.2">
      <c r="A51" s="19" t="s">
        <v>67</v>
      </c>
    </row>
    <row r="52" spans="1:14" x14ac:dyDescent="0.2">
      <c r="A52" s="19" t="s">
        <v>275</v>
      </c>
      <c r="K52" s="20">
        <v>0</v>
      </c>
      <c r="L52" s="20">
        <v>0</v>
      </c>
      <c r="N52" s="20">
        <v>4335.95</v>
      </c>
    </row>
    <row r="55" spans="1:14" x14ac:dyDescent="0.2">
      <c r="A55" s="19" t="s">
        <v>94</v>
      </c>
      <c r="G55" s="20">
        <v>5352312</v>
      </c>
      <c r="I55" s="20">
        <v>193651.12000000014</v>
      </c>
      <c r="J55" s="20">
        <v>3910925.96</v>
      </c>
      <c r="K55" s="20">
        <v>73.069999999999993</v>
      </c>
      <c r="L55" s="20">
        <v>1441386.04</v>
      </c>
      <c r="N55" s="20">
        <v>3926389.45</v>
      </c>
    </row>
    <row r="57" spans="1:14" x14ac:dyDescent="0.2">
      <c r="A57" s="16" t="s">
        <v>95</v>
      </c>
      <c r="D57" s="16" t="s">
        <v>96</v>
      </c>
      <c r="G57" s="17">
        <v>113926</v>
      </c>
      <c r="J57" s="17">
        <v>63743.25</v>
      </c>
      <c r="K57" s="17">
        <v>55.95</v>
      </c>
      <c r="L57" s="17">
        <v>50182.75</v>
      </c>
      <c r="N57" s="17">
        <v>72470.61</v>
      </c>
    </row>
    <row r="59" spans="1:14" x14ac:dyDescent="0.2">
      <c r="A59" s="16" t="s">
        <v>97</v>
      </c>
      <c r="D59" s="16" t="s">
        <v>98</v>
      </c>
      <c r="J59" s="17">
        <v>-1264.1400000000001</v>
      </c>
      <c r="L59" s="17">
        <v>1264.1400000000001</v>
      </c>
      <c r="N59" s="17">
        <v>-1203.04</v>
      </c>
    </row>
    <row r="61" spans="1:14" x14ac:dyDescent="0.2">
      <c r="A61" s="16" t="s">
        <v>99</v>
      </c>
      <c r="D61" s="16" t="s">
        <v>100</v>
      </c>
      <c r="G61" s="17">
        <v>8700</v>
      </c>
      <c r="J61" s="17">
        <v>4779.7299999999996</v>
      </c>
      <c r="K61" s="17">
        <v>54.94</v>
      </c>
      <c r="L61" s="17">
        <v>3920.2700000000004</v>
      </c>
      <c r="N61" s="17">
        <v>5451.99</v>
      </c>
    </row>
    <row r="63" spans="1:14" x14ac:dyDescent="0.2">
      <c r="A63" s="16" t="s">
        <v>101</v>
      </c>
      <c r="D63" s="16" t="s">
        <v>102</v>
      </c>
      <c r="G63" s="17">
        <v>684</v>
      </c>
      <c r="J63" s="17">
        <v>701.62</v>
      </c>
      <c r="K63" s="17">
        <v>102.58</v>
      </c>
      <c r="L63" s="17">
        <v>-17.62</v>
      </c>
      <c r="N63" s="17">
        <v>816.84</v>
      </c>
    </row>
    <row r="65" spans="1:14" x14ac:dyDescent="0.2">
      <c r="A65" s="16" t="s">
        <v>103</v>
      </c>
      <c r="D65" s="16" t="s">
        <v>104</v>
      </c>
      <c r="G65" s="17">
        <v>38500</v>
      </c>
      <c r="I65" s="17">
        <v>5873.2000000000007</v>
      </c>
      <c r="J65" s="17">
        <v>24376.66</v>
      </c>
      <c r="K65" s="17">
        <v>63.32</v>
      </c>
      <c r="L65" s="17">
        <v>14123.34</v>
      </c>
      <c r="N65" s="17">
        <v>18860.97</v>
      </c>
    </row>
    <row r="67" spans="1:14" x14ac:dyDescent="0.2">
      <c r="A67" s="16" t="s">
        <v>105</v>
      </c>
      <c r="D67" s="16" t="s">
        <v>106</v>
      </c>
      <c r="G67" s="17">
        <v>5513</v>
      </c>
      <c r="I67" s="17">
        <v>1554.1699999999992</v>
      </c>
      <c r="J67" s="17">
        <v>7944.98</v>
      </c>
      <c r="K67" s="17">
        <v>144.11000000000001</v>
      </c>
      <c r="L67" s="17">
        <v>-2431.98</v>
      </c>
      <c r="N67" s="17">
        <v>3928.53</v>
      </c>
    </row>
    <row r="69" spans="1:14" x14ac:dyDescent="0.2">
      <c r="A69" s="16" t="s">
        <v>107</v>
      </c>
      <c r="D69" s="16" t="s">
        <v>108</v>
      </c>
      <c r="G69" s="17">
        <v>500</v>
      </c>
      <c r="J69" s="17">
        <v>402.3</v>
      </c>
      <c r="K69" s="17">
        <v>80.459999999999994</v>
      </c>
      <c r="L69" s="17">
        <v>97.7</v>
      </c>
    </row>
    <row r="71" spans="1:14" x14ac:dyDescent="0.2">
      <c r="A71" s="16" t="s">
        <v>109</v>
      </c>
      <c r="D71" s="16" t="s">
        <v>110</v>
      </c>
      <c r="G71" s="17">
        <v>4000</v>
      </c>
      <c r="L71" s="17">
        <v>4000</v>
      </c>
    </row>
    <row r="73" spans="1:14" x14ac:dyDescent="0.2">
      <c r="A73" s="16" t="s">
        <v>111</v>
      </c>
      <c r="D73" s="16" t="s">
        <v>112</v>
      </c>
      <c r="G73" s="17">
        <v>4000</v>
      </c>
      <c r="J73" s="17">
        <v>930</v>
      </c>
      <c r="K73" s="17">
        <v>23.25</v>
      </c>
      <c r="L73" s="17">
        <v>3070</v>
      </c>
      <c r="N73" s="17">
        <v>3418.34</v>
      </c>
    </row>
    <row r="75" spans="1:14" x14ac:dyDescent="0.2">
      <c r="A75" s="16" t="s">
        <v>113</v>
      </c>
      <c r="D75" s="16" t="s">
        <v>114</v>
      </c>
      <c r="G75" s="17">
        <v>20000</v>
      </c>
      <c r="I75" s="17">
        <v>-671.5</v>
      </c>
      <c r="J75" s="17">
        <v>6163.55</v>
      </c>
      <c r="K75" s="17">
        <v>30.82</v>
      </c>
      <c r="L75" s="17">
        <v>13836.45</v>
      </c>
      <c r="N75" s="17">
        <v>14090.5</v>
      </c>
    </row>
    <row r="77" spans="1:14" x14ac:dyDescent="0.2">
      <c r="A77" s="16" t="s">
        <v>115</v>
      </c>
      <c r="D77" s="16" t="s">
        <v>116</v>
      </c>
      <c r="G77" s="17">
        <v>300</v>
      </c>
      <c r="I77" s="17">
        <v>8.68</v>
      </c>
      <c r="J77" s="17">
        <v>8.68</v>
      </c>
      <c r="K77" s="17">
        <v>2.89</v>
      </c>
      <c r="L77" s="17">
        <v>291.32</v>
      </c>
    </row>
    <row r="79" spans="1:14" x14ac:dyDescent="0.2">
      <c r="A79" s="19" t="s">
        <v>67</v>
      </c>
    </row>
    <row r="80" spans="1:14" x14ac:dyDescent="0.2">
      <c r="A80" s="19" t="s">
        <v>117</v>
      </c>
      <c r="G80" s="20">
        <v>196123</v>
      </c>
      <c r="I80" s="20">
        <v>6764.55</v>
      </c>
      <c r="J80" s="20">
        <v>107786.63</v>
      </c>
      <c r="K80" s="20">
        <v>54.96</v>
      </c>
      <c r="L80" s="20">
        <v>88336.37</v>
      </c>
      <c r="N80" s="20">
        <v>117834.74</v>
      </c>
    </row>
    <row r="82" spans="1:14" x14ac:dyDescent="0.2">
      <c r="A82" s="16" t="s">
        <v>118</v>
      </c>
      <c r="D82" s="16" t="s">
        <v>119</v>
      </c>
      <c r="G82" s="17">
        <v>768095</v>
      </c>
      <c r="J82" s="17">
        <v>452341.66</v>
      </c>
      <c r="K82" s="17">
        <v>58.89</v>
      </c>
      <c r="L82" s="17">
        <v>315753.34000000003</v>
      </c>
      <c r="N82" s="17">
        <v>473826.64</v>
      </c>
    </row>
    <row r="84" spans="1:14" x14ac:dyDescent="0.2">
      <c r="A84" s="16" t="s">
        <v>120</v>
      </c>
      <c r="D84" s="16" t="s">
        <v>121</v>
      </c>
      <c r="G84" s="17">
        <v>6289</v>
      </c>
      <c r="J84" s="17">
        <v>4653</v>
      </c>
      <c r="K84" s="17">
        <v>73.989999999999995</v>
      </c>
      <c r="L84" s="17">
        <v>1636</v>
      </c>
      <c r="N84" s="17">
        <v>4523.55</v>
      </c>
    </row>
    <row r="86" spans="1:14" x14ac:dyDescent="0.2">
      <c r="A86" s="16" t="s">
        <v>122</v>
      </c>
      <c r="D86" s="16" t="s">
        <v>123</v>
      </c>
      <c r="J86" s="17">
        <v>-6635.48</v>
      </c>
      <c r="L86" s="17">
        <v>6635.48</v>
      </c>
      <c r="N86" s="17">
        <v>-5786.58</v>
      </c>
    </row>
    <row r="88" spans="1:14" x14ac:dyDescent="0.2">
      <c r="A88" s="16" t="s">
        <v>124</v>
      </c>
      <c r="D88" s="16" t="s">
        <v>125</v>
      </c>
      <c r="J88" s="17">
        <v>-1400</v>
      </c>
      <c r="L88" s="17">
        <v>1400</v>
      </c>
      <c r="N88" s="17">
        <v>-1600</v>
      </c>
    </row>
    <row r="90" spans="1:14" x14ac:dyDescent="0.2">
      <c r="A90" s="16" t="s">
        <v>126</v>
      </c>
      <c r="D90" s="16" t="s">
        <v>127</v>
      </c>
      <c r="G90" s="17">
        <v>59240</v>
      </c>
      <c r="J90" s="17">
        <v>34273.980000000003</v>
      </c>
      <c r="K90" s="17">
        <v>57.86</v>
      </c>
      <c r="L90" s="17">
        <v>24966.02</v>
      </c>
      <c r="N90" s="17">
        <v>35936.269999999997</v>
      </c>
    </row>
    <row r="92" spans="1:14" x14ac:dyDescent="0.2">
      <c r="A92" s="16" t="s">
        <v>128</v>
      </c>
      <c r="D92" s="16" t="s">
        <v>129</v>
      </c>
      <c r="G92" s="17">
        <v>4491</v>
      </c>
      <c r="J92" s="17">
        <v>4243.34</v>
      </c>
      <c r="K92" s="17">
        <v>94.49</v>
      </c>
      <c r="L92" s="17">
        <v>247.66</v>
      </c>
      <c r="N92" s="17">
        <v>4424.47</v>
      </c>
    </row>
    <row r="94" spans="1:14" x14ac:dyDescent="0.2">
      <c r="A94" s="16" t="s">
        <v>130</v>
      </c>
      <c r="D94" s="16" t="s">
        <v>131</v>
      </c>
      <c r="G94" s="17">
        <v>12500</v>
      </c>
      <c r="I94" s="17">
        <v>46.600000000000364</v>
      </c>
      <c r="J94" s="17">
        <v>8070.79</v>
      </c>
      <c r="K94" s="17">
        <v>64.569999999999993</v>
      </c>
      <c r="L94" s="17">
        <v>4429.21</v>
      </c>
      <c r="N94" s="17">
        <v>5977.39</v>
      </c>
    </row>
    <row r="96" spans="1:14" x14ac:dyDescent="0.2">
      <c r="A96" s="16" t="s">
        <v>132</v>
      </c>
      <c r="D96" s="16" t="s">
        <v>133</v>
      </c>
      <c r="G96" s="17">
        <v>70000</v>
      </c>
      <c r="I96" s="17">
        <v>-4016.9400000000023</v>
      </c>
      <c r="J96" s="17">
        <v>44829.67</v>
      </c>
      <c r="K96" s="17">
        <v>64.040000000000006</v>
      </c>
      <c r="L96" s="17">
        <v>25170.33</v>
      </c>
      <c r="N96" s="17">
        <v>42150.6</v>
      </c>
    </row>
    <row r="98" spans="1:14" x14ac:dyDescent="0.2">
      <c r="A98" s="16" t="s">
        <v>134</v>
      </c>
      <c r="D98" s="16" t="s">
        <v>135</v>
      </c>
      <c r="G98" s="17">
        <v>11000</v>
      </c>
      <c r="I98" s="17">
        <v>359</v>
      </c>
      <c r="J98" s="17">
        <v>5286.89</v>
      </c>
      <c r="K98" s="17">
        <v>48.06</v>
      </c>
      <c r="L98" s="17">
        <v>5713.11</v>
      </c>
      <c r="N98" s="17">
        <v>4198</v>
      </c>
    </row>
    <row r="100" spans="1:14" x14ac:dyDescent="0.2">
      <c r="A100" s="16" t="s">
        <v>136</v>
      </c>
      <c r="D100" s="16" t="s">
        <v>137</v>
      </c>
      <c r="G100" s="17">
        <v>15000</v>
      </c>
      <c r="I100" s="17">
        <v>8524.94</v>
      </c>
      <c r="J100" s="17">
        <v>8524.94</v>
      </c>
      <c r="K100" s="17">
        <v>56.83</v>
      </c>
      <c r="L100" s="17">
        <v>6475.06</v>
      </c>
      <c r="N100" s="17">
        <v>4244.2</v>
      </c>
    </row>
    <row r="102" spans="1:14" x14ac:dyDescent="0.2">
      <c r="A102" s="16" t="s">
        <v>138</v>
      </c>
      <c r="D102" s="16" t="s">
        <v>139</v>
      </c>
      <c r="G102" s="17">
        <v>13650</v>
      </c>
      <c r="J102" s="17">
        <v>6635.19</v>
      </c>
      <c r="K102" s="17">
        <v>48.61</v>
      </c>
      <c r="L102" s="17">
        <v>7014.81</v>
      </c>
      <c r="N102" s="17">
        <v>5054.3999999999996</v>
      </c>
    </row>
    <row r="104" spans="1:14" x14ac:dyDescent="0.2">
      <c r="A104" s="16" t="s">
        <v>140</v>
      </c>
      <c r="D104" s="16" t="s">
        <v>141</v>
      </c>
      <c r="G104" s="17">
        <v>75000</v>
      </c>
      <c r="I104" s="17">
        <v>4894.3899999999994</v>
      </c>
      <c r="J104" s="17">
        <v>45752.84</v>
      </c>
      <c r="K104" s="17">
        <v>61</v>
      </c>
      <c r="L104" s="17">
        <v>29247.16</v>
      </c>
      <c r="N104" s="17">
        <v>52424.71</v>
      </c>
    </row>
    <row r="106" spans="1:14" x14ac:dyDescent="0.2">
      <c r="A106" s="16" t="s">
        <v>142</v>
      </c>
      <c r="D106" s="16" t="s">
        <v>143</v>
      </c>
      <c r="G106" s="17">
        <v>3000</v>
      </c>
      <c r="J106" s="17">
        <v>1500</v>
      </c>
      <c r="K106" s="17">
        <v>50</v>
      </c>
      <c r="L106" s="17">
        <v>1500</v>
      </c>
      <c r="N106" s="17">
        <v>2216.94</v>
      </c>
    </row>
    <row r="108" spans="1:14" x14ac:dyDescent="0.2">
      <c r="A108" s="16" t="s">
        <v>144</v>
      </c>
      <c r="D108" s="16" t="s">
        <v>145</v>
      </c>
      <c r="G108" s="17">
        <v>15000</v>
      </c>
      <c r="I108" s="17">
        <v>750.24000000000069</v>
      </c>
      <c r="J108" s="17">
        <v>4906.6400000000003</v>
      </c>
      <c r="K108" s="17">
        <v>32.71</v>
      </c>
      <c r="L108" s="17">
        <v>10093.36</v>
      </c>
      <c r="N108" s="17">
        <v>7714.99</v>
      </c>
    </row>
    <row r="110" spans="1:14" x14ac:dyDescent="0.2">
      <c r="A110" s="16" t="s">
        <v>146</v>
      </c>
      <c r="D110" s="16" t="s">
        <v>147</v>
      </c>
      <c r="G110" s="17">
        <v>1500</v>
      </c>
      <c r="I110" s="17">
        <v>1158.52</v>
      </c>
      <c r="J110" s="17">
        <v>1776.96</v>
      </c>
      <c r="K110" s="17">
        <v>118.46</v>
      </c>
      <c r="L110" s="17">
        <v>-276.95999999999998</v>
      </c>
      <c r="N110" s="17">
        <v>458.67</v>
      </c>
    </row>
    <row r="112" spans="1:14" x14ac:dyDescent="0.2">
      <c r="A112" s="16" t="s">
        <v>148</v>
      </c>
      <c r="D112" s="16" t="s">
        <v>149</v>
      </c>
      <c r="G112" s="17">
        <v>11025</v>
      </c>
      <c r="I112" s="17">
        <v>265.38000000000011</v>
      </c>
      <c r="J112" s="17">
        <v>4862.24</v>
      </c>
      <c r="K112" s="17">
        <v>44.1</v>
      </c>
      <c r="L112" s="17">
        <v>6162.76</v>
      </c>
      <c r="N112" s="17">
        <v>4362.54</v>
      </c>
    </row>
    <row r="114" spans="1:14" x14ac:dyDescent="0.2">
      <c r="A114" s="16" t="s">
        <v>150</v>
      </c>
      <c r="D114" s="16" t="s">
        <v>151</v>
      </c>
      <c r="G114" s="17">
        <v>12600</v>
      </c>
      <c r="I114" s="17">
        <v>1109.3499999999995</v>
      </c>
      <c r="J114" s="17">
        <v>5391.57</v>
      </c>
      <c r="K114" s="17">
        <v>42.79</v>
      </c>
      <c r="L114" s="17">
        <v>7208.43</v>
      </c>
      <c r="N114" s="17">
        <v>8924.8700000000008</v>
      </c>
    </row>
    <row r="116" spans="1:14" x14ac:dyDescent="0.2">
      <c r="A116" s="16" t="s">
        <v>152</v>
      </c>
      <c r="D116" s="16" t="s">
        <v>153</v>
      </c>
      <c r="G116" s="17">
        <v>85000</v>
      </c>
      <c r="I116" s="17">
        <v>9522.64</v>
      </c>
      <c r="J116" s="17">
        <v>48544.639999999999</v>
      </c>
      <c r="K116" s="17">
        <v>57.11</v>
      </c>
      <c r="L116" s="17">
        <v>36455.360000000001</v>
      </c>
      <c r="N116" s="17">
        <v>57161.64</v>
      </c>
    </row>
    <row r="118" spans="1:14" x14ac:dyDescent="0.2">
      <c r="A118" s="16" t="s">
        <v>154</v>
      </c>
      <c r="D118" s="16" t="s">
        <v>155</v>
      </c>
      <c r="G118" s="17">
        <v>3800</v>
      </c>
      <c r="I118" s="17">
        <v>9239.2799999999988</v>
      </c>
      <c r="J118" s="17">
        <v>13443.08</v>
      </c>
      <c r="K118" s="17">
        <v>353.77</v>
      </c>
      <c r="L118" s="17">
        <v>-9643.08</v>
      </c>
      <c r="N118" s="17">
        <v>2124.4</v>
      </c>
    </row>
    <row r="120" spans="1:14" x14ac:dyDescent="0.2">
      <c r="A120" s="16" t="s">
        <v>156</v>
      </c>
      <c r="D120" s="16" t="s">
        <v>157</v>
      </c>
      <c r="G120" s="17">
        <v>500</v>
      </c>
      <c r="L120" s="17">
        <v>500</v>
      </c>
      <c r="N120" s="17">
        <v>99.95</v>
      </c>
    </row>
    <row r="122" spans="1:14" x14ac:dyDescent="0.2">
      <c r="A122" s="16" t="s">
        <v>158</v>
      </c>
      <c r="D122" s="16" t="s">
        <v>159</v>
      </c>
      <c r="G122" s="17">
        <v>3000</v>
      </c>
      <c r="J122" s="17">
        <v>714.29</v>
      </c>
      <c r="K122" s="17">
        <v>23.81</v>
      </c>
      <c r="L122" s="17">
        <v>2285.71</v>
      </c>
      <c r="N122" s="17">
        <v>107.59</v>
      </c>
    </row>
    <row r="124" spans="1:14" x14ac:dyDescent="0.2">
      <c r="A124" s="16" t="s">
        <v>160</v>
      </c>
      <c r="D124" s="16" t="s">
        <v>108</v>
      </c>
      <c r="G124" s="17">
        <v>1000</v>
      </c>
      <c r="J124" s="17">
        <v>102.36</v>
      </c>
      <c r="K124" s="17">
        <v>10.24</v>
      </c>
      <c r="L124" s="17">
        <v>897.64</v>
      </c>
      <c r="N124" s="17">
        <v>649.42999999999995</v>
      </c>
    </row>
    <row r="126" spans="1:14" x14ac:dyDescent="0.2">
      <c r="A126" s="16" t="s">
        <v>161</v>
      </c>
      <c r="D126" s="16" t="s">
        <v>162</v>
      </c>
      <c r="G126" s="17">
        <v>35000</v>
      </c>
      <c r="I126" s="17">
        <v>2829.34</v>
      </c>
      <c r="J126" s="17">
        <v>18099.45</v>
      </c>
      <c r="K126" s="17">
        <v>51.71</v>
      </c>
      <c r="L126" s="17">
        <v>16900.55</v>
      </c>
      <c r="N126" s="17">
        <v>17469.560000000001</v>
      </c>
    </row>
    <row r="128" spans="1:14" x14ac:dyDescent="0.2">
      <c r="A128" s="16" t="s">
        <v>163</v>
      </c>
      <c r="D128" s="16" t="s">
        <v>164</v>
      </c>
      <c r="G128" s="17">
        <v>50000</v>
      </c>
      <c r="I128" s="17">
        <v>3357.6200000000099</v>
      </c>
      <c r="J128" s="17">
        <v>75110.38</v>
      </c>
      <c r="K128" s="17">
        <v>150.22</v>
      </c>
      <c r="L128" s="17">
        <v>-25110.38</v>
      </c>
      <c r="N128" s="17">
        <v>25766.31</v>
      </c>
    </row>
    <row r="130" spans="1:14" x14ac:dyDescent="0.2">
      <c r="A130" s="16" t="s">
        <v>165</v>
      </c>
      <c r="D130" s="16" t="s">
        <v>166</v>
      </c>
      <c r="G130" s="17">
        <v>14500</v>
      </c>
      <c r="I130" s="17">
        <v>1141.75</v>
      </c>
      <c r="J130" s="17">
        <v>9744.39</v>
      </c>
      <c r="K130" s="17">
        <v>67.2</v>
      </c>
      <c r="L130" s="17">
        <v>4755.6099999999997</v>
      </c>
      <c r="N130" s="17">
        <v>10927.84</v>
      </c>
    </row>
    <row r="132" spans="1:14" x14ac:dyDescent="0.2">
      <c r="A132" s="16" t="s">
        <v>167</v>
      </c>
      <c r="D132" s="16" t="s">
        <v>168</v>
      </c>
      <c r="G132" s="17">
        <v>1000</v>
      </c>
      <c r="I132" s="17">
        <v>-256.99</v>
      </c>
      <c r="J132" s="17">
        <v>347.35</v>
      </c>
      <c r="K132" s="17">
        <v>34.74</v>
      </c>
      <c r="L132" s="17">
        <v>652.65</v>
      </c>
      <c r="N132" s="17">
        <v>730.02</v>
      </c>
    </row>
    <row r="134" spans="1:14" x14ac:dyDescent="0.2">
      <c r="A134" s="16" t="s">
        <v>169</v>
      </c>
      <c r="D134" s="16" t="s">
        <v>170</v>
      </c>
      <c r="G134" s="17">
        <v>260000</v>
      </c>
      <c r="I134" s="17">
        <v>21753.25</v>
      </c>
      <c r="J134" s="17">
        <v>172563.46</v>
      </c>
      <c r="K134" s="17">
        <v>66.37</v>
      </c>
      <c r="L134" s="17">
        <v>87436.54</v>
      </c>
      <c r="N134" s="17">
        <v>176968.21</v>
      </c>
    </row>
    <row r="136" spans="1:14" x14ac:dyDescent="0.2">
      <c r="A136" s="16" t="s">
        <v>171</v>
      </c>
      <c r="D136" s="16" t="s">
        <v>172</v>
      </c>
      <c r="G136" s="17">
        <v>7500</v>
      </c>
      <c r="I136" s="17">
        <v>436.44000000000005</v>
      </c>
      <c r="J136" s="17">
        <v>4208.75</v>
      </c>
      <c r="K136" s="17">
        <v>56.12</v>
      </c>
      <c r="L136" s="17">
        <v>3291.25</v>
      </c>
      <c r="N136" s="17">
        <v>4248.76</v>
      </c>
    </row>
    <row r="138" spans="1:14" x14ac:dyDescent="0.2">
      <c r="A138" s="16" t="s">
        <v>173</v>
      </c>
      <c r="D138" s="16" t="s">
        <v>174</v>
      </c>
      <c r="G138" s="17">
        <v>9000</v>
      </c>
      <c r="J138" s="17">
        <v>4162.82</v>
      </c>
      <c r="K138" s="17">
        <v>46.25</v>
      </c>
      <c r="L138" s="17">
        <v>4837.18</v>
      </c>
      <c r="N138" s="17">
        <v>828.5</v>
      </c>
    </row>
    <row r="140" spans="1:14" x14ac:dyDescent="0.2">
      <c r="A140" s="16" t="s">
        <v>175</v>
      </c>
      <c r="D140" s="16" t="s">
        <v>176</v>
      </c>
      <c r="G140" s="17">
        <v>10500</v>
      </c>
      <c r="I140" s="17">
        <v>937.14000000000033</v>
      </c>
      <c r="J140" s="17">
        <v>4261.2700000000004</v>
      </c>
      <c r="K140" s="17">
        <v>40.58</v>
      </c>
      <c r="L140" s="17">
        <v>6238.73</v>
      </c>
      <c r="N140" s="17">
        <v>3534.98</v>
      </c>
    </row>
    <row r="142" spans="1:14" x14ac:dyDescent="0.2">
      <c r="A142" s="16" t="s">
        <v>177</v>
      </c>
      <c r="D142" s="16" t="s">
        <v>178</v>
      </c>
      <c r="G142" s="17">
        <v>8500</v>
      </c>
      <c r="I142" s="17">
        <v>-8045.0000000000009</v>
      </c>
      <c r="J142" s="17">
        <v>5004.6099999999997</v>
      </c>
      <c r="K142" s="17">
        <v>58.88</v>
      </c>
      <c r="L142" s="17">
        <v>3495.3900000000008</v>
      </c>
      <c r="N142" s="17">
        <v>6454.8</v>
      </c>
    </row>
    <row r="144" spans="1:14" x14ac:dyDescent="0.2">
      <c r="A144" s="16" t="s">
        <v>179</v>
      </c>
      <c r="D144" s="16" t="s">
        <v>180</v>
      </c>
      <c r="G144" s="17">
        <v>14000</v>
      </c>
      <c r="I144" s="17">
        <v>-5026.4000000000015</v>
      </c>
      <c r="J144" s="17">
        <v>10270.299999999999</v>
      </c>
      <c r="K144" s="17">
        <v>73.36</v>
      </c>
      <c r="L144" s="17">
        <v>3729.7000000000012</v>
      </c>
      <c r="N144" s="17">
        <v>13518.79</v>
      </c>
    </row>
    <row r="146" spans="1:14" x14ac:dyDescent="0.2">
      <c r="A146" s="16" t="s">
        <v>181</v>
      </c>
      <c r="D146" s="16" t="s">
        <v>182</v>
      </c>
      <c r="G146" s="17">
        <v>8700</v>
      </c>
      <c r="J146" s="17">
        <v>1794.5</v>
      </c>
      <c r="K146" s="17">
        <v>20.63</v>
      </c>
      <c r="L146" s="17">
        <v>6905.5</v>
      </c>
    </row>
    <row r="148" spans="1:14" x14ac:dyDescent="0.2">
      <c r="A148" s="19" t="s">
        <v>67</v>
      </c>
    </row>
    <row r="149" spans="1:14" x14ac:dyDescent="0.2">
      <c r="A149" s="19" t="s">
        <v>183</v>
      </c>
      <c r="G149" s="20">
        <v>1590390</v>
      </c>
      <c r="I149" s="20">
        <v>48980.55</v>
      </c>
      <c r="J149" s="20">
        <v>993385.88</v>
      </c>
      <c r="K149" s="20">
        <v>62.46</v>
      </c>
      <c r="L149" s="20">
        <v>597004.12</v>
      </c>
      <c r="N149" s="20">
        <v>969642.44</v>
      </c>
    </row>
    <row r="151" spans="1:14" x14ac:dyDescent="0.2">
      <c r="A151" s="16" t="s">
        <v>184</v>
      </c>
      <c r="D151" s="16" t="s">
        <v>185</v>
      </c>
      <c r="G151" s="17">
        <v>2192408</v>
      </c>
      <c r="J151" s="17">
        <v>2192407.5</v>
      </c>
      <c r="K151" s="17">
        <v>100</v>
      </c>
      <c r="L151" s="17">
        <v>0.5</v>
      </c>
      <c r="N151" s="17">
        <v>2192732.5</v>
      </c>
    </row>
    <row r="153" spans="1:14" x14ac:dyDescent="0.2">
      <c r="A153" s="16" t="s">
        <v>186</v>
      </c>
      <c r="D153" s="16" t="s">
        <v>187</v>
      </c>
      <c r="G153" s="17">
        <v>394357</v>
      </c>
      <c r="J153" s="17">
        <v>394357.36</v>
      </c>
      <c r="K153" s="17">
        <v>100</v>
      </c>
      <c r="L153" s="17">
        <v>-0.36</v>
      </c>
      <c r="N153" s="17">
        <v>397057.4</v>
      </c>
    </row>
    <row r="155" spans="1:14" x14ac:dyDescent="0.2">
      <c r="A155" s="19" t="s">
        <v>67</v>
      </c>
    </row>
    <row r="156" spans="1:14" x14ac:dyDescent="0.2">
      <c r="A156" s="19" t="s">
        <v>188</v>
      </c>
      <c r="G156" s="20">
        <v>2586765</v>
      </c>
      <c r="J156" s="20">
        <v>2586764.86</v>
      </c>
      <c r="K156" s="20">
        <v>100</v>
      </c>
      <c r="L156" s="20">
        <v>0.14000000000000001</v>
      </c>
      <c r="N156" s="20">
        <v>2589789.9</v>
      </c>
    </row>
    <row r="158" spans="1:14" x14ac:dyDescent="0.2">
      <c r="A158" s="16" t="s">
        <v>189</v>
      </c>
      <c r="D158" s="16" t="s">
        <v>190</v>
      </c>
      <c r="G158" s="17">
        <v>250</v>
      </c>
      <c r="J158" s="17">
        <v>1442.66</v>
      </c>
      <c r="K158" s="17">
        <v>577.05999999999995</v>
      </c>
      <c r="L158" s="17">
        <v>-1192.6600000000001</v>
      </c>
      <c r="N158" s="17">
        <v>1442.66</v>
      </c>
    </row>
    <row r="160" spans="1:14" x14ac:dyDescent="0.2">
      <c r="A160" s="19" t="s">
        <v>67</v>
      </c>
    </row>
    <row r="161" spans="1:14" x14ac:dyDescent="0.2">
      <c r="A161" s="19" t="s">
        <v>191</v>
      </c>
      <c r="G161" s="20">
        <v>250</v>
      </c>
      <c r="J161" s="20">
        <v>1442.66</v>
      </c>
      <c r="K161" s="20">
        <v>577.05999999999995</v>
      </c>
      <c r="L161" s="20">
        <v>-1192.6600000000001</v>
      </c>
      <c r="N161" s="20">
        <v>1442.66</v>
      </c>
    </row>
    <row r="163" spans="1:14" x14ac:dyDescent="0.2">
      <c r="A163" s="16" t="s">
        <v>192</v>
      </c>
      <c r="D163" s="16" t="s">
        <v>193</v>
      </c>
      <c r="G163" s="17">
        <v>138720</v>
      </c>
      <c r="J163" s="17">
        <v>66230.06</v>
      </c>
      <c r="K163" s="17">
        <v>47.74</v>
      </c>
      <c r="L163" s="17">
        <v>72489.94</v>
      </c>
      <c r="N163" s="17">
        <v>90397.57</v>
      </c>
    </row>
    <row r="165" spans="1:14" x14ac:dyDescent="0.2">
      <c r="A165" s="16" t="s">
        <v>194</v>
      </c>
      <c r="D165" s="16" t="s">
        <v>195</v>
      </c>
      <c r="G165" s="17">
        <v>55080</v>
      </c>
      <c r="J165" s="17">
        <v>32517</v>
      </c>
      <c r="K165" s="17">
        <v>59.04</v>
      </c>
      <c r="L165" s="17">
        <v>22563</v>
      </c>
      <c r="N165" s="17">
        <v>34442</v>
      </c>
    </row>
    <row r="167" spans="1:14" x14ac:dyDescent="0.2">
      <c r="A167" s="16" t="s">
        <v>196</v>
      </c>
      <c r="D167" s="16" t="s">
        <v>197</v>
      </c>
      <c r="J167" s="17">
        <v>-135</v>
      </c>
      <c r="L167" s="17">
        <v>135</v>
      </c>
      <c r="N167" s="17">
        <v>-449.97</v>
      </c>
    </row>
    <row r="169" spans="1:14" x14ac:dyDescent="0.2">
      <c r="A169" s="16" t="s">
        <v>198</v>
      </c>
      <c r="D169" s="16" t="s">
        <v>199</v>
      </c>
      <c r="J169" s="17">
        <v>-451.5</v>
      </c>
      <c r="L169" s="17">
        <v>451.5</v>
      </c>
      <c r="N169" s="17">
        <v>-916</v>
      </c>
    </row>
    <row r="171" spans="1:14" x14ac:dyDescent="0.2">
      <c r="A171" s="16" t="s">
        <v>200</v>
      </c>
      <c r="D171" s="16" t="s">
        <v>201</v>
      </c>
      <c r="G171" s="17">
        <v>14219</v>
      </c>
      <c r="J171" s="17">
        <v>7464.37</v>
      </c>
      <c r="K171" s="17">
        <v>52.5</v>
      </c>
      <c r="L171" s="17">
        <v>6754.63</v>
      </c>
      <c r="N171" s="17">
        <v>9384.93</v>
      </c>
    </row>
    <row r="173" spans="1:14" x14ac:dyDescent="0.2">
      <c r="A173" s="16" t="s">
        <v>202</v>
      </c>
      <c r="D173" s="16" t="s">
        <v>203</v>
      </c>
      <c r="G173" s="17">
        <v>1516</v>
      </c>
      <c r="J173" s="17">
        <v>1227.58</v>
      </c>
      <c r="K173" s="17">
        <v>80.97</v>
      </c>
      <c r="L173" s="17">
        <v>288.42</v>
      </c>
      <c r="N173" s="17">
        <v>1582.47</v>
      </c>
    </row>
    <row r="175" spans="1:14" x14ac:dyDescent="0.2">
      <c r="A175" s="16" t="s">
        <v>204</v>
      </c>
      <c r="D175" s="16" t="s">
        <v>205</v>
      </c>
      <c r="G175" s="17">
        <v>1000</v>
      </c>
      <c r="L175" s="17">
        <v>1000</v>
      </c>
      <c r="N175" s="17">
        <v>57.98</v>
      </c>
    </row>
    <row r="177" spans="1:14" x14ac:dyDescent="0.2">
      <c r="A177" s="16" t="s">
        <v>206</v>
      </c>
      <c r="D177" s="16" t="s">
        <v>207</v>
      </c>
      <c r="G177" s="17">
        <v>2500</v>
      </c>
      <c r="I177" s="17">
        <v>220.58999999999992</v>
      </c>
      <c r="J177" s="17">
        <v>2013</v>
      </c>
      <c r="K177" s="17">
        <v>80.52</v>
      </c>
      <c r="L177" s="17">
        <v>487</v>
      </c>
      <c r="N177" s="17">
        <v>2231.9899999999998</v>
      </c>
    </row>
    <row r="179" spans="1:14" x14ac:dyDescent="0.2">
      <c r="A179" s="16" t="s">
        <v>208</v>
      </c>
      <c r="D179" s="16" t="s">
        <v>209</v>
      </c>
      <c r="G179" s="17">
        <v>18500</v>
      </c>
      <c r="I179" s="17">
        <v>826</v>
      </c>
      <c r="J179" s="17">
        <v>16572.82</v>
      </c>
      <c r="K179" s="17">
        <v>89.58</v>
      </c>
      <c r="L179" s="17">
        <v>1927.18</v>
      </c>
      <c r="N179" s="17">
        <v>13895.66</v>
      </c>
    </row>
    <row r="181" spans="1:14" x14ac:dyDescent="0.2">
      <c r="A181" s="16" t="s">
        <v>210</v>
      </c>
      <c r="D181" s="16" t="s">
        <v>211</v>
      </c>
      <c r="G181" s="17">
        <v>10500</v>
      </c>
      <c r="I181" s="17">
        <v>445</v>
      </c>
      <c r="J181" s="17">
        <v>3536.25</v>
      </c>
      <c r="K181" s="17">
        <v>33.68</v>
      </c>
      <c r="L181" s="17">
        <v>6963.75</v>
      </c>
      <c r="N181" s="17">
        <v>9293.08</v>
      </c>
    </row>
    <row r="183" spans="1:14" x14ac:dyDescent="0.2">
      <c r="A183" s="16" t="s">
        <v>212</v>
      </c>
      <c r="D183" s="16" t="s">
        <v>213</v>
      </c>
      <c r="G183" s="17">
        <v>10900</v>
      </c>
      <c r="J183" s="17">
        <v>10900</v>
      </c>
      <c r="K183" s="17">
        <v>100</v>
      </c>
      <c r="L183" s="17">
        <v>0</v>
      </c>
      <c r="N183" s="17">
        <v>10600</v>
      </c>
    </row>
    <row r="185" spans="1:14" x14ac:dyDescent="0.2">
      <c r="A185" s="16" t="s">
        <v>214</v>
      </c>
      <c r="D185" s="16" t="s">
        <v>215</v>
      </c>
      <c r="G185" s="17">
        <v>20000</v>
      </c>
      <c r="I185" s="17">
        <v>-5040.880000000001</v>
      </c>
      <c r="J185" s="17">
        <v>16806.099999999999</v>
      </c>
      <c r="K185" s="17">
        <v>84.03</v>
      </c>
      <c r="L185" s="17">
        <v>3193.9000000000024</v>
      </c>
      <c r="N185" s="17">
        <v>11167.83</v>
      </c>
    </row>
    <row r="187" spans="1:14" x14ac:dyDescent="0.2">
      <c r="A187" s="16" t="s">
        <v>216</v>
      </c>
      <c r="D187" s="16" t="s">
        <v>217</v>
      </c>
      <c r="G187" s="17">
        <v>25000</v>
      </c>
      <c r="I187" s="17">
        <v>375</v>
      </c>
      <c r="J187" s="17">
        <v>15716</v>
      </c>
      <c r="K187" s="17">
        <v>62.86</v>
      </c>
      <c r="L187" s="17">
        <v>9284</v>
      </c>
      <c r="N187" s="17">
        <v>6146.94</v>
      </c>
    </row>
    <row r="189" spans="1:14" x14ac:dyDescent="0.2">
      <c r="A189" s="16" t="s">
        <v>218</v>
      </c>
      <c r="D189" s="16" t="s">
        <v>219</v>
      </c>
      <c r="G189" s="17">
        <v>13834</v>
      </c>
      <c r="I189" s="17">
        <v>455.45999999999913</v>
      </c>
      <c r="J189" s="17">
        <v>12137.73</v>
      </c>
      <c r="K189" s="17">
        <v>87.74</v>
      </c>
      <c r="L189" s="17">
        <v>1696.27</v>
      </c>
      <c r="N189" s="17">
        <v>10939.77</v>
      </c>
    </row>
    <row r="191" spans="1:14" x14ac:dyDescent="0.2">
      <c r="A191" s="16" t="s">
        <v>220</v>
      </c>
      <c r="D191" s="16" t="s">
        <v>221</v>
      </c>
      <c r="G191" s="17">
        <v>3000</v>
      </c>
      <c r="J191" s="17">
        <v>861.43</v>
      </c>
      <c r="K191" s="17">
        <v>28.71</v>
      </c>
      <c r="L191" s="17">
        <v>2138.5700000000002</v>
      </c>
      <c r="N191" s="17">
        <v>3480.66</v>
      </c>
    </row>
    <row r="193" spans="1:14" x14ac:dyDescent="0.2">
      <c r="A193" s="16" t="s">
        <v>222</v>
      </c>
      <c r="D193" s="16" t="s">
        <v>223</v>
      </c>
      <c r="G193" s="17">
        <v>7000</v>
      </c>
      <c r="I193" s="17">
        <v>3604.82</v>
      </c>
      <c r="J193" s="17">
        <v>56102.68</v>
      </c>
      <c r="K193" s="17">
        <v>801.47</v>
      </c>
      <c r="L193" s="17">
        <v>-49102.68</v>
      </c>
      <c r="N193" s="17">
        <v>6864.15</v>
      </c>
    </row>
    <row r="195" spans="1:14" x14ac:dyDescent="0.2">
      <c r="A195" s="16" t="s">
        <v>224</v>
      </c>
      <c r="D195" s="16" t="s">
        <v>225</v>
      </c>
      <c r="G195" s="17">
        <v>4789</v>
      </c>
      <c r="J195" s="17">
        <v>2796.82</v>
      </c>
      <c r="K195" s="17">
        <v>58.4</v>
      </c>
      <c r="L195" s="17">
        <v>1992.18</v>
      </c>
      <c r="N195" s="17">
        <v>3076.47</v>
      </c>
    </row>
    <row r="197" spans="1:14" x14ac:dyDescent="0.2">
      <c r="A197" s="16" t="s">
        <v>226</v>
      </c>
      <c r="D197" s="16" t="s">
        <v>227</v>
      </c>
      <c r="G197" s="17">
        <v>1000</v>
      </c>
      <c r="J197" s="17">
        <v>1461.67</v>
      </c>
      <c r="K197" s="17">
        <v>146.16999999999999</v>
      </c>
      <c r="L197" s="17">
        <v>-461.67</v>
      </c>
      <c r="N197" s="17">
        <v>589.95000000000005</v>
      </c>
    </row>
    <row r="199" spans="1:14" x14ac:dyDescent="0.2">
      <c r="A199" s="16" t="s">
        <v>228</v>
      </c>
      <c r="D199" s="16" t="s">
        <v>229</v>
      </c>
      <c r="G199" s="17">
        <v>1000</v>
      </c>
      <c r="L199" s="17">
        <v>1000</v>
      </c>
    </row>
    <row r="201" spans="1:14" x14ac:dyDescent="0.2">
      <c r="A201" s="16" t="s">
        <v>230</v>
      </c>
      <c r="D201" s="16" t="s">
        <v>231</v>
      </c>
      <c r="G201" s="17">
        <v>2600</v>
      </c>
      <c r="I201" s="17">
        <v>140.54999999999995</v>
      </c>
      <c r="J201" s="17">
        <v>2109.85</v>
      </c>
      <c r="K201" s="17">
        <v>81.150000000000006</v>
      </c>
      <c r="L201" s="17">
        <v>490.15</v>
      </c>
      <c r="N201" s="17">
        <v>2373.36</v>
      </c>
    </row>
    <row r="203" spans="1:14" x14ac:dyDescent="0.2">
      <c r="A203" s="16" t="s">
        <v>232</v>
      </c>
      <c r="D203" s="16" t="s">
        <v>233</v>
      </c>
      <c r="G203" s="17">
        <v>2914</v>
      </c>
      <c r="I203" s="17">
        <v>215.04999999999927</v>
      </c>
      <c r="J203" s="17">
        <v>8188.07</v>
      </c>
      <c r="K203" s="17">
        <v>280.99</v>
      </c>
      <c r="L203" s="17">
        <v>-5274.07</v>
      </c>
      <c r="N203" s="17">
        <v>2836.34</v>
      </c>
    </row>
    <row r="205" spans="1:14" x14ac:dyDescent="0.2">
      <c r="A205" s="16" t="s">
        <v>234</v>
      </c>
      <c r="D205" s="16" t="s">
        <v>235</v>
      </c>
      <c r="G205" s="17">
        <v>3800</v>
      </c>
      <c r="I205" s="17">
        <v>560.00000000000023</v>
      </c>
      <c r="J205" s="17">
        <v>2350.7800000000002</v>
      </c>
      <c r="K205" s="17">
        <v>61.86</v>
      </c>
      <c r="L205" s="17">
        <v>1449.22</v>
      </c>
      <c r="N205" s="17">
        <v>2259.14</v>
      </c>
    </row>
    <row r="207" spans="1:14" x14ac:dyDescent="0.2">
      <c r="A207" s="16" t="s">
        <v>236</v>
      </c>
      <c r="D207" s="16" t="s">
        <v>237</v>
      </c>
      <c r="G207" s="17">
        <v>1000</v>
      </c>
      <c r="L207" s="17">
        <v>1000</v>
      </c>
    </row>
    <row r="209" spans="1:14" x14ac:dyDescent="0.2">
      <c r="A209" s="19" t="s">
        <v>67</v>
      </c>
    </row>
    <row r="210" spans="1:14" x14ac:dyDescent="0.2">
      <c r="A210" s="19" t="s">
        <v>238</v>
      </c>
      <c r="G210" s="20">
        <v>338872</v>
      </c>
      <c r="I210" s="20">
        <v>1801.5899999999976</v>
      </c>
      <c r="J210" s="20">
        <v>258405.71</v>
      </c>
      <c r="K210" s="20">
        <v>76.25</v>
      </c>
      <c r="L210" s="20">
        <v>80466.289999999994</v>
      </c>
      <c r="N210" s="20">
        <v>220254.32</v>
      </c>
    </row>
    <row r="212" spans="1:14" x14ac:dyDescent="0.2">
      <c r="A212" s="16" t="s">
        <v>239</v>
      </c>
      <c r="D212" s="16" t="s">
        <v>240</v>
      </c>
      <c r="G212" s="17">
        <v>66048</v>
      </c>
      <c r="I212" s="17">
        <v>5558</v>
      </c>
      <c r="J212" s="17">
        <v>43746</v>
      </c>
      <c r="K212" s="17">
        <v>66.23</v>
      </c>
      <c r="L212" s="17">
        <v>22302</v>
      </c>
      <c r="N212" s="17">
        <v>42330</v>
      </c>
    </row>
    <row r="214" spans="1:14" x14ac:dyDescent="0.2">
      <c r="A214" s="16" t="s">
        <v>241</v>
      </c>
      <c r="D214" s="16" t="s">
        <v>242</v>
      </c>
      <c r="G214" s="17">
        <v>66414</v>
      </c>
      <c r="J214" s="17">
        <v>3250</v>
      </c>
      <c r="K214" s="17">
        <v>4.8899999999999997</v>
      </c>
      <c r="L214" s="17">
        <v>63164</v>
      </c>
    </row>
    <row r="216" spans="1:14" x14ac:dyDescent="0.2">
      <c r="A216" s="19" t="s">
        <v>67</v>
      </c>
    </row>
    <row r="217" spans="1:14" x14ac:dyDescent="0.2">
      <c r="A217" s="19" t="s">
        <v>243</v>
      </c>
      <c r="G217" s="20">
        <v>132462</v>
      </c>
      <c r="I217" s="20">
        <v>5558</v>
      </c>
      <c r="J217" s="20">
        <v>46996</v>
      </c>
      <c r="K217" s="20">
        <v>35.479999999999997</v>
      </c>
      <c r="L217" s="20">
        <v>85466</v>
      </c>
      <c r="N217" s="20">
        <v>42330</v>
      </c>
    </row>
    <row r="219" spans="1:14" x14ac:dyDescent="0.2">
      <c r="A219" s="16" t="s">
        <v>244</v>
      </c>
      <c r="D219" s="16" t="s">
        <v>245</v>
      </c>
      <c r="G219" s="17">
        <v>46702</v>
      </c>
      <c r="I219" s="17">
        <v>10811</v>
      </c>
      <c r="J219" s="17">
        <v>34030</v>
      </c>
      <c r="K219" s="17">
        <v>72.87</v>
      </c>
      <c r="L219" s="17">
        <v>12672</v>
      </c>
      <c r="N219" s="17">
        <v>32372</v>
      </c>
    </row>
    <row r="221" spans="1:14" x14ac:dyDescent="0.2">
      <c r="A221" s="19" t="s">
        <v>67</v>
      </c>
    </row>
    <row r="222" spans="1:14" x14ac:dyDescent="0.2">
      <c r="A222" s="19" t="s">
        <v>246</v>
      </c>
      <c r="G222" s="20">
        <v>46702</v>
      </c>
      <c r="I222" s="20">
        <v>10811</v>
      </c>
      <c r="J222" s="20">
        <v>34030</v>
      </c>
      <c r="K222" s="20">
        <v>72.87</v>
      </c>
      <c r="L222" s="20">
        <v>12672</v>
      </c>
      <c r="N222" s="20">
        <v>32372</v>
      </c>
    </row>
    <row r="224" spans="1:14" x14ac:dyDescent="0.2">
      <c r="A224" s="16" t="s">
        <v>247</v>
      </c>
      <c r="D224" s="16" t="s">
        <v>248</v>
      </c>
      <c r="G224" s="17">
        <v>7479</v>
      </c>
      <c r="J224" s="17">
        <v>7193.11</v>
      </c>
      <c r="K224" s="17">
        <v>96.18</v>
      </c>
      <c r="L224" s="17">
        <v>285.89</v>
      </c>
      <c r="N224" s="17">
        <v>6951.11</v>
      </c>
    </row>
    <row r="226" spans="1:14" x14ac:dyDescent="0.2">
      <c r="A226" s="16" t="s">
        <v>249</v>
      </c>
      <c r="D226" s="16" t="s">
        <v>250</v>
      </c>
      <c r="G226" s="17">
        <v>96340</v>
      </c>
      <c r="J226" s="17">
        <v>115511.52</v>
      </c>
      <c r="K226" s="17">
        <v>119.9</v>
      </c>
      <c r="L226" s="17">
        <v>-19171.52</v>
      </c>
      <c r="N226" s="17">
        <v>103791.13</v>
      </c>
    </row>
    <row r="228" spans="1:14" x14ac:dyDescent="0.2">
      <c r="A228" s="16" t="s">
        <v>251</v>
      </c>
      <c r="D228" s="16" t="s">
        <v>252</v>
      </c>
      <c r="G228" s="17">
        <v>2281</v>
      </c>
      <c r="J228" s="17">
        <v>2214.5</v>
      </c>
      <c r="K228" s="17">
        <v>97.08</v>
      </c>
      <c r="L228" s="17">
        <v>66.5</v>
      </c>
      <c r="N228" s="17">
        <v>2214.5</v>
      </c>
    </row>
    <row r="230" spans="1:14" x14ac:dyDescent="0.2">
      <c r="A230" s="19" t="s">
        <v>67</v>
      </c>
    </row>
    <row r="231" spans="1:14" x14ac:dyDescent="0.2">
      <c r="A231" s="19" t="s">
        <v>253</v>
      </c>
      <c r="G231" s="20">
        <v>106100</v>
      </c>
      <c r="J231" s="20">
        <v>124919.13</v>
      </c>
      <c r="K231" s="20">
        <v>117.74</v>
      </c>
      <c r="L231" s="20">
        <v>-18819.13</v>
      </c>
      <c r="N231" s="20">
        <v>112956.74</v>
      </c>
    </row>
    <row r="233" spans="1:14" x14ac:dyDescent="0.2">
      <c r="A233" s="16" t="s">
        <v>254</v>
      </c>
      <c r="D233" s="16" t="s">
        <v>255</v>
      </c>
      <c r="G233" s="17">
        <v>83500</v>
      </c>
      <c r="I233" s="17">
        <v>6285.2099999999991</v>
      </c>
      <c r="J233" s="17">
        <v>52467.65</v>
      </c>
      <c r="K233" s="17">
        <v>62.84</v>
      </c>
      <c r="L233" s="17">
        <v>31032.35</v>
      </c>
      <c r="N233" s="17">
        <v>55792.55</v>
      </c>
    </row>
    <row r="235" spans="1:14" x14ac:dyDescent="0.2">
      <c r="A235" s="16" t="s">
        <v>256</v>
      </c>
      <c r="D235" s="16" t="s">
        <v>257</v>
      </c>
      <c r="G235" s="17">
        <v>237975</v>
      </c>
      <c r="I235" s="17">
        <v>20932.559999999998</v>
      </c>
      <c r="J235" s="17">
        <v>167125.07999999999</v>
      </c>
      <c r="K235" s="17">
        <v>70.23</v>
      </c>
      <c r="L235" s="17">
        <v>70849.920000000013</v>
      </c>
      <c r="N235" s="17">
        <v>158662.31</v>
      </c>
    </row>
    <row r="237" spans="1:14" x14ac:dyDescent="0.2">
      <c r="A237" s="16" t="s">
        <v>258</v>
      </c>
      <c r="D237" s="16" t="s">
        <v>259</v>
      </c>
      <c r="G237" s="17">
        <v>883</v>
      </c>
      <c r="I237" s="17">
        <v>35.050000000000011</v>
      </c>
      <c r="J237" s="17">
        <v>487.87</v>
      </c>
      <c r="K237" s="17">
        <v>55.25</v>
      </c>
      <c r="L237" s="17">
        <v>395.13</v>
      </c>
      <c r="N237" s="17">
        <v>588.48</v>
      </c>
    </row>
    <row r="239" spans="1:14" x14ac:dyDescent="0.2">
      <c r="A239" s="16" t="s">
        <v>260</v>
      </c>
      <c r="D239" s="16" t="s">
        <v>261</v>
      </c>
      <c r="G239" s="17">
        <v>470</v>
      </c>
      <c r="I239" s="17">
        <v>15.630000000000022</v>
      </c>
      <c r="J239" s="17">
        <v>243.83</v>
      </c>
      <c r="K239" s="17">
        <v>51.88</v>
      </c>
      <c r="L239" s="17">
        <v>226.17</v>
      </c>
      <c r="N239" s="17">
        <v>312.32</v>
      </c>
    </row>
    <row r="241" spans="1:14" x14ac:dyDescent="0.2">
      <c r="A241" s="19" t="s">
        <v>67</v>
      </c>
    </row>
    <row r="242" spans="1:14" x14ac:dyDescent="0.2">
      <c r="A242" s="19" t="s">
        <v>262</v>
      </c>
      <c r="G242" s="20">
        <v>322828</v>
      </c>
      <c r="I242" s="20">
        <v>27268.45</v>
      </c>
      <c r="J242" s="20">
        <v>220324.43</v>
      </c>
      <c r="K242" s="20">
        <v>68.25</v>
      </c>
      <c r="L242" s="20">
        <v>102503.57000000002</v>
      </c>
      <c r="N242" s="20">
        <v>215355.66</v>
      </c>
    </row>
    <row r="244" spans="1:14" x14ac:dyDescent="0.2">
      <c r="A244" s="16" t="s">
        <v>263</v>
      </c>
      <c r="D244" s="16" t="s">
        <v>264</v>
      </c>
      <c r="G244" s="17">
        <v>200000</v>
      </c>
      <c r="L244" s="17">
        <v>200000</v>
      </c>
    </row>
    <row r="246" spans="1:14" x14ac:dyDescent="0.2">
      <c r="A246" s="19" t="s">
        <v>67</v>
      </c>
    </row>
    <row r="247" spans="1:14" x14ac:dyDescent="0.2">
      <c r="A247" s="19" t="s">
        <v>265</v>
      </c>
      <c r="G247" s="20">
        <v>200000</v>
      </c>
      <c r="K247" s="20">
        <v>0</v>
      </c>
      <c r="L247" s="20">
        <v>200000</v>
      </c>
    </row>
    <row r="250" spans="1:14" x14ac:dyDescent="0.2">
      <c r="A250" s="19" t="s">
        <v>266</v>
      </c>
      <c r="G250" s="20">
        <v>5520492</v>
      </c>
      <c r="I250" s="20">
        <v>101184.14</v>
      </c>
      <c r="J250" s="20">
        <v>4374055.3</v>
      </c>
      <c r="K250" s="20">
        <v>79.23</v>
      </c>
      <c r="L250" s="20">
        <v>1146436.7</v>
      </c>
      <c r="N250" s="20">
        <v>4301978.46</v>
      </c>
    </row>
    <row r="252" spans="1:14" x14ac:dyDescent="0.2">
      <c r="G252" s="20">
        <v>-168180</v>
      </c>
      <c r="I252" s="20">
        <v>92466.980000000127</v>
      </c>
      <c r="J252" s="20">
        <v>-463129.34</v>
      </c>
      <c r="K252" s="20">
        <v>76.2</v>
      </c>
      <c r="L252" s="20">
        <v>2587822.7400000002</v>
      </c>
    </row>
    <row r="253" spans="1:14" x14ac:dyDescent="0.2">
      <c r="A253" s="19" t="s">
        <v>267</v>
      </c>
    </row>
    <row r="254" spans="1:14" x14ac:dyDescent="0.2">
      <c r="A254" s="19" t="s">
        <v>268</v>
      </c>
    </row>
  </sheetData>
  <pageMargins left="0.16666666666666666" right="0.16666666666666666" top="0.16666666666666666" bottom="0.16666666666666666" header="0" footer="0"/>
  <pageSetup orientation="landscape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N253"/>
  <sheetViews>
    <sheetView workbookViewId="0"/>
  </sheetViews>
  <sheetFormatPr defaultRowHeight="12.75" x14ac:dyDescent="0.2"/>
  <cols>
    <col min="1" max="6" width="11.42578125" style="3" customWidth="1"/>
    <col min="7" max="7" width="13.140625" style="3" bestFit="1" customWidth="1"/>
    <col min="8" max="9" width="11.42578125" style="3" customWidth="1"/>
    <col min="10" max="10" width="12.7109375" style="3" bestFit="1" customWidth="1"/>
    <col min="11" max="11" width="11.42578125" style="3" customWidth="1"/>
    <col min="12" max="12" width="15" style="3" bestFit="1" customWidth="1"/>
    <col min="13" max="13" width="11.42578125" style="3" customWidth="1"/>
    <col min="14" max="14" width="16" style="3" bestFit="1" customWidth="1"/>
    <col min="15" max="256" width="11.42578125" style="3" customWidth="1"/>
    <col min="257" max="16384" width="9.140625" style="3"/>
  </cols>
  <sheetData>
    <row r="1" spans="1:14" ht="18" x14ac:dyDescent="0.2">
      <c r="A1" s="33" t="s">
        <v>0</v>
      </c>
      <c r="B1" s="37">
        <v>42824</v>
      </c>
      <c r="H1" s="36" t="s">
        <v>56</v>
      </c>
      <c r="M1" s="33" t="s">
        <v>2</v>
      </c>
      <c r="N1" s="35" t="s">
        <v>3</v>
      </c>
    </row>
    <row r="4" spans="1:14" x14ac:dyDescent="0.2">
      <c r="H4" s="31" t="s">
        <v>6</v>
      </c>
      <c r="I4" s="33" t="s">
        <v>4</v>
      </c>
      <c r="J4" s="34">
        <v>0.45467592592592593</v>
      </c>
      <c r="M4" s="33" t="s">
        <v>5</v>
      </c>
      <c r="N4" s="32">
        <v>1</v>
      </c>
    </row>
    <row r="6" spans="1:14" x14ac:dyDescent="0.2">
      <c r="H6" s="31" t="s">
        <v>286</v>
      </c>
    </row>
    <row r="8" spans="1:14" x14ac:dyDescent="0.2">
      <c r="H8" s="29" t="s">
        <v>8</v>
      </c>
    </row>
    <row r="9" spans="1:14" x14ac:dyDescent="0.2">
      <c r="A9" s="22" t="s">
        <v>58</v>
      </c>
      <c r="D9" s="22" t="s">
        <v>12</v>
      </c>
      <c r="G9" s="27" t="s">
        <v>59</v>
      </c>
      <c r="I9" s="27" t="s">
        <v>60</v>
      </c>
      <c r="J9" s="27" t="s">
        <v>61</v>
      </c>
      <c r="K9" s="27" t="s">
        <v>62</v>
      </c>
      <c r="L9" s="27" t="s">
        <v>63</v>
      </c>
      <c r="N9" s="27" t="s">
        <v>64</v>
      </c>
    </row>
    <row r="11" spans="1:14" x14ac:dyDescent="0.2">
      <c r="A11" s="24" t="s">
        <v>65</v>
      </c>
      <c r="D11" s="24" t="s">
        <v>66</v>
      </c>
      <c r="G11" s="23">
        <v>375000</v>
      </c>
      <c r="I11" s="23">
        <v>551.03999999997905</v>
      </c>
      <c r="J11" s="23">
        <v>376762</v>
      </c>
      <c r="K11" s="23">
        <v>100.47</v>
      </c>
      <c r="L11" s="23">
        <v>-1762</v>
      </c>
      <c r="N11" s="23">
        <v>358850.17</v>
      </c>
    </row>
    <row r="13" spans="1:14" x14ac:dyDescent="0.2">
      <c r="A13" s="39" t="s">
        <v>67</v>
      </c>
    </row>
    <row r="14" spans="1:14" x14ac:dyDescent="0.2">
      <c r="A14" s="39" t="s">
        <v>68</v>
      </c>
      <c r="G14" s="38">
        <v>375000</v>
      </c>
      <c r="I14" s="38">
        <v>551.03999999997905</v>
      </c>
      <c r="J14" s="38">
        <v>376762</v>
      </c>
      <c r="K14" s="38">
        <v>100.47</v>
      </c>
      <c r="L14" s="38">
        <v>-1762</v>
      </c>
      <c r="N14" s="38">
        <v>358850.17</v>
      </c>
    </row>
    <row r="16" spans="1:14" x14ac:dyDescent="0.2">
      <c r="A16" s="24" t="s">
        <v>69</v>
      </c>
      <c r="D16" s="24" t="s">
        <v>70</v>
      </c>
      <c r="G16" s="23">
        <v>3333000</v>
      </c>
      <c r="I16" s="23">
        <v>302785.57999999984</v>
      </c>
      <c r="J16" s="23">
        <v>2240365.15</v>
      </c>
      <c r="K16" s="23">
        <v>67.22</v>
      </c>
      <c r="L16" s="23">
        <v>1092634.8500000001</v>
      </c>
      <c r="N16" s="23">
        <v>2545117.19</v>
      </c>
    </row>
    <row r="18" spans="1:14" x14ac:dyDescent="0.2">
      <c r="A18" s="24" t="s">
        <v>71</v>
      </c>
      <c r="D18" s="24" t="s">
        <v>72</v>
      </c>
      <c r="G18" s="23">
        <v>117312</v>
      </c>
      <c r="J18" s="23">
        <v>128151.76</v>
      </c>
      <c r="K18" s="23">
        <v>109.24</v>
      </c>
      <c r="L18" s="23">
        <v>-10839.76</v>
      </c>
      <c r="N18" s="23">
        <v>22727.11</v>
      </c>
    </row>
    <row r="20" spans="1:14" x14ac:dyDescent="0.2">
      <c r="A20" s="24" t="s">
        <v>73</v>
      </c>
      <c r="D20" s="24" t="s">
        <v>74</v>
      </c>
      <c r="G20" s="23">
        <v>400000</v>
      </c>
      <c r="I20" s="23">
        <v>57368.050000000047</v>
      </c>
      <c r="J20" s="23">
        <v>553357.54</v>
      </c>
      <c r="K20" s="23">
        <v>138.34</v>
      </c>
      <c r="L20" s="23">
        <v>-153357.54</v>
      </c>
      <c r="N20" s="23">
        <v>342063.77</v>
      </c>
    </row>
    <row r="22" spans="1:14" x14ac:dyDescent="0.2">
      <c r="A22" s="24" t="s">
        <v>75</v>
      </c>
      <c r="D22" s="24" t="s">
        <v>76</v>
      </c>
      <c r="G22" s="23">
        <v>900000</v>
      </c>
      <c r="I22" s="23">
        <v>77831.929999999935</v>
      </c>
      <c r="J22" s="23">
        <v>860156.69</v>
      </c>
      <c r="K22" s="23">
        <v>95.57</v>
      </c>
      <c r="L22" s="23">
        <v>39843.31</v>
      </c>
      <c r="N22" s="23">
        <v>712771.81</v>
      </c>
    </row>
    <row r="24" spans="1:14" x14ac:dyDescent="0.2">
      <c r="A24" s="24" t="s">
        <v>77</v>
      </c>
      <c r="D24" s="24" t="s">
        <v>78</v>
      </c>
      <c r="G24" s="23">
        <v>90000</v>
      </c>
      <c r="I24" s="23">
        <v>8876.7799999999988</v>
      </c>
      <c r="J24" s="23">
        <v>96926.6</v>
      </c>
      <c r="K24" s="23">
        <v>107.7</v>
      </c>
      <c r="L24" s="23">
        <v>-6926.6</v>
      </c>
      <c r="N24" s="23">
        <v>97283.28</v>
      </c>
    </row>
    <row r="26" spans="1:14" x14ac:dyDescent="0.2">
      <c r="A26" s="24" t="s">
        <v>79</v>
      </c>
      <c r="D26" s="24" t="s">
        <v>80</v>
      </c>
      <c r="G26" s="23">
        <v>15000</v>
      </c>
      <c r="I26" s="23">
        <v>3055</v>
      </c>
      <c r="J26" s="23">
        <v>85343.3</v>
      </c>
      <c r="K26" s="23">
        <v>568.96</v>
      </c>
      <c r="L26" s="23">
        <v>-70343.3</v>
      </c>
      <c r="N26" s="23">
        <v>194416.44</v>
      </c>
    </row>
    <row r="28" spans="1:14" x14ac:dyDescent="0.2">
      <c r="A28" s="39" t="s">
        <v>67</v>
      </c>
    </row>
    <row r="29" spans="1:14" x14ac:dyDescent="0.2">
      <c r="A29" s="39" t="s">
        <v>81</v>
      </c>
      <c r="G29" s="38">
        <v>4855312</v>
      </c>
      <c r="I29" s="38">
        <v>449917.33999999985</v>
      </c>
      <c r="J29" s="38">
        <v>3964301.04</v>
      </c>
      <c r="K29" s="38">
        <v>81.650000000000006</v>
      </c>
      <c r="L29" s="38">
        <v>891010.96</v>
      </c>
      <c r="N29" s="38">
        <v>3914379.6</v>
      </c>
    </row>
    <row r="31" spans="1:14" x14ac:dyDescent="0.2">
      <c r="A31" s="24" t="s">
        <v>82</v>
      </c>
      <c r="D31" s="24" t="s">
        <v>83</v>
      </c>
      <c r="I31" s="23">
        <v>125.47000000000004</v>
      </c>
      <c r="J31" s="23">
        <v>621.70000000000005</v>
      </c>
      <c r="L31" s="23">
        <v>-621.70000000000005</v>
      </c>
      <c r="N31" s="23">
        <v>250</v>
      </c>
    </row>
    <row r="33" spans="1:14" x14ac:dyDescent="0.2">
      <c r="A33" s="24" t="s">
        <v>84</v>
      </c>
      <c r="D33" s="24" t="s">
        <v>85</v>
      </c>
      <c r="G33" s="23">
        <v>13000</v>
      </c>
      <c r="I33" s="23">
        <v>1480</v>
      </c>
      <c r="J33" s="23">
        <v>15395</v>
      </c>
      <c r="K33" s="23">
        <v>118.42</v>
      </c>
      <c r="L33" s="23">
        <v>-2395</v>
      </c>
      <c r="N33" s="23">
        <v>12605</v>
      </c>
    </row>
    <row r="35" spans="1:14" x14ac:dyDescent="0.2">
      <c r="A35" s="24" t="s">
        <v>86</v>
      </c>
      <c r="D35" s="24" t="s">
        <v>87</v>
      </c>
      <c r="G35" s="23">
        <v>5000</v>
      </c>
      <c r="J35" s="23">
        <v>2005</v>
      </c>
      <c r="K35" s="23">
        <v>40.1</v>
      </c>
      <c r="L35" s="23">
        <v>2995</v>
      </c>
      <c r="N35" s="23">
        <v>910</v>
      </c>
    </row>
    <row r="37" spans="1:14" x14ac:dyDescent="0.2">
      <c r="A37" s="24" t="s">
        <v>270</v>
      </c>
      <c r="D37" s="24" t="s">
        <v>271</v>
      </c>
      <c r="J37" s="23">
        <v>4795</v>
      </c>
      <c r="L37" s="23">
        <v>-4795</v>
      </c>
      <c r="N37" s="23">
        <v>9590</v>
      </c>
    </row>
    <row r="39" spans="1:14" x14ac:dyDescent="0.2">
      <c r="A39" s="24" t="s">
        <v>88</v>
      </c>
      <c r="D39" s="24" t="s">
        <v>89</v>
      </c>
      <c r="G39" s="23">
        <v>50000</v>
      </c>
      <c r="J39" s="23">
        <v>24480</v>
      </c>
      <c r="K39" s="23">
        <v>48.96</v>
      </c>
      <c r="L39" s="23">
        <v>25520</v>
      </c>
      <c r="N39" s="23">
        <v>32130</v>
      </c>
    </row>
    <row r="41" spans="1:14" x14ac:dyDescent="0.2">
      <c r="A41" s="39" t="s">
        <v>67</v>
      </c>
    </row>
    <row r="42" spans="1:14" x14ac:dyDescent="0.2">
      <c r="A42" s="39" t="s">
        <v>90</v>
      </c>
      <c r="G42" s="38">
        <v>68000</v>
      </c>
      <c r="I42" s="38">
        <v>1605.47</v>
      </c>
      <c r="J42" s="38">
        <v>47296.7</v>
      </c>
      <c r="K42" s="38">
        <v>69.55</v>
      </c>
      <c r="L42" s="38">
        <v>20703.3</v>
      </c>
      <c r="N42" s="38">
        <v>55485</v>
      </c>
    </row>
    <row r="44" spans="1:14" x14ac:dyDescent="0.2">
      <c r="A44" s="24" t="s">
        <v>91</v>
      </c>
      <c r="D44" s="24" t="s">
        <v>92</v>
      </c>
      <c r="G44" s="23">
        <v>54000</v>
      </c>
      <c r="J44" s="23">
        <v>57602.68</v>
      </c>
      <c r="K44" s="23">
        <v>106.67</v>
      </c>
      <c r="L44" s="23">
        <v>-3602.68</v>
      </c>
      <c r="N44" s="23">
        <v>55267.5</v>
      </c>
    </row>
    <row r="46" spans="1:14" x14ac:dyDescent="0.2">
      <c r="A46" s="39" t="s">
        <v>67</v>
      </c>
    </row>
    <row r="47" spans="1:14" x14ac:dyDescent="0.2">
      <c r="A47" s="39" t="s">
        <v>93</v>
      </c>
      <c r="G47" s="38">
        <v>54000</v>
      </c>
      <c r="J47" s="38">
        <v>57602.68</v>
      </c>
      <c r="K47" s="38">
        <v>106.67</v>
      </c>
      <c r="L47" s="38">
        <v>-3602.68</v>
      </c>
      <c r="N47" s="38">
        <v>55267.5</v>
      </c>
    </row>
    <row r="49" spans="1:14" x14ac:dyDescent="0.2">
      <c r="A49" s="24" t="s">
        <v>273</v>
      </c>
      <c r="D49" s="24" t="s">
        <v>274</v>
      </c>
      <c r="L49" s="23">
        <v>0</v>
      </c>
      <c r="N49" s="23">
        <v>4335.95</v>
      </c>
    </row>
    <row r="51" spans="1:14" x14ac:dyDescent="0.2">
      <c r="A51" s="39" t="s">
        <v>67</v>
      </c>
    </row>
    <row r="52" spans="1:14" x14ac:dyDescent="0.2">
      <c r="A52" s="39" t="s">
        <v>275</v>
      </c>
      <c r="K52" s="38">
        <v>0</v>
      </c>
      <c r="L52" s="38">
        <v>0</v>
      </c>
      <c r="N52" s="38">
        <v>4335.95</v>
      </c>
    </row>
    <row r="55" spans="1:14" x14ac:dyDescent="0.2">
      <c r="A55" s="39" t="s">
        <v>94</v>
      </c>
      <c r="G55" s="38">
        <v>5352312</v>
      </c>
      <c r="I55" s="38">
        <v>452073.84999999986</v>
      </c>
      <c r="J55" s="38">
        <v>4445962.42</v>
      </c>
      <c r="K55" s="38">
        <v>83.07</v>
      </c>
      <c r="L55" s="38">
        <v>906349.58</v>
      </c>
      <c r="N55" s="38">
        <v>4388318.22</v>
      </c>
    </row>
    <row r="57" spans="1:14" x14ac:dyDescent="0.2">
      <c r="A57" s="24" t="s">
        <v>95</v>
      </c>
      <c r="D57" s="24" t="s">
        <v>96</v>
      </c>
      <c r="G57" s="23">
        <v>113926</v>
      </c>
      <c r="I57" s="23">
        <v>7603.050000000002</v>
      </c>
      <c r="J57" s="23">
        <v>79392.75</v>
      </c>
      <c r="K57" s="23">
        <v>69.69</v>
      </c>
      <c r="L57" s="23">
        <v>34533.25</v>
      </c>
      <c r="N57" s="23">
        <v>80732.710000000006</v>
      </c>
    </row>
    <row r="59" spans="1:14" x14ac:dyDescent="0.2">
      <c r="A59" s="24" t="s">
        <v>97</v>
      </c>
      <c r="D59" s="24" t="s">
        <v>98</v>
      </c>
      <c r="I59" s="23">
        <v>-135</v>
      </c>
      <c r="J59" s="23">
        <v>-1579.14</v>
      </c>
      <c r="L59" s="23">
        <v>1579.14</v>
      </c>
      <c r="N59" s="23">
        <v>-1353.04</v>
      </c>
    </row>
    <row r="61" spans="1:14" x14ac:dyDescent="0.2">
      <c r="A61" s="24" t="s">
        <v>99</v>
      </c>
      <c r="D61" s="24" t="s">
        <v>100</v>
      </c>
      <c r="G61" s="23">
        <v>8700</v>
      </c>
      <c r="I61" s="23">
        <v>571.32999999999993</v>
      </c>
      <c r="J61" s="23">
        <v>5976.89</v>
      </c>
      <c r="K61" s="23">
        <v>68.7</v>
      </c>
      <c r="L61" s="23">
        <v>2723.11</v>
      </c>
      <c r="N61" s="23">
        <v>6072.57</v>
      </c>
    </row>
    <row r="63" spans="1:14" x14ac:dyDescent="0.2">
      <c r="A63" s="24" t="s">
        <v>101</v>
      </c>
      <c r="D63" s="24" t="s">
        <v>102</v>
      </c>
      <c r="G63" s="23">
        <v>684</v>
      </c>
      <c r="J63" s="23">
        <v>701.62</v>
      </c>
      <c r="K63" s="23">
        <v>102.58</v>
      </c>
      <c r="L63" s="23">
        <v>-17.62</v>
      </c>
      <c r="N63" s="23">
        <v>816.84</v>
      </c>
    </row>
    <row r="65" spans="1:14" x14ac:dyDescent="0.2">
      <c r="A65" s="24" t="s">
        <v>103</v>
      </c>
      <c r="D65" s="24" t="s">
        <v>104</v>
      </c>
      <c r="G65" s="23">
        <v>38500</v>
      </c>
      <c r="J65" s="23">
        <v>24376.66</v>
      </c>
      <c r="K65" s="23">
        <v>63.32</v>
      </c>
      <c r="L65" s="23">
        <v>14123.34</v>
      </c>
      <c r="N65" s="23">
        <v>21867.79</v>
      </c>
    </row>
    <row r="67" spans="1:14" x14ac:dyDescent="0.2">
      <c r="A67" s="24" t="s">
        <v>105</v>
      </c>
      <c r="D67" s="24" t="s">
        <v>106</v>
      </c>
      <c r="G67" s="23">
        <v>5513</v>
      </c>
      <c r="I67" s="23">
        <v>3960.6200000000008</v>
      </c>
      <c r="J67" s="23">
        <v>11905.6</v>
      </c>
      <c r="K67" s="23">
        <v>215.96</v>
      </c>
      <c r="L67" s="23">
        <v>-6392.6</v>
      </c>
      <c r="N67" s="23">
        <v>4403.84</v>
      </c>
    </row>
    <row r="69" spans="1:14" x14ac:dyDescent="0.2">
      <c r="A69" s="24" t="s">
        <v>107</v>
      </c>
      <c r="D69" s="24" t="s">
        <v>108</v>
      </c>
      <c r="G69" s="23">
        <v>500</v>
      </c>
      <c r="I69" s="23">
        <v>134.40000000000003</v>
      </c>
      <c r="J69" s="23">
        <v>536.70000000000005</v>
      </c>
      <c r="K69" s="23">
        <v>107.34</v>
      </c>
      <c r="L69" s="23">
        <v>-36.700000000000003</v>
      </c>
    </row>
    <row r="71" spans="1:14" x14ac:dyDescent="0.2">
      <c r="A71" s="24" t="s">
        <v>109</v>
      </c>
      <c r="D71" s="24" t="s">
        <v>110</v>
      </c>
      <c r="G71" s="23">
        <v>4000</v>
      </c>
      <c r="L71" s="23">
        <v>4000</v>
      </c>
    </row>
    <row r="73" spans="1:14" x14ac:dyDescent="0.2">
      <c r="A73" s="24" t="s">
        <v>111</v>
      </c>
      <c r="D73" s="24" t="s">
        <v>112</v>
      </c>
      <c r="G73" s="23">
        <v>4000</v>
      </c>
      <c r="I73" s="23">
        <v>2500</v>
      </c>
      <c r="J73" s="23">
        <v>3430</v>
      </c>
      <c r="K73" s="23">
        <v>85.75</v>
      </c>
      <c r="L73" s="23">
        <v>570</v>
      </c>
      <c r="N73" s="23">
        <v>3464.17</v>
      </c>
    </row>
    <row r="75" spans="1:14" x14ac:dyDescent="0.2">
      <c r="A75" s="24" t="s">
        <v>113</v>
      </c>
      <c r="D75" s="24" t="s">
        <v>114</v>
      </c>
      <c r="G75" s="23">
        <v>20000</v>
      </c>
      <c r="I75" s="23">
        <v>-671.5</v>
      </c>
      <c r="J75" s="23">
        <v>5156.3</v>
      </c>
      <c r="K75" s="23">
        <v>25.78</v>
      </c>
      <c r="L75" s="23">
        <v>14843.7</v>
      </c>
      <c r="N75" s="23">
        <v>13419</v>
      </c>
    </row>
    <row r="77" spans="1:14" x14ac:dyDescent="0.2">
      <c r="A77" s="24" t="s">
        <v>115</v>
      </c>
      <c r="D77" s="24" t="s">
        <v>116</v>
      </c>
      <c r="G77" s="23">
        <v>300</v>
      </c>
      <c r="J77" s="23">
        <v>8.68</v>
      </c>
      <c r="K77" s="23">
        <v>2.89</v>
      </c>
      <c r="L77" s="23">
        <v>291.32</v>
      </c>
    </row>
    <row r="79" spans="1:14" x14ac:dyDescent="0.2">
      <c r="A79" s="39" t="s">
        <v>67</v>
      </c>
    </row>
    <row r="80" spans="1:14" x14ac:dyDescent="0.2">
      <c r="A80" s="39" t="s">
        <v>117</v>
      </c>
      <c r="G80" s="38">
        <v>196123</v>
      </c>
      <c r="I80" s="38">
        <v>13962.900000000001</v>
      </c>
      <c r="J80" s="38">
        <v>129906.06</v>
      </c>
      <c r="K80" s="38">
        <v>66.239999999999995</v>
      </c>
      <c r="L80" s="38">
        <v>66216.94</v>
      </c>
      <c r="N80" s="38">
        <v>129423.88</v>
      </c>
    </row>
    <row r="82" spans="1:14" x14ac:dyDescent="0.2">
      <c r="A82" s="24" t="s">
        <v>118</v>
      </c>
      <c r="D82" s="24" t="s">
        <v>119</v>
      </c>
      <c r="G82" s="23">
        <v>768095</v>
      </c>
      <c r="I82" s="23">
        <v>86736.499999999942</v>
      </c>
      <c r="J82" s="23">
        <v>595060.96</v>
      </c>
      <c r="K82" s="23">
        <v>77.47</v>
      </c>
      <c r="L82" s="23">
        <v>173034.04</v>
      </c>
      <c r="N82" s="23">
        <v>532435.01</v>
      </c>
    </row>
    <row r="84" spans="1:14" x14ac:dyDescent="0.2">
      <c r="A84" s="24" t="s">
        <v>120</v>
      </c>
      <c r="D84" s="24" t="s">
        <v>121</v>
      </c>
      <c r="G84" s="23">
        <v>6289</v>
      </c>
      <c r="J84" s="23">
        <v>5195.8500000000004</v>
      </c>
      <c r="K84" s="23">
        <v>82.62</v>
      </c>
      <c r="L84" s="23">
        <v>1093.1500000000001</v>
      </c>
      <c r="N84" s="23">
        <v>4523.55</v>
      </c>
    </row>
    <row r="86" spans="1:14" x14ac:dyDescent="0.2">
      <c r="A86" s="24" t="s">
        <v>122</v>
      </c>
      <c r="D86" s="24" t="s">
        <v>123</v>
      </c>
      <c r="I86" s="23">
        <v>-944.99999999999909</v>
      </c>
      <c r="J86" s="23">
        <v>-8537.2099999999991</v>
      </c>
      <c r="L86" s="23">
        <v>8537.2099999999991</v>
      </c>
      <c r="N86" s="23">
        <v>-6574.07</v>
      </c>
    </row>
    <row r="88" spans="1:14" x14ac:dyDescent="0.2">
      <c r="A88" s="24" t="s">
        <v>124</v>
      </c>
      <c r="D88" s="24" t="s">
        <v>125</v>
      </c>
      <c r="I88" s="23">
        <v>-200</v>
      </c>
      <c r="J88" s="23">
        <v>-1800</v>
      </c>
      <c r="L88" s="23">
        <v>1800</v>
      </c>
      <c r="N88" s="23">
        <v>-1800</v>
      </c>
    </row>
    <row r="90" spans="1:14" x14ac:dyDescent="0.2">
      <c r="A90" s="24" t="s">
        <v>126</v>
      </c>
      <c r="D90" s="24" t="s">
        <v>127</v>
      </c>
      <c r="G90" s="23">
        <v>59240</v>
      </c>
      <c r="I90" s="23">
        <v>6609.2099999999991</v>
      </c>
      <c r="J90" s="23">
        <v>45230.02</v>
      </c>
      <c r="K90" s="23">
        <v>76.349999999999994</v>
      </c>
      <c r="L90" s="23">
        <v>14009.98</v>
      </c>
      <c r="N90" s="23">
        <v>40329.17</v>
      </c>
    </row>
    <row r="92" spans="1:14" x14ac:dyDescent="0.2">
      <c r="A92" s="24" t="s">
        <v>128</v>
      </c>
      <c r="D92" s="24" t="s">
        <v>129</v>
      </c>
      <c r="G92" s="23">
        <v>4491</v>
      </c>
      <c r="J92" s="23">
        <v>4243.34</v>
      </c>
      <c r="K92" s="23">
        <v>94.49</v>
      </c>
      <c r="L92" s="23">
        <v>247.66</v>
      </c>
      <c r="N92" s="23">
        <v>4424.47</v>
      </c>
    </row>
    <row r="94" spans="1:14" x14ac:dyDescent="0.2">
      <c r="A94" s="24" t="s">
        <v>130</v>
      </c>
      <c r="D94" s="24" t="s">
        <v>131</v>
      </c>
      <c r="G94" s="23">
        <v>12500</v>
      </c>
      <c r="I94" s="23">
        <v>267.02999999999975</v>
      </c>
      <c r="J94" s="23">
        <v>8337.82</v>
      </c>
      <c r="K94" s="23">
        <v>66.7</v>
      </c>
      <c r="L94" s="23">
        <v>4162.18</v>
      </c>
      <c r="N94" s="23">
        <v>7014.76</v>
      </c>
    </row>
    <row r="96" spans="1:14" x14ac:dyDescent="0.2">
      <c r="A96" s="24" t="s">
        <v>132</v>
      </c>
      <c r="D96" s="24" t="s">
        <v>133</v>
      </c>
      <c r="G96" s="23">
        <v>70000</v>
      </c>
      <c r="I96" s="23">
        <v>4508</v>
      </c>
      <c r="J96" s="23">
        <v>49337.67</v>
      </c>
      <c r="K96" s="23">
        <v>70.48</v>
      </c>
      <c r="L96" s="23">
        <v>20662.330000000002</v>
      </c>
      <c r="N96" s="23">
        <v>46888.6</v>
      </c>
    </row>
    <row r="98" spans="1:14" x14ac:dyDescent="0.2">
      <c r="A98" s="24" t="s">
        <v>134</v>
      </c>
      <c r="D98" s="24" t="s">
        <v>135</v>
      </c>
      <c r="G98" s="23">
        <v>11000</v>
      </c>
      <c r="I98" s="23">
        <v>568.96999999999935</v>
      </c>
      <c r="J98" s="23">
        <v>5855.86</v>
      </c>
      <c r="K98" s="23">
        <v>53.24</v>
      </c>
      <c r="L98" s="23">
        <v>5144.1400000000003</v>
      </c>
      <c r="N98" s="23">
        <v>4878</v>
      </c>
    </row>
    <row r="100" spans="1:14" x14ac:dyDescent="0.2">
      <c r="A100" s="24" t="s">
        <v>136</v>
      </c>
      <c r="D100" s="24" t="s">
        <v>137</v>
      </c>
      <c r="G100" s="23">
        <v>15000</v>
      </c>
      <c r="I100" s="23">
        <v>4425.7099999999991</v>
      </c>
      <c r="J100" s="23">
        <v>12950.65</v>
      </c>
      <c r="K100" s="23">
        <v>86.34</v>
      </c>
      <c r="L100" s="23">
        <v>2049.35</v>
      </c>
      <c r="N100" s="23">
        <v>4244.2</v>
      </c>
    </row>
    <row r="102" spans="1:14" x14ac:dyDescent="0.2">
      <c r="A102" s="24" t="s">
        <v>138</v>
      </c>
      <c r="D102" s="24" t="s">
        <v>139</v>
      </c>
      <c r="G102" s="23">
        <v>13650</v>
      </c>
      <c r="I102" s="23">
        <v>1604.21</v>
      </c>
      <c r="J102" s="23">
        <v>8239.4</v>
      </c>
      <c r="K102" s="23">
        <v>60.36</v>
      </c>
      <c r="L102" s="23">
        <v>5410.6</v>
      </c>
      <c r="N102" s="23">
        <v>5455.16</v>
      </c>
    </row>
    <row r="104" spans="1:14" x14ac:dyDescent="0.2">
      <c r="A104" s="24" t="s">
        <v>140</v>
      </c>
      <c r="D104" s="24" t="s">
        <v>141</v>
      </c>
      <c r="G104" s="23">
        <v>75000</v>
      </c>
      <c r="I104" s="23">
        <v>5598.9200000000055</v>
      </c>
      <c r="J104" s="23">
        <v>51351.76</v>
      </c>
      <c r="K104" s="23">
        <v>68.47</v>
      </c>
      <c r="L104" s="23">
        <v>23648.240000000002</v>
      </c>
      <c r="N104" s="23">
        <v>58051.24</v>
      </c>
    </row>
    <row r="106" spans="1:14" x14ac:dyDescent="0.2">
      <c r="A106" s="24" t="s">
        <v>142</v>
      </c>
      <c r="D106" s="24" t="s">
        <v>143</v>
      </c>
      <c r="G106" s="23">
        <v>3000</v>
      </c>
      <c r="J106" s="23">
        <v>1500</v>
      </c>
      <c r="K106" s="23">
        <v>50</v>
      </c>
      <c r="L106" s="23">
        <v>1500</v>
      </c>
      <c r="N106" s="23">
        <v>2216.94</v>
      </c>
    </row>
    <row r="108" spans="1:14" x14ac:dyDescent="0.2">
      <c r="A108" s="24" t="s">
        <v>144</v>
      </c>
      <c r="D108" s="24" t="s">
        <v>145</v>
      </c>
      <c r="G108" s="23">
        <v>15000</v>
      </c>
      <c r="I108" s="23">
        <v>758.35999999999967</v>
      </c>
      <c r="J108" s="23">
        <v>5665</v>
      </c>
      <c r="K108" s="23">
        <v>37.770000000000003</v>
      </c>
      <c r="L108" s="23">
        <v>9335</v>
      </c>
      <c r="N108" s="23">
        <v>8451.81</v>
      </c>
    </row>
    <row r="110" spans="1:14" x14ac:dyDescent="0.2">
      <c r="A110" s="24" t="s">
        <v>146</v>
      </c>
      <c r="D110" s="24" t="s">
        <v>147</v>
      </c>
      <c r="G110" s="23">
        <v>1500</v>
      </c>
      <c r="J110" s="23">
        <v>1776.96</v>
      </c>
      <c r="K110" s="23">
        <v>118.46</v>
      </c>
      <c r="L110" s="23">
        <v>-276.95999999999998</v>
      </c>
      <c r="N110" s="23">
        <v>458.67</v>
      </c>
    </row>
    <row r="112" spans="1:14" x14ac:dyDescent="0.2">
      <c r="A112" s="24" t="s">
        <v>148</v>
      </c>
      <c r="D112" s="24" t="s">
        <v>149</v>
      </c>
      <c r="G112" s="23">
        <v>11025</v>
      </c>
      <c r="I112" s="23">
        <v>53.5600000000004</v>
      </c>
      <c r="J112" s="23">
        <v>4915.8</v>
      </c>
      <c r="K112" s="23">
        <v>44.59</v>
      </c>
      <c r="L112" s="23">
        <v>6109.2</v>
      </c>
      <c r="N112" s="23">
        <v>4441.8500000000004</v>
      </c>
    </row>
    <row r="114" spans="1:14" x14ac:dyDescent="0.2">
      <c r="A114" s="24" t="s">
        <v>150</v>
      </c>
      <c r="D114" s="24" t="s">
        <v>151</v>
      </c>
      <c r="G114" s="23">
        <v>12600</v>
      </c>
      <c r="I114" s="23">
        <v>368.75</v>
      </c>
      <c r="J114" s="23">
        <v>5760.32</v>
      </c>
      <c r="K114" s="23">
        <v>45.72</v>
      </c>
      <c r="L114" s="23">
        <v>6839.68</v>
      </c>
      <c r="N114" s="23">
        <v>11667.08</v>
      </c>
    </row>
    <row r="116" spans="1:14" x14ac:dyDescent="0.2">
      <c r="A116" s="24" t="s">
        <v>152</v>
      </c>
      <c r="D116" s="24" t="s">
        <v>153</v>
      </c>
      <c r="G116" s="23">
        <v>85000</v>
      </c>
      <c r="I116" s="23">
        <v>10863.32</v>
      </c>
      <c r="J116" s="23">
        <v>59407.96</v>
      </c>
      <c r="K116" s="23">
        <v>69.89</v>
      </c>
      <c r="L116" s="23">
        <v>25592.04</v>
      </c>
      <c r="N116" s="23">
        <v>64986.49</v>
      </c>
    </row>
    <row r="118" spans="1:14" x14ac:dyDescent="0.2">
      <c r="A118" s="24" t="s">
        <v>154</v>
      </c>
      <c r="D118" s="24" t="s">
        <v>155</v>
      </c>
      <c r="G118" s="23">
        <v>3800</v>
      </c>
      <c r="J118" s="23">
        <v>13443.08</v>
      </c>
      <c r="K118" s="23">
        <v>353.77</v>
      </c>
      <c r="L118" s="23">
        <v>-9643.08</v>
      </c>
      <c r="N118" s="23">
        <v>2557.13</v>
      </c>
    </row>
    <row r="120" spans="1:14" x14ac:dyDescent="0.2">
      <c r="A120" s="24" t="s">
        <v>156</v>
      </c>
      <c r="D120" s="24" t="s">
        <v>157</v>
      </c>
      <c r="G120" s="23">
        <v>500</v>
      </c>
      <c r="L120" s="23">
        <v>500</v>
      </c>
      <c r="N120" s="23">
        <v>99.95</v>
      </c>
    </row>
    <row r="122" spans="1:14" x14ac:dyDescent="0.2">
      <c r="A122" s="24" t="s">
        <v>158</v>
      </c>
      <c r="D122" s="24" t="s">
        <v>159</v>
      </c>
      <c r="G122" s="23">
        <v>3000</v>
      </c>
      <c r="I122" s="23">
        <v>183.40000000000006</v>
      </c>
      <c r="J122" s="23">
        <v>897.69</v>
      </c>
      <c r="K122" s="23">
        <v>29.92</v>
      </c>
      <c r="L122" s="23">
        <v>2102.31</v>
      </c>
      <c r="N122" s="23">
        <v>107.59</v>
      </c>
    </row>
    <row r="124" spans="1:14" x14ac:dyDescent="0.2">
      <c r="A124" s="24" t="s">
        <v>160</v>
      </c>
      <c r="D124" s="24" t="s">
        <v>108</v>
      </c>
      <c r="G124" s="23">
        <v>1000</v>
      </c>
      <c r="J124" s="23">
        <v>102.36</v>
      </c>
      <c r="K124" s="23">
        <v>10.24</v>
      </c>
      <c r="L124" s="23">
        <v>897.64</v>
      </c>
      <c r="N124" s="23">
        <v>649.42999999999995</v>
      </c>
    </row>
    <row r="126" spans="1:14" x14ac:dyDescent="0.2">
      <c r="A126" s="24" t="s">
        <v>161</v>
      </c>
      <c r="D126" s="24" t="s">
        <v>162</v>
      </c>
      <c r="G126" s="23">
        <v>35000</v>
      </c>
      <c r="I126" s="23">
        <v>509.45000000000073</v>
      </c>
      <c r="J126" s="23">
        <v>18243.5</v>
      </c>
      <c r="K126" s="23">
        <v>52.12</v>
      </c>
      <c r="L126" s="23">
        <v>16756.5</v>
      </c>
      <c r="N126" s="23">
        <v>18559.73</v>
      </c>
    </row>
    <row r="128" spans="1:14" x14ac:dyDescent="0.2">
      <c r="A128" s="24" t="s">
        <v>163</v>
      </c>
      <c r="D128" s="24" t="s">
        <v>164</v>
      </c>
      <c r="G128" s="23">
        <v>50000</v>
      </c>
      <c r="I128" s="23">
        <v>2537.6900000000023</v>
      </c>
      <c r="J128" s="23">
        <v>77648.070000000007</v>
      </c>
      <c r="K128" s="23">
        <v>155.30000000000001</v>
      </c>
      <c r="L128" s="23">
        <v>-27648.07</v>
      </c>
      <c r="N128" s="23">
        <v>28533.1</v>
      </c>
    </row>
    <row r="130" spans="1:14" x14ac:dyDescent="0.2">
      <c r="A130" s="24" t="s">
        <v>165</v>
      </c>
      <c r="D130" s="24" t="s">
        <v>166</v>
      </c>
      <c r="G130" s="23">
        <v>14500</v>
      </c>
      <c r="I130" s="23">
        <v>1456.67</v>
      </c>
      <c r="J130" s="23">
        <v>11501.06</v>
      </c>
      <c r="K130" s="23">
        <v>79.319999999999993</v>
      </c>
      <c r="L130" s="23">
        <v>2998.94</v>
      </c>
      <c r="N130" s="23">
        <v>12941.82</v>
      </c>
    </row>
    <row r="132" spans="1:14" x14ac:dyDescent="0.2">
      <c r="A132" s="24" t="s">
        <v>167</v>
      </c>
      <c r="D132" s="24" t="s">
        <v>168</v>
      </c>
      <c r="G132" s="23">
        <v>1000</v>
      </c>
      <c r="I132" s="23">
        <v>79.539999999999964</v>
      </c>
      <c r="J132" s="23">
        <v>426.89</v>
      </c>
      <c r="K132" s="23">
        <v>42.69</v>
      </c>
      <c r="L132" s="23">
        <v>573.11</v>
      </c>
      <c r="N132" s="23">
        <v>828.42</v>
      </c>
    </row>
    <row r="134" spans="1:14" x14ac:dyDescent="0.2">
      <c r="A134" s="24" t="s">
        <v>169</v>
      </c>
      <c r="D134" s="24" t="s">
        <v>170</v>
      </c>
      <c r="G134" s="23">
        <v>260000</v>
      </c>
      <c r="I134" s="23">
        <v>3208.0899999999965</v>
      </c>
      <c r="J134" s="23">
        <v>175771.55</v>
      </c>
      <c r="K134" s="23">
        <v>67.599999999999994</v>
      </c>
      <c r="L134" s="23">
        <v>84228.45</v>
      </c>
      <c r="N134" s="23">
        <v>198377.97</v>
      </c>
    </row>
    <row r="136" spans="1:14" x14ac:dyDescent="0.2">
      <c r="A136" s="24" t="s">
        <v>171</v>
      </c>
      <c r="D136" s="24" t="s">
        <v>172</v>
      </c>
      <c r="G136" s="23">
        <v>7500</v>
      </c>
      <c r="I136" s="23">
        <v>417.82999999999993</v>
      </c>
      <c r="J136" s="23">
        <v>4626.58</v>
      </c>
      <c r="K136" s="23">
        <v>61.69</v>
      </c>
      <c r="L136" s="23">
        <v>2873.42</v>
      </c>
      <c r="N136" s="23">
        <v>4676.71</v>
      </c>
    </row>
    <row r="138" spans="1:14" x14ac:dyDescent="0.2">
      <c r="A138" s="24" t="s">
        <v>173</v>
      </c>
      <c r="D138" s="24" t="s">
        <v>174</v>
      </c>
      <c r="G138" s="23">
        <v>9000</v>
      </c>
      <c r="J138" s="23">
        <v>4162.82</v>
      </c>
      <c r="K138" s="23">
        <v>46.25</v>
      </c>
      <c r="L138" s="23">
        <v>4837.18</v>
      </c>
      <c r="N138" s="23">
        <v>828.5</v>
      </c>
    </row>
    <row r="140" spans="1:14" x14ac:dyDescent="0.2">
      <c r="A140" s="24" t="s">
        <v>175</v>
      </c>
      <c r="D140" s="24" t="s">
        <v>176</v>
      </c>
      <c r="G140" s="23">
        <v>10500</v>
      </c>
      <c r="I140" s="23">
        <v>1057.54</v>
      </c>
      <c r="J140" s="23">
        <v>5318.81</v>
      </c>
      <c r="K140" s="23">
        <v>50.66</v>
      </c>
      <c r="L140" s="23">
        <v>5181.1899999999996</v>
      </c>
      <c r="N140" s="23">
        <v>9622.83</v>
      </c>
    </row>
    <row r="142" spans="1:14" x14ac:dyDescent="0.2">
      <c r="A142" s="24" t="s">
        <v>177</v>
      </c>
      <c r="D142" s="24" t="s">
        <v>178</v>
      </c>
      <c r="G142" s="23">
        <v>8500</v>
      </c>
      <c r="J142" s="23">
        <v>5004.6099999999997</v>
      </c>
      <c r="K142" s="23">
        <v>58.88</v>
      </c>
      <c r="L142" s="23">
        <v>3495.3900000000008</v>
      </c>
      <c r="N142" s="23">
        <v>7094.8</v>
      </c>
    </row>
    <row r="144" spans="1:14" x14ac:dyDescent="0.2">
      <c r="A144" s="24" t="s">
        <v>179</v>
      </c>
      <c r="D144" s="24" t="s">
        <v>180</v>
      </c>
      <c r="G144" s="23">
        <v>14000</v>
      </c>
      <c r="I144" s="23">
        <v>617.45000000000073</v>
      </c>
      <c r="J144" s="23">
        <v>10887.75</v>
      </c>
      <c r="K144" s="23">
        <v>77.77</v>
      </c>
      <c r="L144" s="23">
        <v>3112.25</v>
      </c>
      <c r="N144" s="23">
        <v>13518.79</v>
      </c>
    </row>
    <row r="146" spans="1:14" x14ac:dyDescent="0.2">
      <c r="A146" s="24" t="s">
        <v>181</v>
      </c>
      <c r="D146" s="24" t="s">
        <v>182</v>
      </c>
      <c r="G146" s="23">
        <v>8700</v>
      </c>
      <c r="J146" s="23">
        <v>1794.5</v>
      </c>
      <c r="K146" s="23">
        <v>20.63</v>
      </c>
      <c r="L146" s="23">
        <v>6905.5</v>
      </c>
    </row>
    <row r="148" spans="1:14" x14ac:dyDescent="0.2">
      <c r="A148" s="39" t="s">
        <v>67</v>
      </c>
    </row>
    <row r="149" spans="1:14" x14ac:dyDescent="0.2">
      <c r="A149" s="39" t="s">
        <v>183</v>
      </c>
      <c r="G149" s="38">
        <v>1590390</v>
      </c>
      <c r="I149" s="38">
        <v>131285.19999999995</v>
      </c>
      <c r="J149" s="38">
        <v>1184321.43</v>
      </c>
      <c r="K149" s="38">
        <v>74.47</v>
      </c>
      <c r="L149" s="38">
        <v>406068.57</v>
      </c>
      <c r="N149" s="38">
        <v>1090489.7</v>
      </c>
    </row>
    <row r="151" spans="1:14" x14ac:dyDescent="0.2">
      <c r="A151" s="24" t="s">
        <v>184</v>
      </c>
      <c r="D151" s="24" t="s">
        <v>185</v>
      </c>
      <c r="G151" s="23">
        <v>2192408</v>
      </c>
      <c r="J151" s="23">
        <v>2192407.5</v>
      </c>
      <c r="K151" s="23">
        <v>100</v>
      </c>
      <c r="L151" s="23">
        <v>0.5</v>
      </c>
      <c r="N151" s="23">
        <v>2192732.5</v>
      </c>
    </row>
    <row r="153" spans="1:14" x14ac:dyDescent="0.2">
      <c r="A153" s="24" t="s">
        <v>186</v>
      </c>
      <c r="D153" s="24" t="s">
        <v>187</v>
      </c>
      <c r="G153" s="23">
        <v>394357</v>
      </c>
      <c r="J153" s="23">
        <v>394357.36</v>
      </c>
      <c r="K153" s="23">
        <v>100</v>
      </c>
      <c r="L153" s="23">
        <v>-0.36</v>
      </c>
      <c r="N153" s="23">
        <v>397057.4</v>
      </c>
    </row>
    <row r="155" spans="1:14" x14ac:dyDescent="0.2">
      <c r="A155" s="39" t="s">
        <v>67</v>
      </c>
    </row>
    <row r="156" spans="1:14" x14ac:dyDescent="0.2">
      <c r="A156" s="39" t="s">
        <v>188</v>
      </c>
      <c r="G156" s="38">
        <v>2586765</v>
      </c>
      <c r="J156" s="38">
        <v>2586764.86</v>
      </c>
      <c r="K156" s="38">
        <v>100</v>
      </c>
      <c r="L156" s="38">
        <v>0.14000000000000001</v>
      </c>
      <c r="N156" s="38">
        <v>2589789.9</v>
      </c>
    </row>
    <row r="158" spans="1:14" x14ac:dyDescent="0.2">
      <c r="A158" s="24" t="s">
        <v>189</v>
      </c>
      <c r="D158" s="24" t="s">
        <v>190</v>
      </c>
      <c r="G158" s="23">
        <v>250</v>
      </c>
      <c r="J158" s="23">
        <v>1442.66</v>
      </c>
      <c r="K158" s="23">
        <v>577.05999999999995</v>
      </c>
      <c r="L158" s="23">
        <v>-1192.6600000000001</v>
      </c>
      <c r="N158" s="23">
        <v>1442.66</v>
      </c>
    </row>
    <row r="160" spans="1:14" x14ac:dyDescent="0.2">
      <c r="A160" s="39" t="s">
        <v>67</v>
      </c>
    </row>
    <row r="161" spans="1:14" x14ac:dyDescent="0.2">
      <c r="A161" s="39" t="s">
        <v>191</v>
      </c>
      <c r="G161" s="38">
        <v>250</v>
      </c>
      <c r="J161" s="38">
        <v>1442.66</v>
      </c>
      <c r="K161" s="38">
        <v>577.05999999999995</v>
      </c>
      <c r="L161" s="38">
        <v>-1192.6600000000001</v>
      </c>
      <c r="N161" s="38">
        <v>1442.66</v>
      </c>
    </row>
    <row r="163" spans="1:14" x14ac:dyDescent="0.2">
      <c r="A163" s="24" t="s">
        <v>192</v>
      </c>
      <c r="D163" s="24" t="s">
        <v>193</v>
      </c>
      <c r="G163" s="23">
        <v>138720</v>
      </c>
      <c r="I163" s="23">
        <v>18029.149999999994</v>
      </c>
      <c r="J163" s="23">
        <v>94855.93</v>
      </c>
      <c r="K163" s="23">
        <v>68.38</v>
      </c>
      <c r="L163" s="23">
        <v>43864.07</v>
      </c>
      <c r="N163" s="23">
        <v>99293.8</v>
      </c>
    </row>
    <row r="165" spans="1:14" x14ac:dyDescent="0.2">
      <c r="A165" s="24" t="s">
        <v>194</v>
      </c>
      <c r="D165" s="24" t="s">
        <v>195</v>
      </c>
      <c r="G165" s="23">
        <v>55080</v>
      </c>
      <c r="I165" s="23">
        <v>7687.5</v>
      </c>
      <c r="J165" s="23">
        <v>61438.65</v>
      </c>
      <c r="K165" s="23">
        <v>111.54</v>
      </c>
      <c r="L165" s="23">
        <v>-6358.65</v>
      </c>
      <c r="N165" s="23">
        <v>38494</v>
      </c>
    </row>
    <row r="167" spans="1:14" x14ac:dyDescent="0.2">
      <c r="A167" s="24" t="s">
        <v>196</v>
      </c>
      <c r="D167" s="24" t="s">
        <v>197</v>
      </c>
      <c r="J167" s="23">
        <v>-135</v>
      </c>
      <c r="L167" s="23">
        <v>135</v>
      </c>
      <c r="N167" s="23">
        <v>-506.22</v>
      </c>
    </row>
    <row r="169" spans="1:14" x14ac:dyDescent="0.2">
      <c r="A169" s="24" t="s">
        <v>198</v>
      </c>
      <c r="D169" s="24" t="s">
        <v>199</v>
      </c>
      <c r="I169" s="23">
        <v>-121.5</v>
      </c>
      <c r="J169" s="23">
        <v>-662.5</v>
      </c>
      <c r="L169" s="23">
        <v>662.5</v>
      </c>
      <c r="N169" s="23">
        <v>-1030.5</v>
      </c>
    </row>
    <row r="171" spans="1:14" x14ac:dyDescent="0.2">
      <c r="A171" s="24" t="s">
        <v>200</v>
      </c>
      <c r="D171" s="24" t="s">
        <v>201</v>
      </c>
      <c r="G171" s="23">
        <v>14219</v>
      </c>
      <c r="I171" s="23">
        <v>1955.2600000000002</v>
      </c>
      <c r="J171" s="23">
        <v>11845.99</v>
      </c>
      <c r="K171" s="23">
        <v>83.31</v>
      </c>
      <c r="L171" s="23">
        <v>2373.0100000000002</v>
      </c>
      <c r="N171" s="23">
        <v>10355.23</v>
      </c>
    </row>
    <row r="173" spans="1:14" x14ac:dyDescent="0.2">
      <c r="A173" s="24" t="s">
        <v>202</v>
      </c>
      <c r="D173" s="24" t="s">
        <v>203</v>
      </c>
      <c r="G173" s="23">
        <v>1516</v>
      </c>
      <c r="I173" s="23">
        <v>501.30999999999995</v>
      </c>
      <c r="J173" s="23">
        <v>1980.09</v>
      </c>
      <c r="K173" s="23">
        <v>130.61000000000001</v>
      </c>
      <c r="L173" s="23">
        <v>-464.09</v>
      </c>
      <c r="N173" s="23">
        <v>1582.47</v>
      </c>
    </row>
    <row r="175" spans="1:14" x14ac:dyDescent="0.2">
      <c r="A175" s="24" t="s">
        <v>204</v>
      </c>
      <c r="D175" s="24" t="s">
        <v>205</v>
      </c>
      <c r="G175" s="23">
        <v>1000</v>
      </c>
      <c r="L175" s="23">
        <v>1000</v>
      </c>
      <c r="N175" s="23">
        <v>57.98</v>
      </c>
    </row>
    <row r="177" spans="1:14" x14ac:dyDescent="0.2">
      <c r="A177" s="24" t="s">
        <v>206</v>
      </c>
      <c r="D177" s="24" t="s">
        <v>207</v>
      </c>
      <c r="G177" s="23">
        <v>2500</v>
      </c>
      <c r="I177" s="23">
        <v>21.980000000000018</v>
      </c>
      <c r="J177" s="23">
        <v>2034.98</v>
      </c>
      <c r="K177" s="23">
        <v>81.400000000000006</v>
      </c>
      <c r="L177" s="23">
        <v>465.02</v>
      </c>
      <c r="N177" s="23">
        <v>2231.9899999999998</v>
      </c>
    </row>
    <row r="179" spans="1:14" x14ac:dyDescent="0.2">
      <c r="A179" s="24" t="s">
        <v>208</v>
      </c>
      <c r="D179" s="24" t="s">
        <v>209</v>
      </c>
      <c r="G179" s="23">
        <v>18500</v>
      </c>
      <c r="J179" s="23">
        <v>16572.82</v>
      </c>
      <c r="K179" s="23">
        <v>89.58</v>
      </c>
      <c r="L179" s="23">
        <v>1927.18</v>
      </c>
      <c r="N179" s="23">
        <v>13895.66</v>
      </c>
    </row>
    <row r="181" spans="1:14" x14ac:dyDescent="0.2">
      <c r="A181" s="24" t="s">
        <v>210</v>
      </c>
      <c r="D181" s="24" t="s">
        <v>211</v>
      </c>
      <c r="G181" s="23">
        <v>10500</v>
      </c>
      <c r="I181" s="23">
        <v>95</v>
      </c>
      <c r="J181" s="23">
        <v>3631.25</v>
      </c>
      <c r="K181" s="23">
        <v>34.58</v>
      </c>
      <c r="L181" s="23">
        <v>6868.75</v>
      </c>
      <c r="N181" s="23">
        <v>9533.08</v>
      </c>
    </row>
    <row r="183" spans="1:14" x14ac:dyDescent="0.2">
      <c r="A183" s="24" t="s">
        <v>212</v>
      </c>
      <c r="D183" s="24" t="s">
        <v>213</v>
      </c>
      <c r="G183" s="23">
        <v>10900</v>
      </c>
      <c r="J183" s="23">
        <v>10900</v>
      </c>
      <c r="K183" s="23">
        <v>100</v>
      </c>
      <c r="L183" s="23">
        <v>0</v>
      </c>
      <c r="N183" s="23">
        <v>10600</v>
      </c>
    </row>
    <row r="185" spans="1:14" x14ac:dyDescent="0.2">
      <c r="A185" s="24" t="s">
        <v>214</v>
      </c>
      <c r="D185" s="24" t="s">
        <v>215</v>
      </c>
      <c r="G185" s="23">
        <v>20000</v>
      </c>
      <c r="J185" s="23">
        <v>16806.099999999999</v>
      </c>
      <c r="K185" s="23">
        <v>84.03</v>
      </c>
      <c r="L185" s="23">
        <v>3193.9000000000024</v>
      </c>
      <c r="N185" s="23">
        <v>11376.39</v>
      </c>
    </row>
    <row r="187" spans="1:14" x14ac:dyDescent="0.2">
      <c r="A187" s="24" t="s">
        <v>216</v>
      </c>
      <c r="D187" s="24" t="s">
        <v>217</v>
      </c>
      <c r="G187" s="23">
        <v>25000</v>
      </c>
      <c r="I187" s="23">
        <v>1650</v>
      </c>
      <c r="J187" s="23">
        <v>17366</v>
      </c>
      <c r="K187" s="23">
        <v>69.459999999999994</v>
      </c>
      <c r="L187" s="23">
        <v>7634</v>
      </c>
      <c r="N187" s="23">
        <v>8442.7900000000009</v>
      </c>
    </row>
    <row r="189" spans="1:14" x14ac:dyDescent="0.2">
      <c r="A189" s="24" t="s">
        <v>218</v>
      </c>
      <c r="D189" s="24" t="s">
        <v>219</v>
      </c>
      <c r="G189" s="23">
        <v>13834</v>
      </c>
      <c r="I189" s="23">
        <v>455.46000000000095</v>
      </c>
      <c r="J189" s="23">
        <v>12593.19</v>
      </c>
      <c r="K189" s="23">
        <v>91.03</v>
      </c>
      <c r="L189" s="23">
        <v>1240.81</v>
      </c>
      <c r="N189" s="23">
        <v>11394.85</v>
      </c>
    </row>
    <row r="191" spans="1:14" x14ac:dyDescent="0.2">
      <c r="A191" s="24" t="s">
        <v>220</v>
      </c>
      <c r="D191" s="24" t="s">
        <v>221</v>
      </c>
      <c r="G191" s="23">
        <v>3000</v>
      </c>
      <c r="I191" s="23">
        <v>191.50000000000011</v>
      </c>
      <c r="J191" s="23">
        <v>1052.93</v>
      </c>
      <c r="K191" s="23">
        <v>35.1</v>
      </c>
      <c r="L191" s="23">
        <v>1947.07</v>
      </c>
      <c r="N191" s="23">
        <v>3634.26</v>
      </c>
    </row>
    <row r="193" spans="1:14" x14ac:dyDescent="0.2">
      <c r="A193" s="24" t="s">
        <v>222</v>
      </c>
      <c r="D193" s="24" t="s">
        <v>223</v>
      </c>
      <c r="G193" s="23">
        <v>7000</v>
      </c>
      <c r="I193" s="23">
        <v>3591.579999999994</v>
      </c>
      <c r="J193" s="23">
        <v>59894.27</v>
      </c>
      <c r="K193" s="23">
        <v>855.63</v>
      </c>
      <c r="L193" s="23">
        <v>-52894.27</v>
      </c>
      <c r="N193" s="23">
        <v>7078.14</v>
      </c>
    </row>
    <row r="195" spans="1:14" x14ac:dyDescent="0.2">
      <c r="A195" s="24" t="s">
        <v>224</v>
      </c>
      <c r="D195" s="24" t="s">
        <v>225</v>
      </c>
      <c r="G195" s="23">
        <v>4789</v>
      </c>
      <c r="I195" s="23">
        <v>366.69000000000005</v>
      </c>
      <c r="J195" s="23">
        <v>3163.51</v>
      </c>
      <c r="K195" s="23">
        <v>66.06</v>
      </c>
      <c r="L195" s="23">
        <v>1625.49</v>
      </c>
      <c r="N195" s="23">
        <v>3521.52</v>
      </c>
    </row>
    <row r="197" spans="1:14" x14ac:dyDescent="0.2">
      <c r="A197" s="24" t="s">
        <v>226</v>
      </c>
      <c r="D197" s="24" t="s">
        <v>227</v>
      </c>
      <c r="G197" s="23">
        <v>1000</v>
      </c>
      <c r="I197" s="23">
        <v>204.14999999999986</v>
      </c>
      <c r="J197" s="23">
        <v>1665.82</v>
      </c>
      <c r="K197" s="23">
        <v>166.58</v>
      </c>
      <c r="L197" s="23">
        <v>-665.82</v>
      </c>
      <c r="N197" s="23">
        <v>758.85</v>
      </c>
    </row>
    <row r="199" spans="1:14" x14ac:dyDescent="0.2">
      <c r="A199" s="24" t="s">
        <v>228</v>
      </c>
      <c r="D199" s="24" t="s">
        <v>229</v>
      </c>
      <c r="G199" s="23">
        <v>1000</v>
      </c>
      <c r="L199" s="23">
        <v>1000</v>
      </c>
    </row>
    <row r="201" spans="1:14" x14ac:dyDescent="0.2">
      <c r="A201" s="24" t="s">
        <v>230</v>
      </c>
      <c r="D201" s="24" t="s">
        <v>231</v>
      </c>
      <c r="G201" s="23">
        <v>2600</v>
      </c>
      <c r="I201" s="23">
        <v>140.55000000000018</v>
      </c>
      <c r="J201" s="23">
        <v>2250.4</v>
      </c>
      <c r="K201" s="23">
        <v>86.55</v>
      </c>
      <c r="L201" s="23">
        <v>349.6</v>
      </c>
      <c r="N201" s="23">
        <v>2513.91</v>
      </c>
    </row>
    <row r="203" spans="1:14" x14ac:dyDescent="0.2">
      <c r="A203" s="24" t="s">
        <v>232</v>
      </c>
      <c r="D203" s="24" t="s">
        <v>233</v>
      </c>
      <c r="G203" s="23">
        <v>2914</v>
      </c>
      <c r="I203" s="23">
        <v>843.22999999999956</v>
      </c>
      <c r="J203" s="23">
        <v>9922.07</v>
      </c>
      <c r="K203" s="23">
        <v>340.5</v>
      </c>
      <c r="L203" s="23">
        <v>-7008.07</v>
      </c>
      <c r="N203" s="23">
        <v>5743.59</v>
      </c>
    </row>
    <row r="205" spans="1:14" x14ac:dyDescent="0.2">
      <c r="A205" s="24" t="s">
        <v>234</v>
      </c>
      <c r="D205" s="24" t="s">
        <v>235</v>
      </c>
      <c r="G205" s="23">
        <v>3800</v>
      </c>
      <c r="I205" s="23">
        <v>285</v>
      </c>
      <c r="J205" s="23">
        <v>2635.78</v>
      </c>
      <c r="K205" s="23">
        <v>69.36</v>
      </c>
      <c r="L205" s="23">
        <v>1164.22</v>
      </c>
      <c r="N205" s="23">
        <v>2524.14</v>
      </c>
    </row>
    <row r="207" spans="1:14" x14ac:dyDescent="0.2">
      <c r="A207" s="24" t="s">
        <v>236</v>
      </c>
      <c r="D207" s="24" t="s">
        <v>237</v>
      </c>
      <c r="G207" s="23">
        <v>1000</v>
      </c>
      <c r="L207" s="23">
        <v>1000</v>
      </c>
    </row>
    <row r="209" spans="1:14" x14ac:dyDescent="0.2">
      <c r="A209" s="39" t="s">
        <v>67</v>
      </c>
    </row>
    <row r="210" spans="1:14" x14ac:dyDescent="0.2">
      <c r="A210" s="39" t="s">
        <v>238</v>
      </c>
      <c r="G210" s="38">
        <v>338872</v>
      </c>
      <c r="I210" s="38">
        <v>35896.859999999993</v>
      </c>
      <c r="J210" s="38">
        <v>329812.28000000003</v>
      </c>
      <c r="K210" s="38">
        <v>97.33</v>
      </c>
      <c r="L210" s="38">
        <v>9059.7199999999993</v>
      </c>
      <c r="N210" s="38">
        <v>241495.93</v>
      </c>
    </row>
    <row r="212" spans="1:14" x14ac:dyDescent="0.2">
      <c r="A212" s="24" t="s">
        <v>239</v>
      </c>
      <c r="D212" s="24" t="s">
        <v>240</v>
      </c>
      <c r="G212" s="23">
        <v>66048</v>
      </c>
      <c r="I212" s="23">
        <v>5558</v>
      </c>
      <c r="J212" s="23">
        <v>49304</v>
      </c>
      <c r="K212" s="23">
        <v>74.650000000000006</v>
      </c>
      <c r="L212" s="23">
        <v>16744</v>
      </c>
      <c r="N212" s="23">
        <v>48283</v>
      </c>
    </row>
    <row r="214" spans="1:14" x14ac:dyDescent="0.2">
      <c r="A214" s="24" t="s">
        <v>241</v>
      </c>
      <c r="D214" s="24" t="s">
        <v>242</v>
      </c>
      <c r="G214" s="23">
        <v>66414</v>
      </c>
      <c r="J214" s="23">
        <v>3250</v>
      </c>
      <c r="K214" s="23">
        <v>4.8899999999999997</v>
      </c>
      <c r="L214" s="23">
        <v>63164</v>
      </c>
    </row>
    <row r="216" spans="1:14" x14ac:dyDescent="0.2">
      <c r="A216" s="39" t="s">
        <v>67</v>
      </c>
    </row>
    <row r="217" spans="1:14" x14ac:dyDescent="0.2">
      <c r="A217" s="39" t="s">
        <v>243</v>
      </c>
      <c r="G217" s="38">
        <v>132462</v>
      </c>
      <c r="I217" s="38">
        <v>5558</v>
      </c>
      <c r="J217" s="38">
        <v>52554</v>
      </c>
      <c r="K217" s="38">
        <v>39.67</v>
      </c>
      <c r="L217" s="38">
        <v>79908</v>
      </c>
      <c r="N217" s="38">
        <v>48283</v>
      </c>
    </row>
    <row r="219" spans="1:14" x14ac:dyDescent="0.2">
      <c r="A219" s="24" t="s">
        <v>244</v>
      </c>
      <c r="D219" s="24" t="s">
        <v>245</v>
      </c>
      <c r="G219" s="23">
        <v>46702</v>
      </c>
      <c r="J219" s="23">
        <v>34030</v>
      </c>
      <c r="K219" s="23">
        <v>72.87</v>
      </c>
      <c r="L219" s="23">
        <v>12672</v>
      </c>
      <c r="N219" s="23">
        <v>32372</v>
      </c>
    </row>
    <row r="221" spans="1:14" x14ac:dyDescent="0.2">
      <c r="A221" s="39" t="s">
        <v>67</v>
      </c>
    </row>
    <row r="222" spans="1:14" x14ac:dyDescent="0.2">
      <c r="A222" s="39" t="s">
        <v>246</v>
      </c>
      <c r="G222" s="38">
        <v>46702</v>
      </c>
      <c r="J222" s="38">
        <v>34030</v>
      </c>
      <c r="K222" s="38">
        <v>72.87</v>
      </c>
      <c r="L222" s="38">
        <v>12672</v>
      </c>
      <c r="N222" s="38">
        <v>32372</v>
      </c>
    </row>
    <row r="224" spans="1:14" x14ac:dyDescent="0.2">
      <c r="A224" s="24" t="s">
        <v>247</v>
      </c>
      <c r="D224" s="24" t="s">
        <v>248</v>
      </c>
      <c r="G224" s="23">
        <v>7479</v>
      </c>
      <c r="J224" s="23">
        <v>7193.11</v>
      </c>
      <c r="K224" s="23">
        <v>96.18</v>
      </c>
      <c r="L224" s="23">
        <v>285.89</v>
      </c>
      <c r="N224" s="23">
        <v>6951.11</v>
      </c>
    </row>
    <row r="226" spans="1:14" x14ac:dyDescent="0.2">
      <c r="A226" s="24" t="s">
        <v>249</v>
      </c>
      <c r="D226" s="24" t="s">
        <v>250</v>
      </c>
      <c r="G226" s="23">
        <v>96340</v>
      </c>
      <c r="I226" s="23">
        <v>29.629999999990105</v>
      </c>
      <c r="J226" s="23">
        <v>115541.15</v>
      </c>
      <c r="K226" s="23">
        <v>119.93</v>
      </c>
      <c r="L226" s="23">
        <v>-19201.150000000001</v>
      </c>
      <c r="N226" s="23">
        <v>103791.13</v>
      </c>
    </row>
    <row r="228" spans="1:14" x14ac:dyDescent="0.2">
      <c r="A228" s="24" t="s">
        <v>251</v>
      </c>
      <c r="D228" s="24" t="s">
        <v>252</v>
      </c>
      <c r="G228" s="23">
        <v>2281</v>
      </c>
      <c r="J228" s="23">
        <v>2214.5</v>
      </c>
      <c r="K228" s="23">
        <v>97.08</v>
      </c>
      <c r="L228" s="23">
        <v>66.5</v>
      </c>
      <c r="N228" s="23">
        <v>2214.5</v>
      </c>
    </row>
    <row r="230" spans="1:14" x14ac:dyDescent="0.2">
      <c r="A230" s="39" t="s">
        <v>67</v>
      </c>
    </row>
    <row r="231" spans="1:14" x14ac:dyDescent="0.2">
      <c r="A231" s="39" t="s">
        <v>253</v>
      </c>
      <c r="G231" s="38">
        <v>106100</v>
      </c>
      <c r="I231" s="38">
        <v>29.629999999990105</v>
      </c>
      <c r="J231" s="38">
        <v>124948.76</v>
      </c>
      <c r="K231" s="38">
        <v>117.77</v>
      </c>
      <c r="L231" s="38">
        <v>-18848.759999999998</v>
      </c>
      <c r="N231" s="38">
        <v>112956.74</v>
      </c>
    </row>
    <row r="233" spans="1:14" x14ac:dyDescent="0.2">
      <c r="A233" s="24" t="s">
        <v>254</v>
      </c>
      <c r="D233" s="24" t="s">
        <v>255</v>
      </c>
      <c r="G233" s="23">
        <v>83500</v>
      </c>
      <c r="I233" s="23">
        <v>12084.059999999998</v>
      </c>
      <c r="J233" s="23">
        <v>64551.71</v>
      </c>
      <c r="K233" s="23">
        <v>77.31</v>
      </c>
      <c r="L233" s="23">
        <v>18948.29</v>
      </c>
      <c r="N233" s="23">
        <v>62764.7</v>
      </c>
    </row>
    <row r="235" spans="1:14" x14ac:dyDescent="0.2">
      <c r="A235" s="24" t="s">
        <v>256</v>
      </c>
      <c r="D235" s="24" t="s">
        <v>257</v>
      </c>
      <c r="G235" s="23">
        <v>237975</v>
      </c>
      <c r="I235" s="23">
        <v>20932.560000000027</v>
      </c>
      <c r="J235" s="23">
        <v>188057.64</v>
      </c>
      <c r="K235" s="23">
        <v>79.02</v>
      </c>
      <c r="L235" s="23">
        <v>49917.36</v>
      </c>
      <c r="N235" s="23">
        <v>179483.07</v>
      </c>
    </row>
    <row r="237" spans="1:14" x14ac:dyDescent="0.2">
      <c r="A237" s="24" t="s">
        <v>258</v>
      </c>
      <c r="D237" s="24" t="s">
        <v>259</v>
      </c>
      <c r="G237" s="23">
        <v>883</v>
      </c>
      <c r="I237" s="23">
        <v>49.13</v>
      </c>
      <c r="J237" s="23">
        <v>537</v>
      </c>
      <c r="K237" s="23">
        <v>60.82</v>
      </c>
      <c r="L237" s="23">
        <v>346</v>
      </c>
      <c r="N237" s="23">
        <v>662.04</v>
      </c>
    </row>
    <row r="239" spans="1:14" x14ac:dyDescent="0.2">
      <c r="A239" s="24" t="s">
        <v>260</v>
      </c>
      <c r="D239" s="24" t="s">
        <v>261</v>
      </c>
      <c r="G239" s="23">
        <v>470</v>
      </c>
      <c r="I239" s="23">
        <v>25.429999999999978</v>
      </c>
      <c r="J239" s="23">
        <v>269.26</v>
      </c>
      <c r="K239" s="23">
        <v>57.29</v>
      </c>
      <c r="L239" s="23">
        <v>200.74</v>
      </c>
      <c r="N239" s="23">
        <v>351.36</v>
      </c>
    </row>
    <row r="241" spans="1:14" x14ac:dyDescent="0.2">
      <c r="A241" s="39" t="s">
        <v>67</v>
      </c>
    </row>
    <row r="242" spans="1:14" x14ac:dyDescent="0.2">
      <c r="A242" s="39" t="s">
        <v>262</v>
      </c>
      <c r="G242" s="38">
        <v>322828</v>
      </c>
      <c r="I242" s="38">
        <v>33091.180000000029</v>
      </c>
      <c r="J242" s="38">
        <v>253415.61</v>
      </c>
      <c r="K242" s="38">
        <v>78.5</v>
      </c>
      <c r="L242" s="38">
        <v>69412.39</v>
      </c>
      <c r="N242" s="38">
        <v>243261.17</v>
      </c>
    </row>
    <row r="244" spans="1:14" x14ac:dyDescent="0.2">
      <c r="A244" s="24" t="s">
        <v>263</v>
      </c>
      <c r="D244" s="24" t="s">
        <v>264</v>
      </c>
      <c r="G244" s="23">
        <v>200000</v>
      </c>
      <c r="L244" s="23">
        <v>200000</v>
      </c>
    </row>
    <row r="246" spans="1:14" x14ac:dyDescent="0.2">
      <c r="A246" s="39" t="s">
        <v>67</v>
      </c>
    </row>
    <row r="247" spans="1:14" x14ac:dyDescent="0.2">
      <c r="A247" s="39" t="s">
        <v>265</v>
      </c>
      <c r="G247" s="38">
        <v>200000</v>
      </c>
      <c r="K247" s="38">
        <v>0</v>
      </c>
      <c r="L247" s="38">
        <v>200000</v>
      </c>
    </row>
    <row r="250" spans="1:14" x14ac:dyDescent="0.2">
      <c r="A250" s="39" t="s">
        <v>266</v>
      </c>
      <c r="G250" s="38">
        <v>5520492</v>
      </c>
      <c r="I250" s="38">
        <v>219823.76999999996</v>
      </c>
      <c r="J250" s="38">
        <v>4697195.66</v>
      </c>
      <c r="K250" s="38">
        <v>85.09</v>
      </c>
      <c r="L250" s="38">
        <v>823296.34</v>
      </c>
      <c r="N250" s="38">
        <v>4489514.9800000004</v>
      </c>
    </row>
    <row r="253" spans="1:14" x14ac:dyDescent="0.2">
      <c r="A253" s="39" t="s">
        <v>285</v>
      </c>
      <c r="G253" s="38">
        <v>-168180</v>
      </c>
      <c r="I253" s="38">
        <v>232250.07999999984</v>
      </c>
      <c r="J253" s="38">
        <v>-251233.24</v>
      </c>
      <c r="L253" s="38">
        <v>1729645.92</v>
      </c>
      <c r="N253" s="38">
        <v>-101196.76</v>
      </c>
    </row>
  </sheetData>
  <pageMargins left="0.2" right="0.21319444444444444" top="0.16666666666666666" bottom="0.16666666666666666" header="0" footer="0"/>
  <pageSetup orientation="landscape" blackAndWhite="1" errors="NA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N253"/>
  <sheetViews>
    <sheetView workbookViewId="0"/>
  </sheetViews>
  <sheetFormatPr defaultRowHeight="12.75" x14ac:dyDescent="0.2"/>
  <cols>
    <col min="1" max="6" width="11.42578125" style="3" customWidth="1"/>
    <col min="7" max="7" width="13.140625" style="3" bestFit="1" customWidth="1"/>
    <col min="8" max="9" width="11.42578125" style="3" customWidth="1"/>
    <col min="10" max="10" width="12.7109375" style="3" bestFit="1" customWidth="1"/>
    <col min="11" max="11" width="11.42578125" style="3" customWidth="1"/>
    <col min="12" max="12" width="15" style="3" bestFit="1" customWidth="1"/>
    <col min="13" max="13" width="11.42578125" style="3" customWidth="1"/>
    <col min="14" max="14" width="16" style="3" bestFit="1" customWidth="1"/>
    <col min="15" max="256" width="11.42578125" style="3" customWidth="1"/>
    <col min="257" max="16384" width="9.140625" style="3"/>
  </cols>
  <sheetData>
    <row r="1" spans="1:14" ht="18" x14ac:dyDescent="0.2">
      <c r="A1" s="33" t="s">
        <v>0</v>
      </c>
      <c r="B1" s="37">
        <v>42824</v>
      </c>
      <c r="H1" s="36" t="s">
        <v>56</v>
      </c>
      <c r="M1" s="33" t="s">
        <v>2</v>
      </c>
      <c r="N1" s="35" t="s">
        <v>3</v>
      </c>
    </row>
    <row r="4" spans="1:14" x14ac:dyDescent="0.2">
      <c r="H4" s="31" t="s">
        <v>6</v>
      </c>
      <c r="I4" s="33" t="s">
        <v>4</v>
      </c>
      <c r="J4" s="34">
        <v>0.45502314814814815</v>
      </c>
      <c r="M4" s="33" t="s">
        <v>5</v>
      </c>
      <c r="N4" s="32">
        <v>1</v>
      </c>
    </row>
    <row r="6" spans="1:14" x14ac:dyDescent="0.2">
      <c r="H6" s="31" t="s">
        <v>287</v>
      </c>
    </row>
    <row r="8" spans="1:14" x14ac:dyDescent="0.2">
      <c r="H8" s="29" t="s">
        <v>8</v>
      </c>
    </row>
    <row r="9" spans="1:14" x14ac:dyDescent="0.2">
      <c r="A9" s="22" t="s">
        <v>58</v>
      </c>
      <c r="D9" s="22" t="s">
        <v>12</v>
      </c>
      <c r="G9" s="27" t="s">
        <v>59</v>
      </c>
      <c r="I9" s="27" t="s">
        <v>60</v>
      </c>
      <c r="J9" s="27" t="s">
        <v>61</v>
      </c>
      <c r="K9" s="27" t="s">
        <v>62</v>
      </c>
      <c r="L9" s="27" t="s">
        <v>63</v>
      </c>
      <c r="N9" s="27" t="s">
        <v>64</v>
      </c>
    </row>
    <row r="11" spans="1:14" x14ac:dyDescent="0.2">
      <c r="A11" s="24" t="s">
        <v>65</v>
      </c>
      <c r="D11" s="24" t="s">
        <v>66</v>
      </c>
      <c r="G11" s="23">
        <v>375000</v>
      </c>
      <c r="I11" s="23">
        <v>590.79999999998836</v>
      </c>
      <c r="J11" s="23">
        <v>377352.8</v>
      </c>
      <c r="K11" s="23">
        <v>100.63</v>
      </c>
      <c r="L11" s="23">
        <v>-2352.8000000000002</v>
      </c>
      <c r="N11" s="23">
        <v>359414.65</v>
      </c>
    </row>
    <row r="13" spans="1:14" x14ac:dyDescent="0.2">
      <c r="A13" s="39" t="s">
        <v>67</v>
      </c>
    </row>
    <row r="14" spans="1:14" x14ac:dyDescent="0.2">
      <c r="A14" s="39" t="s">
        <v>68</v>
      </c>
      <c r="G14" s="38">
        <v>375000</v>
      </c>
      <c r="I14" s="38">
        <v>590.79999999998836</v>
      </c>
      <c r="J14" s="38">
        <v>377352.8</v>
      </c>
      <c r="K14" s="38">
        <v>100.63</v>
      </c>
      <c r="L14" s="38">
        <v>-2352.8000000000002</v>
      </c>
      <c r="N14" s="38">
        <v>359414.65</v>
      </c>
    </row>
    <row r="16" spans="1:14" x14ac:dyDescent="0.2">
      <c r="A16" s="24" t="s">
        <v>69</v>
      </c>
      <c r="D16" s="24" t="s">
        <v>70</v>
      </c>
      <c r="G16" s="23">
        <v>3333000</v>
      </c>
      <c r="I16" s="23">
        <v>225862.18000000014</v>
      </c>
      <c r="J16" s="23">
        <v>2466227.33</v>
      </c>
      <c r="K16" s="23">
        <v>73.989999999999995</v>
      </c>
      <c r="L16" s="23">
        <v>866772.67</v>
      </c>
      <c r="N16" s="23">
        <v>2762935.76</v>
      </c>
    </row>
    <row r="18" spans="1:14" x14ac:dyDescent="0.2">
      <c r="A18" s="24" t="s">
        <v>71</v>
      </c>
      <c r="D18" s="24" t="s">
        <v>72</v>
      </c>
      <c r="G18" s="23">
        <v>117312</v>
      </c>
      <c r="J18" s="23">
        <v>128151.76</v>
      </c>
      <c r="K18" s="23">
        <v>109.24</v>
      </c>
      <c r="L18" s="23">
        <v>-10839.76</v>
      </c>
      <c r="N18" s="23">
        <v>22727.11</v>
      </c>
    </row>
    <row r="20" spans="1:14" x14ac:dyDescent="0.2">
      <c r="A20" s="24" t="s">
        <v>73</v>
      </c>
      <c r="D20" s="24" t="s">
        <v>74</v>
      </c>
      <c r="G20" s="23">
        <v>400000</v>
      </c>
      <c r="I20" s="23">
        <v>11911.929999999935</v>
      </c>
      <c r="J20" s="23">
        <v>565269.47</v>
      </c>
      <c r="K20" s="23">
        <v>141.32</v>
      </c>
      <c r="L20" s="23">
        <v>-165269.47</v>
      </c>
      <c r="N20" s="23">
        <v>371008.55</v>
      </c>
    </row>
    <row r="22" spans="1:14" x14ac:dyDescent="0.2">
      <c r="A22" s="24" t="s">
        <v>75</v>
      </c>
      <c r="D22" s="24" t="s">
        <v>76</v>
      </c>
      <c r="G22" s="23">
        <v>900000</v>
      </c>
      <c r="I22" s="23">
        <v>132694.27000000002</v>
      </c>
      <c r="J22" s="23">
        <v>992850.96</v>
      </c>
      <c r="K22" s="23">
        <v>110.32</v>
      </c>
      <c r="L22" s="23">
        <v>-92850.96</v>
      </c>
      <c r="N22" s="23">
        <v>745537.81</v>
      </c>
    </row>
    <row r="24" spans="1:14" x14ac:dyDescent="0.2">
      <c r="A24" s="24" t="s">
        <v>77</v>
      </c>
      <c r="D24" s="24" t="s">
        <v>78</v>
      </c>
      <c r="G24" s="23">
        <v>90000</v>
      </c>
      <c r="I24" s="23">
        <v>14193.419999999998</v>
      </c>
      <c r="J24" s="23">
        <v>111120.02</v>
      </c>
      <c r="K24" s="23">
        <v>123.47</v>
      </c>
      <c r="L24" s="23">
        <v>-21120.02</v>
      </c>
      <c r="N24" s="23">
        <v>103233.88</v>
      </c>
    </row>
    <row r="26" spans="1:14" x14ac:dyDescent="0.2">
      <c r="A26" s="24" t="s">
        <v>79</v>
      </c>
      <c r="D26" s="24" t="s">
        <v>80</v>
      </c>
      <c r="G26" s="23">
        <v>15000</v>
      </c>
      <c r="I26" s="23">
        <v>30511.179999999989</v>
      </c>
      <c r="J26" s="23">
        <v>115854.48</v>
      </c>
      <c r="K26" s="23">
        <v>772.36</v>
      </c>
      <c r="L26" s="23">
        <v>-100854.48</v>
      </c>
      <c r="N26" s="23">
        <v>194871.44</v>
      </c>
    </row>
    <row r="28" spans="1:14" x14ac:dyDescent="0.2">
      <c r="A28" s="39" t="s">
        <v>67</v>
      </c>
    </row>
    <row r="29" spans="1:14" x14ac:dyDescent="0.2">
      <c r="A29" s="39" t="s">
        <v>81</v>
      </c>
      <c r="G29" s="38">
        <v>4855312</v>
      </c>
      <c r="I29" s="38">
        <v>415172.9800000001</v>
      </c>
      <c r="J29" s="38">
        <v>4379474.0199999996</v>
      </c>
      <c r="K29" s="38">
        <v>90.2</v>
      </c>
      <c r="L29" s="38">
        <v>475837.98</v>
      </c>
      <c r="N29" s="38">
        <v>4200314.55</v>
      </c>
    </row>
    <row r="31" spans="1:14" x14ac:dyDescent="0.2">
      <c r="A31" s="24" t="s">
        <v>82</v>
      </c>
      <c r="D31" s="24" t="s">
        <v>83</v>
      </c>
      <c r="I31" s="23">
        <v>80</v>
      </c>
      <c r="J31" s="23">
        <v>701.7</v>
      </c>
      <c r="L31" s="23">
        <v>-701.7</v>
      </c>
      <c r="N31" s="23">
        <v>250</v>
      </c>
    </row>
    <row r="33" spans="1:14" x14ac:dyDescent="0.2">
      <c r="A33" s="24" t="s">
        <v>84</v>
      </c>
      <c r="D33" s="24" t="s">
        <v>85</v>
      </c>
      <c r="G33" s="23">
        <v>13000</v>
      </c>
      <c r="I33" s="23">
        <v>1615</v>
      </c>
      <c r="J33" s="23">
        <v>17010</v>
      </c>
      <c r="K33" s="23">
        <v>130.85</v>
      </c>
      <c r="L33" s="23">
        <v>-4010</v>
      </c>
      <c r="N33" s="23">
        <v>13700</v>
      </c>
    </row>
    <row r="35" spans="1:14" x14ac:dyDescent="0.2">
      <c r="A35" s="24" t="s">
        <v>86</v>
      </c>
      <c r="D35" s="24" t="s">
        <v>87</v>
      </c>
      <c r="G35" s="23">
        <v>5000</v>
      </c>
      <c r="J35" s="23">
        <v>2005</v>
      </c>
      <c r="K35" s="23">
        <v>40.1</v>
      </c>
      <c r="L35" s="23">
        <v>2995</v>
      </c>
      <c r="N35" s="23">
        <v>910</v>
      </c>
    </row>
    <row r="37" spans="1:14" x14ac:dyDescent="0.2">
      <c r="A37" s="24" t="s">
        <v>270</v>
      </c>
      <c r="D37" s="24" t="s">
        <v>271</v>
      </c>
      <c r="J37" s="23">
        <v>4795</v>
      </c>
      <c r="L37" s="23">
        <v>-4795</v>
      </c>
      <c r="N37" s="23">
        <v>9590</v>
      </c>
    </row>
    <row r="39" spans="1:14" x14ac:dyDescent="0.2">
      <c r="A39" s="24" t="s">
        <v>88</v>
      </c>
      <c r="D39" s="24" t="s">
        <v>89</v>
      </c>
      <c r="G39" s="23">
        <v>50000</v>
      </c>
      <c r="J39" s="23">
        <v>24480</v>
      </c>
      <c r="K39" s="23">
        <v>48.96</v>
      </c>
      <c r="L39" s="23">
        <v>25520</v>
      </c>
      <c r="N39" s="23">
        <v>32130</v>
      </c>
    </row>
    <row r="41" spans="1:14" x14ac:dyDescent="0.2">
      <c r="A41" s="39" t="s">
        <v>67</v>
      </c>
    </row>
    <row r="42" spans="1:14" x14ac:dyDescent="0.2">
      <c r="A42" s="39" t="s">
        <v>90</v>
      </c>
      <c r="G42" s="38">
        <v>68000</v>
      </c>
      <c r="I42" s="38">
        <v>1695</v>
      </c>
      <c r="J42" s="38">
        <v>48991.7</v>
      </c>
      <c r="K42" s="38">
        <v>72.05</v>
      </c>
      <c r="L42" s="38">
        <v>19008.3</v>
      </c>
      <c r="N42" s="38">
        <v>56580</v>
      </c>
    </row>
    <row r="44" spans="1:14" x14ac:dyDescent="0.2">
      <c r="A44" s="24" t="s">
        <v>91</v>
      </c>
      <c r="D44" s="24" t="s">
        <v>92</v>
      </c>
      <c r="G44" s="23">
        <v>54000</v>
      </c>
      <c r="J44" s="23">
        <v>57602.68</v>
      </c>
      <c r="K44" s="23">
        <v>106.67</v>
      </c>
      <c r="L44" s="23">
        <v>-3602.68</v>
      </c>
      <c r="N44" s="23">
        <v>55267.5</v>
      </c>
    </row>
    <row r="46" spans="1:14" x14ac:dyDescent="0.2">
      <c r="A46" s="39" t="s">
        <v>67</v>
      </c>
    </row>
    <row r="47" spans="1:14" x14ac:dyDescent="0.2">
      <c r="A47" s="39" t="s">
        <v>93</v>
      </c>
      <c r="G47" s="38">
        <v>54000</v>
      </c>
      <c r="J47" s="38">
        <v>57602.68</v>
      </c>
      <c r="K47" s="38">
        <v>106.67</v>
      </c>
      <c r="L47" s="38">
        <v>-3602.68</v>
      </c>
      <c r="N47" s="38">
        <v>55267.5</v>
      </c>
    </row>
    <row r="49" spans="1:14" x14ac:dyDescent="0.2">
      <c r="A49" s="24" t="s">
        <v>273</v>
      </c>
      <c r="D49" s="24" t="s">
        <v>274</v>
      </c>
      <c r="L49" s="23">
        <v>0</v>
      </c>
      <c r="N49" s="23">
        <v>4335.95</v>
      </c>
    </row>
    <row r="51" spans="1:14" x14ac:dyDescent="0.2">
      <c r="A51" s="39" t="s">
        <v>67</v>
      </c>
    </row>
    <row r="52" spans="1:14" x14ac:dyDescent="0.2">
      <c r="A52" s="39" t="s">
        <v>275</v>
      </c>
      <c r="K52" s="38">
        <v>0</v>
      </c>
      <c r="L52" s="38">
        <v>0</v>
      </c>
      <c r="N52" s="38">
        <v>4335.95</v>
      </c>
    </row>
    <row r="55" spans="1:14" x14ac:dyDescent="0.2">
      <c r="A55" s="39" t="s">
        <v>94</v>
      </c>
      <c r="G55" s="38">
        <v>5352312</v>
      </c>
      <c r="I55" s="38">
        <v>417458.78000000009</v>
      </c>
      <c r="J55" s="38">
        <v>4863421.2</v>
      </c>
      <c r="K55" s="38">
        <v>90.87</v>
      </c>
      <c r="L55" s="38">
        <v>488890.8</v>
      </c>
      <c r="N55" s="38">
        <v>4675912.6500000004</v>
      </c>
    </row>
    <row r="57" spans="1:14" x14ac:dyDescent="0.2">
      <c r="A57" s="24" t="s">
        <v>95</v>
      </c>
      <c r="D57" s="24" t="s">
        <v>96</v>
      </c>
      <c r="G57" s="23">
        <v>113926</v>
      </c>
      <c r="I57" s="23">
        <v>4056</v>
      </c>
      <c r="J57" s="23">
        <v>83448.75</v>
      </c>
      <c r="K57" s="23">
        <v>73.25</v>
      </c>
      <c r="L57" s="23">
        <v>30477.25</v>
      </c>
      <c r="N57" s="23">
        <v>92384.71</v>
      </c>
    </row>
    <row r="59" spans="1:14" x14ac:dyDescent="0.2">
      <c r="A59" s="24" t="s">
        <v>97</v>
      </c>
      <c r="D59" s="24" t="s">
        <v>98</v>
      </c>
      <c r="I59" s="23">
        <v>-90</v>
      </c>
      <c r="J59" s="23">
        <v>-1669.14</v>
      </c>
      <c r="L59" s="23">
        <v>1669.14</v>
      </c>
      <c r="N59" s="23">
        <v>-1503.04</v>
      </c>
    </row>
    <row r="61" spans="1:14" x14ac:dyDescent="0.2">
      <c r="A61" s="24" t="s">
        <v>99</v>
      </c>
      <c r="D61" s="24" t="s">
        <v>100</v>
      </c>
      <c r="G61" s="23">
        <v>8700</v>
      </c>
      <c r="I61" s="23">
        <v>303.39999999999964</v>
      </c>
      <c r="J61" s="23">
        <v>6280.29</v>
      </c>
      <c r="K61" s="23">
        <v>72.19</v>
      </c>
      <c r="L61" s="23">
        <v>2419.71</v>
      </c>
      <c r="N61" s="23">
        <v>6988.54</v>
      </c>
    </row>
    <row r="63" spans="1:14" x14ac:dyDescent="0.2">
      <c r="A63" s="24" t="s">
        <v>101</v>
      </c>
      <c r="D63" s="24" t="s">
        <v>102</v>
      </c>
      <c r="G63" s="23">
        <v>684</v>
      </c>
      <c r="J63" s="23">
        <v>701.62</v>
      </c>
      <c r="K63" s="23">
        <v>102.58</v>
      </c>
      <c r="L63" s="23">
        <v>-17.62</v>
      </c>
      <c r="N63" s="23">
        <v>816.84</v>
      </c>
    </row>
    <row r="65" spans="1:14" x14ac:dyDescent="0.2">
      <c r="A65" s="24" t="s">
        <v>103</v>
      </c>
      <c r="D65" s="24" t="s">
        <v>104</v>
      </c>
      <c r="G65" s="23">
        <v>38500</v>
      </c>
      <c r="J65" s="23">
        <v>24376.66</v>
      </c>
      <c r="K65" s="23">
        <v>63.32</v>
      </c>
      <c r="L65" s="23">
        <v>14123.34</v>
      </c>
      <c r="N65" s="23">
        <v>23152.32</v>
      </c>
    </row>
    <row r="67" spans="1:14" x14ac:dyDescent="0.2">
      <c r="A67" s="24" t="s">
        <v>105</v>
      </c>
      <c r="D67" s="24" t="s">
        <v>106</v>
      </c>
      <c r="G67" s="23">
        <v>5513</v>
      </c>
      <c r="J67" s="23">
        <v>11905.6</v>
      </c>
      <c r="K67" s="23">
        <v>215.96</v>
      </c>
      <c r="L67" s="23">
        <v>-6392.6</v>
      </c>
      <c r="N67" s="23">
        <v>4403.84</v>
      </c>
    </row>
    <row r="69" spans="1:14" x14ac:dyDescent="0.2">
      <c r="A69" s="24" t="s">
        <v>107</v>
      </c>
      <c r="D69" s="24" t="s">
        <v>108</v>
      </c>
      <c r="G69" s="23">
        <v>500</v>
      </c>
      <c r="J69" s="23">
        <v>536.70000000000005</v>
      </c>
      <c r="K69" s="23">
        <v>107.34</v>
      </c>
      <c r="L69" s="23">
        <v>-36.700000000000003</v>
      </c>
    </row>
    <row r="71" spans="1:14" x14ac:dyDescent="0.2">
      <c r="A71" s="24" t="s">
        <v>109</v>
      </c>
      <c r="D71" s="24" t="s">
        <v>110</v>
      </c>
      <c r="G71" s="23">
        <v>4000</v>
      </c>
      <c r="L71" s="23">
        <v>4000</v>
      </c>
    </row>
    <row r="73" spans="1:14" x14ac:dyDescent="0.2">
      <c r="A73" s="24" t="s">
        <v>111</v>
      </c>
      <c r="D73" s="24" t="s">
        <v>112</v>
      </c>
      <c r="G73" s="23">
        <v>4000</v>
      </c>
      <c r="J73" s="23">
        <v>3430</v>
      </c>
      <c r="K73" s="23">
        <v>85.75</v>
      </c>
      <c r="L73" s="23">
        <v>570</v>
      </c>
      <c r="N73" s="23">
        <v>3464.17</v>
      </c>
    </row>
    <row r="75" spans="1:14" x14ac:dyDescent="0.2">
      <c r="A75" s="24" t="s">
        <v>113</v>
      </c>
      <c r="D75" s="24" t="s">
        <v>114</v>
      </c>
      <c r="G75" s="23">
        <v>20000</v>
      </c>
      <c r="I75" s="23">
        <v>-335.75</v>
      </c>
      <c r="J75" s="23">
        <v>4820.55</v>
      </c>
      <c r="K75" s="23">
        <v>24.1</v>
      </c>
      <c r="L75" s="23">
        <v>15179.45</v>
      </c>
      <c r="N75" s="23">
        <v>12646.25</v>
      </c>
    </row>
    <row r="77" spans="1:14" x14ac:dyDescent="0.2">
      <c r="A77" s="24" t="s">
        <v>115</v>
      </c>
      <c r="D77" s="24" t="s">
        <v>116</v>
      </c>
      <c r="G77" s="23">
        <v>300</v>
      </c>
      <c r="J77" s="23">
        <v>8.68</v>
      </c>
      <c r="K77" s="23">
        <v>2.89</v>
      </c>
      <c r="L77" s="23">
        <v>291.32</v>
      </c>
    </row>
    <row r="79" spans="1:14" x14ac:dyDescent="0.2">
      <c r="A79" s="39" t="s">
        <v>67</v>
      </c>
    </row>
    <row r="80" spans="1:14" x14ac:dyDescent="0.2">
      <c r="A80" s="39" t="s">
        <v>117</v>
      </c>
      <c r="G80" s="38">
        <v>196123</v>
      </c>
      <c r="I80" s="38">
        <v>3933.6499999999996</v>
      </c>
      <c r="J80" s="38">
        <v>133839.71</v>
      </c>
      <c r="K80" s="38">
        <v>68.239999999999995</v>
      </c>
      <c r="L80" s="38">
        <v>62283.29</v>
      </c>
      <c r="N80" s="38">
        <v>142353.63</v>
      </c>
    </row>
    <row r="82" spans="1:14" x14ac:dyDescent="0.2">
      <c r="A82" s="24" t="s">
        <v>118</v>
      </c>
      <c r="D82" s="24" t="s">
        <v>119</v>
      </c>
      <c r="G82" s="23">
        <v>768095</v>
      </c>
      <c r="I82" s="23">
        <v>56902.900000000016</v>
      </c>
      <c r="J82" s="23">
        <v>651963.86</v>
      </c>
      <c r="K82" s="23">
        <v>84.88</v>
      </c>
      <c r="L82" s="23">
        <v>116131.14</v>
      </c>
      <c r="N82" s="23">
        <v>615550.88</v>
      </c>
    </row>
    <row r="84" spans="1:14" x14ac:dyDescent="0.2">
      <c r="A84" s="24" t="s">
        <v>120</v>
      </c>
      <c r="D84" s="24" t="s">
        <v>121</v>
      </c>
      <c r="G84" s="23">
        <v>6289</v>
      </c>
      <c r="I84" s="23">
        <v>1344.1999999999998</v>
      </c>
      <c r="J84" s="23">
        <v>6540.05</v>
      </c>
      <c r="K84" s="23">
        <v>103.99</v>
      </c>
      <c r="L84" s="23">
        <v>-251.05</v>
      </c>
      <c r="N84" s="23">
        <v>4925.1499999999996</v>
      </c>
    </row>
    <row r="86" spans="1:14" x14ac:dyDescent="0.2">
      <c r="A86" s="24" t="s">
        <v>122</v>
      </c>
      <c r="D86" s="24" t="s">
        <v>123</v>
      </c>
      <c r="I86" s="23">
        <v>-972.63000000000102</v>
      </c>
      <c r="J86" s="23">
        <v>-9509.84</v>
      </c>
      <c r="L86" s="23">
        <v>9509.84</v>
      </c>
      <c r="N86" s="23">
        <v>-7365.32</v>
      </c>
    </row>
    <row r="88" spans="1:14" x14ac:dyDescent="0.2">
      <c r="A88" s="24" t="s">
        <v>124</v>
      </c>
      <c r="D88" s="24" t="s">
        <v>125</v>
      </c>
      <c r="I88" s="23">
        <v>-200</v>
      </c>
      <c r="J88" s="23">
        <v>-2000</v>
      </c>
      <c r="L88" s="23">
        <v>2000</v>
      </c>
      <c r="N88" s="23">
        <v>-2000</v>
      </c>
    </row>
    <row r="90" spans="1:14" x14ac:dyDescent="0.2">
      <c r="A90" s="24" t="s">
        <v>126</v>
      </c>
      <c r="D90" s="24" t="s">
        <v>127</v>
      </c>
      <c r="G90" s="23">
        <v>59240</v>
      </c>
      <c r="I90" s="23">
        <v>4456.2400000000052</v>
      </c>
      <c r="J90" s="23">
        <v>49686.26</v>
      </c>
      <c r="K90" s="23">
        <v>83.87</v>
      </c>
      <c r="L90" s="23">
        <v>9553.74</v>
      </c>
      <c r="N90" s="23">
        <v>46619.72</v>
      </c>
    </row>
    <row r="92" spans="1:14" x14ac:dyDescent="0.2">
      <c r="A92" s="24" t="s">
        <v>128</v>
      </c>
      <c r="D92" s="24" t="s">
        <v>129</v>
      </c>
      <c r="G92" s="23">
        <v>4491</v>
      </c>
      <c r="J92" s="23">
        <v>4243.34</v>
      </c>
      <c r="K92" s="23">
        <v>94.49</v>
      </c>
      <c r="L92" s="23">
        <v>247.66</v>
      </c>
      <c r="N92" s="23">
        <v>4424.47</v>
      </c>
    </row>
    <row r="94" spans="1:14" x14ac:dyDescent="0.2">
      <c r="A94" s="24" t="s">
        <v>130</v>
      </c>
      <c r="D94" s="24" t="s">
        <v>131</v>
      </c>
      <c r="G94" s="23">
        <v>12500</v>
      </c>
      <c r="I94" s="23">
        <v>806.44000000000062</v>
      </c>
      <c r="J94" s="23">
        <v>9144.26</v>
      </c>
      <c r="K94" s="23">
        <v>73.150000000000006</v>
      </c>
      <c r="L94" s="23">
        <v>3355.74</v>
      </c>
      <c r="N94" s="23">
        <v>7097.06</v>
      </c>
    </row>
    <row r="96" spans="1:14" x14ac:dyDescent="0.2">
      <c r="A96" s="24" t="s">
        <v>132</v>
      </c>
      <c r="D96" s="24" t="s">
        <v>133</v>
      </c>
      <c r="G96" s="23">
        <v>70000</v>
      </c>
      <c r="I96" s="23">
        <v>4508</v>
      </c>
      <c r="J96" s="23">
        <v>53845.67</v>
      </c>
      <c r="K96" s="23">
        <v>76.92</v>
      </c>
      <c r="L96" s="23">
        <v>16154.33</v>
      </c>
      <c r="N96" s="23">
        <v>51626.6</v>
      </c>
    </row>
    <row r="98" spans="1:14" x14ac:dyDescent="0.2">
      <c r="A98" s="24" t="s">
        <v>134</v>
      </c>
      <c r="D98" s="24" t="s">
        <v>135</v>
      </c>
      <c r="G98" s="23">
        <v>11000</v>
      </c>
      <c r="I98" s="23">
        <v>359</v>
      </c>
      <c r="J98" s="23">
        <v>6214.86</v>
      </c>
      <c r="K98" s="23">
        <v>56.5</v>
      </c>
      <c r="L98" s="23">
        <v>4785.1400000000003</v>
      </c>
      <c r="N98" s="23">
        <v>5218</v>
      </c>
    </row>
    <row r="100" spans="1:14" x14ac:dyDescent="0.2">
      <c r="A100" s="24" t="s">
        <v>136</v>
      </c>
      <c r="D100" s="24" t="s">
        <v>137</v>
      </c>
      <c r="G100" s="23">
        <v>15000</v>
      </c>
      <c r="J100" s="23">
        <v>12950.65</v>
      </c>
      <c r="K100" s="23">
        <v>86.34</v>
      </c>
      <c r="L100" s="23">
        <v>2049.35</v>
      </c>
      <c r="N100" s="23">
        <v>4244.2</v>
      </c>
    </row>
    <row r="102" spans="1:14" x14ac:dyDescent="0.2">
      <c r="A102" s="24" t="s">
        <v>138</v>
      </c>
      <c r="D102" s="24" t="s">
        <v>139</v>
      </c>
      <c r="G102" s="23">
        <v>13650</v>
      </c>
      <c r="I102" s="23">
        <v>591.97999999999956</v>
      </c>
      <c r="J102" s="23">
        <v>8831.3799999999992</v>
      </c>
      <c r="K102" s="23">
        <v>64.7</v>
      </c>
      <c r="L102" s="23">
        <v>4818.6200000000008</v>
      </c>
      <c r="N102" s="23">
        <v>5455.16</v>
      </c>
    </row>
    <row r="104" spans="1:14" x14ac:dyDescent="0.2">
      <c r="A104" s="24" t="s">
        <v>140</v>
      </c>
      <c r="D104" s="24" t="s">
        <v>141</v>
      </c>
      <c r="G104" s="23">
        <v>75000</v>
      </c>
      <c r="I104" s="23">
        <v>4794.9799999999959</v>
      </c>
      <c r="J104" s="23">
        <v>56146.74</v>
      </c>
      <c r="K104" s="23">
        <v>74.86</v>
      </c>
      <c r="L104" s="23">
        <v>18853.259999999998</v>
      </c>
      <c r="N104" s="23">
        <v>63002.45</v>
      </c>
    </row>
    <row r="106" spans="1:14" x14ac:dyDescent="0.2">
      <c r="A106" s="24" t="s">
        <v>142</v>
      </c>
      <c r="D106" s="24" t="s">
        <v>143</v>
      </c>
      <c r="G106" s="23">
        <v>3000</v>
      </c>
      <c r="J106" s="23">
        <v>1500</v>
      </c>
      <c r="K106" s="23">
        <v>50</v>
      </c>
      <c r="L106" s="23">
        <v>1500</v>
      </c>
      <c r="N106" s="23">
        <v>2216.94</v>
      </c>
    </row>
    <row r="108" spans="1:14" x14ac:dyDescent="0.2">
      <c r="A108" s="24" t="s">
        <v>144</v>
      </c>
      <c r="D108" s="24" t="s">
        <v>145</v>
      </c>
      <c r="G108" s="23">
        <v>15000</v>
      </c>
      <c r="I108" s="23">
        <v>521.44999999999982</v>
      </c>
      <c r="J108" s="23">
        <v>6186.45</v>
      </c>
      <c r="K108" s="23">
        <v>41.24</v>
      </c>
      <c r="L108" s="23">
        <v>8813.5499999999993</v>
      </c>
      <c r="N108" s="23">
        <v>9262.86</v>
      </c>
    </row>
    <row r="110" spans="1:14" x14ac:dyDescent="0.2">
      <c r="A110" s="24" t="s">
        <v>146</v>
      </c>
      <c r="D110" s="24" t="s">
        <v>147</v>
      </c>
      <c r="G110" s="23">
        <v>1500</v>
      </c>
      <c r="J110" s="23">
        <v>1776.96</v>
      </c>
      <c r="K110" s="23">
        <v>118.46</v>
      </c>
      <c r="L110" s="23">
        <v>-276.95999999999998</v>
      </c>
      <c r="N110" s="23">
        <v>458.67</v>
      </c>
    </row>
    <row r="112" spans="1:14" x14ac:dyDescent="0.2">
      <c r="A112" s="24" t="s">
        <v>148</v>
      </c>
      <c r="D112" s="24" t="s">
        <v>149</v>
      </c>
      <c r="G112" s="23">
        <v>11025</v>
      </c>
      <c r="I112" s="23">
        <v>1190.7600000000002</v>
      </c>
      <c r="J112" s="23">
        <v>6106.56</v>
      </c>
      <c r="K112" s="23">
        <v>55.39</v>
      </c>
      <c r="L112" s="23">
        <v>4918.4399999999996</v>
      </c>
      <c r="N112" s="23">
        <v>4665.0200000000004</v>
      </c>
    </row>
    <row r="114" spans="1:14" x14ac:dyDescent="0.2">
      <c r="A114" s="24" t="s">
        <v>150</v>
      </c>
      <c r="D114" s="24" t="s">
        <v>151</v>
      </c>
      <c r="G114" s="23">
        <v>12600</v>
      </c>
      <c r="J114" s="23">
        <v>5760.32</v>
      </c>
      <c r="K114" s="23">
        <v>45.72</v>
      </c>
      <c r="L114" s="23">
        <v>6839.68</v>
      </c>
      <c r="N114" s="23">
        <v>12306.2</v>
      </c>
    </row>
    <row r="116" spans="1:14" x14ac:dyDescent="0.2">
      <c r="A116" s="24" t="s">
        <v>152</v>
      </c>
      <c r="D116" s="24" t="s">
        <v>153</v>
      </c>
      <c r="G116" s="23">
        <v>85000</v>
      </c>
      <c r="I116" s="23">
        <v>11417.32</v>
      </c>
      <c r="J116" s="23">
        <v>70825.279999999999</v>
      </c>
      <c r="K116" s="23">
        <v>83.32</v>
      </c>
      <c r="L116" s="23">
        <v>14174.72</v>
      </c>
      <c r="N116" s="23">
        <v>70403.78</v>
      </c>
    </row>
    <row r="118" spans="1:14" x14ac:dyDescent="0.2">
      <c r="A118" s="24" t="s">
        <v>154</v>
      </c>
      <c r="D118" s="24" t="s">
        <v>155</v>
      </c>
      <c r="G118" s="23">
        <v>3800</v>
      </c>
      <c r="J118" s="23">
        <v>13443.08</v>
      </c>
      <c r="K118" s="23">
        <v>353.77</v>
      </c>
      <c r="L118" s="23">
        <v>-9643.08</v>
      </c>
      <c r="N118" s="23">
        <v>2601.11</v>
      </c>
    </row>
    <row r="120" spans="1:14" x14ac:dyDescent="0.2">
      <c r="A120" s="24" t="s">
        <v>156</v>
      </c>
      <c r="D120" s="24" t="s">
        <v>157</v>
      </c>
      <c r="G120" s="23">
        <v>500</v>
      </c>
      <c r="L120" s="23">
        <v>500</v>
      </c>
      <c r="N120" s="23">
        <v>99.95</v>
      </c>
    </row>
    <row r="122" spans="1:14" x14ac:dyDescent="0.2">
      <c r="A122" s="24" t="s">
        <v>158</v>
      </c>
      <c r="D122" s="24" t="s">
        <v>159</v>
      </c>
      <c r="G122" s="23">
        <v>3000</v>
      </c>
      <c r="J122" s="23">
        <v>897.69</v>
      </c>
      <c r="K122" s="23">
        <v>29.92</v>
      </c>
      <c r="L122" s="23">
        <v>2102.31</v>
      </c>
      <c r="N122" s="23">
        <v>337.67</v>
      </c>
    </row>
    <row r="124" spans="1:14" x14ac:dyDescent="0.2">
      <c r="A124" s="24" t="s">
        <v>160</v>
      </c>
      <c r="D124" s="24" t="s">
        <v>108</v>
      </c>
      <c r="G124" s="23">
        <v>1000</v>
      </c>
      <c r="I124" s="23">
        <v>27.730000000000004</v>
      </c>
      <c r="J124" s="23">
        <v>130.09</v>
      </c>
      <c r="K124" s="23">
        <v>13.01</v>
      </c>
      <c r="L124" s="23">
        <v>869.91</v>
      </c>
      <c r="N124" s="23">
        <v>649.42999999999995</v>
      </c>
    </row>
    <row r="126" spans="1:14" x14ac:dyDescent="0.2">
      <c r="A126" s="24" t="s">
        <v>161</v>
      </c>
      <c r="D126" s="24" t="s">
        <v>162</v>
      </c>
      <c r="G126" s="23">
        <v>35000</v>
      </c>
      <c r="I126" s="23">
        <v>4710.7999999999993</v>
      </c>
      <c r="J126" s="23">
        <v>22954.3</v>
      </c>
      <c r="K126" s="23">
        <v>65.58</v>
      </c>
      <c r="L126" s="23">
        <v>12045.7</v>
      </c>
      <c r="N126" s="23">
        <v>23051.63</v>
      </c>
    </row>
    <row r="128" spans="1:14" x14ac:dyDescent="0.2">
      <c r="A128" s="24" t="s">
        <v>163</v>
      </c>
      <c r="D128" s="24" t="s">
        <v>164</v>
      </c>
      <c r="G128" s="23">
        <v>50000</v>
      </c>
      <c r="I128" s="23">
        <v>3301.0499999999884</v>
      </c>
      <c r="J128" s="23">
        <v>80949.119999999995</v>
      </c>
      <c r="K128" s="23">
        <v>161.9</v>
      </c>
      <c r="L128" s="23">
        <v>-30949.119999999999</v>
      </c>
      <c r="N128" s="23">
        <v>29723.32</v>
      </c>
    </row>
    <row r="130" spans="1:14" x14ac:dyDescent="0.2">
      <c r="A130" s="24" t="s">
        <v>165</v>
      </c>
      <c r="D130" s="24" t="s">
        <v>166</v>
      </c>
      <c r="G130" s="23">
        <v>14500</v>
      </c>
      <c r="I130" s="23">
        <v>1469.6000000000004</v>
      </c>
      <c r="J130" s="23">
        <v>12970.66</v>
      </c>
      <c r="K130" s="23">
        <v>89.45</v>
      </c>
      <c r="L130" s="23">
        <v>1529.34</v>
      </c>
      <c r="N130" s="23">
        <v>14150.43</v>
      </c>
    </row>
    <row r="132" spans="1:14" x14ac:dyDescent="0.2">
      <c r="A132" s="24" t="s">
        <v>167</v>
      </c>
      <c r="D132" s="24" t="s">
        <v>168</v>
      </c>
      <c r="G132" s="23">
        <v>1000</v>
      </c>
      <c r="I132" s="23">
        <v>254.52999999999997</v>
      </c>
      <c r="J132" s="23">
        <v>681.42</v>
      </c>
      <c r="K132" s="23">
        <v>68.14</v>
      </c>
      <c r="L132" s="23">
        <v>318.58</v>
      </c>
      <c r="N132" s="23">
        <v>977.66</v>
      </c>
    </row>
    <row r="134" spans="1:14" x14ac:dyDescent="0.2">
      <c r="A134" s="24" t="s">
        <v>169</v>
      </c>
      <c r="D134" s="24" t="s">
        <v>170</v>
      </c>
      <c r="G134" s="23">
        <v>260000</v>
      </c>
      <c r="I134" s="23">
        <v>23453.360000000015</v>
      </c>
      <c r="J134" s="23">
        <v>199224.91</v>
      </c>
      <c r="K134" s="23">
        <v>76.62</v>
      </c>
      <c r="L134" s="23">
        <v>60775.09</v>
      </c>
      <c r="N134" s="23">
        <v>220715.93</v>
      </c>
    </row>
    <row r="136" spans="1:14" x14ac:dyDescent="0.2">
      <c r="A136" s="24" t="s">
        <v>171</v>
      </c>
      <c r="D136" s="24" t="s">
        <v>172</v>
      </c>
      <c r="G136" s="23">
        <v>7500</v>
      </c>
      <c r="I136" s="23">
        <v>393.26000000000022</v>
      </c>
      <c r="J136" s="23">
        <v>5019.84</v>
      </c>
      <c r="K136" s="23">
        <v>66.930000000000007</v>
      </c>
      <c r="L136" s="23">
        <v>2480.16</v>
      </c>
      <c r="N136" s="23">
        <v>5129.62</v>
      </c>
    </row>
    <row r="138" spans="1:14" x14ac:dyDescent="0.2">
      <c r="A138" s="24" t="s">
        <v>173</v>
      </c>
      <c r="D138" s="24" t="s">
        <v>174</v>
      </c>
      <c r="G138" s="23">
        <v>9000</v>
      </c>
      <c r="J138" s="23">
        <v>4162.82</v>
      </c>
      <c r="K138" s="23">
        <v>46.25</v>
      </c>
      <c r="L138" s="23">
        <v>4837.18</v>
      </c>
      <c r="N138" s="23">
        <v>828.5</v>
      </c>
    </row>
    <row r="140" spans="1:14" x14ac:dyDescent="0.2">
      <c r="A140" s="24" t="s">
        <v>175</v>
      </c>
      <c r="D140" s="24" t="s">
        <v>176</v>
      </c>
      <c r="G140" s="23">
        <v>10500</v>
      </c>
      <c r="I140" s="23">
        <v>1627.5199999999995</v>
      </c>
      <c r="J140" s="23">
        <v>6946.33</v>
      </c>
      <c r="K140" s="23">
        <v>66.16</v>
      </c>
      <c r="L140" s="23">
        <v>3553.67</v>
      </c>
      <c r="N140" s="23">
        <v>10459.44</v>
      </c>
    </row>
    <row r="142" spans="1:14" x14ac:dyDescent="0.2">
      <c r="A142" s="24" t="s">
        <v>177</v>
      </c>
      <c r="D142" s="24" t="s">
        <v>178</v>
      </c>
      <c r="G142" s="23">
        <v>8500</v>
      </c>
      <c r="J142" s="23">
        <v>5004.6099999999997</v>
      </c>
      <c r="K142" s="23">
        <v>58.88</v>
      </c>
      <c r="L142" s="23">
        <v>3495.3900000000008</v>
      </c>
      <c r="N142" s="23">
        <v>8726.64</v>
      </c>
    </row>
    <row r="144" spans="1:14" x14ac:dyDescent="0.2">
      <c r="A144" s="24" t="s">
        <v>179</v>
      </c>
      <c r="D144" s="24" t="s">
        <v>180</v>
      </c>
      <c r="G144" s="23">
        <v>14000</v>
      </c>
      <c r="I144" s="23">
        <v>2611.2999999999993</v>
      </c>
      <c r="J144" s="23">
        <v>13499.05</v>
      </c>
      <c r="K144" s="23">
        <v>96.42</v>
      </c>
      <c r="L144" s="23">
        <v>500.95</v>
      </c>
      <c r="N144" s="23">
        <v>13563.05</v>
      </c>
    </row>
    <row r="146" spans="1:14" x14ac:dyDescent="0.2">
      <c r="A146" s="24" t="s">
        <v>181</v>
      </c>
      <c r="D146" s="24" t="s">
        <v>182</v>
      </c>
      <c r="G146" s="23">
        <v>8700</v>
      </c>
      <c r="J146" s="23">
        <v>1794.5</v>
      </c>
      <c r="K146" s="23">
        <v>20.63</v>
      </c>
      <c r="L146" s="23">
        <v>6905.5</v>
      </c>
    </row>
    <row r="148" spans="1:14" x14ac:dyDescent="0.2">
      <c r="A148" s="39" t="s">
        <v>67</v>
      </c>
    </row>
    <row r="149" spans="1:14" x14ac:dyDescent="0.2">
      <c r="A149" s="39" t="s">
        <v>183</v>
      </c>
      <c r="G149" s="38">
        <v>1590390</v>
      </c>
      <c r="I149" s="38">
        <v>123569.79000000004</v>
      </c>
      <c r="J149" s="38">
        <v>1307891.22</v>
      </c>
      <c r="K149" s="38">
        <v>82.24</v>
      </c>
      <c r="L149" s="38">
        <v>282498.78000000003</v>
      </c>
      <c r="N149" s="38">
        <v>1229126.22</v>
      </c>
    </row>
    <row r="151" spans="1:14" x14ac:dyDescent="0.2">
      <c r="A151" s="24" t="s">
        <v>184</v>
      </c>
      <c r="D151" s="24" t="s">
        <v>185</v>
      </c>
      <c r="G151" s="23">
        <v>2192408</v>
      </c>
      <c r="J151" s="23">
        <v>2192407.5</v>
      </c>
      <c r="K151" s="23">
        <v>100</v>
      </c>
      <c r="L151" s="23">
        <v>0.5</v>
      </c>
      <c r="N151" s="23">
        <v>2192732.5</v>
      </c>
    </row>
    <row r="153" spans="1:14" x14ac:dyDescent="0.2">
      <c r="A153" s="24" t="s">
        <v>186</v>
      </c>
      <c r="D153" s="24" t="s">
        <v>187</v>
      </c>
      <c r="G153" s="23">
        <v>394357</v>
      </c>
      <c r="J153" s="23">
        <v>394357.36</v>
      </c>
      <c r="K153" s="23">
        <v>100</v>
      </c>
      <c r="L153" s="23">
        <v>-0.36</v>
      </c>
      <c r="N153" s="23">
        <v>397057.4</v>
      </c>
    </row>
    <row r="155" spans="1:14" x14ac:dyDescent="0.2">
      <c r="A155" s="39" t="s">
        <v>67</v>
      </c>
    </row>
    <row r="156" spans="1:14" x14ac:dyDescent="0.2">
      <c r="A156" s="39" t="s">
        <v>188</v>
      </c>
      <c r="G156" s="38">
        <v>2586765</v>
      </c>
      <c r="J156" s="38">
        <v>2586764.86</v>
      </c>
      <c r="K156" s="38">
        <v>100</v>
      </c>
      <c r="L156" s="38">
        <v>0.14000000000000001</v>
      </c>
      <c r="N156" s="38">
        <v>2589789.9</v>
      </c>
    </row>
    <row r="158" spans="1:14" x14ac:dyDescent="0.2">
      <c r="A158" s="24" t="s">
        <v>189</v>
      </c>
      <c r="D158" s="24" t="s">
        <v>190</v>
      </c>
      <c r="G158" s="23">
        <v>250</v>
      </c>
      <c r="J158" s="23">
        <v>1442.66</v>
      </c>
      <c r="K158" s="23">
        <v>577.05999999999995</v>
      </c>
      <c r="L158" s="23">
        <v>-1192.6600000000001</v>
      </c>
      <c r="N158" s="23">
        <v>1442.66</v>
      </c>
    </row>
    <row r="160" spans="1:14" x14ac:dyDescent="0.2">
      <c r="A160" s="39" t="s">
        <v>67</v>
      </c>
    </row>
    <row r="161" spans="1:14" x14ac:dyDescent="0.2">
      <c r="A161" s="39" t="s">
        <v>191</v>
      </c>
      <c r="G161" s="38">
        <v>250</v>
      </c>
      <c r="J161" s="38">
        <v>1442.66</v>
      </c>
      <c r="K161" s="38">
        <v>577.05999999999995</v>
      </c>
      <c r="L161" s="38">
        <v>-1192.6600000000001</v>
      </c>
      <c r="N161" s="38">
        <v>1442.66</v>
      </c>
    </row>
    <row r="163" spans="1:14" x14ac:dyDescent="0.2">
      <c r="A163" s="24" t="s">
        <v>192</v>
      </c>
      <c r="D163" s="24" t="s">
        <v>193</v>
      </c>
      <c r="G163" s="23">
        <v>138720</v>
      </c>
      <c r="I163" s="23">
        <v>11961.380000000005</v>
      </c>
      <c r="J163" s="23">
        <v>106817.31</v>
      </c>
      <c r="K163" s="23">
        <v>77</v>
      </c>
      <c r="L163" s="23">
        <v>31902.69</v>
      </c>
      <c r="N163" s="23">
        <v>121324.8</v>
      </c>
    </row>
    <row r="165" spans="1:14" x14ac:dyDescent="0.2">
      <c r="A165" s="24" t="s">
        <v>194</v>
      </c>
      <c r="D165" s="24" t="s">
        <v>195</v>
      </c>
      <c r="G165" s="23">
        <v>55080</v>
      </c>
      <c r="I165" s="23">
        <v>5879.9999999999927</v>
      </c>
      <c r="J165" s="23">
        <v>67318.649999999994</v>
      </c>
      <c r="K165" s="23">
        <v>122.22</v>
      </c>
      <c r="L165" s="23">
        <v>-12238.649999999991</v>
      </c>
      <c r="N165" s="23">
        <v>44572</v>
      </c>
    </row>
    <row r="167" spans="1:14" x14ac:dyDescent="0.2">
      <c r="A167" s="24" t="s">
        <v>196</v>
      </c>
      <c r="D167" s="24" t="s">
        <v>197</v>
      </c>
      <c r="J167" s="23">
        <v>-135</v>
      </c>
      <c r="L167" s="23">
        <v>135</v>
      </c>
      <c r="N167" s="23">
        <v>-562.46</v>
      </c>
    </row>
    <row r="169" spans="1:14" x14ac:dyDescent="0.2">
      <c r="A169" s="24" t="s">
        <v>198</v>
      </c>
      <c r="D169" s="24" t="s">
        <v>199</v>
      </c>
      <c r="I169" s="23">
        <v>-121.5</v>
      </c>
      <c r="J169" s="23">
        <v>-784</v>
      </c>
      <c r="L169" s="23">
        <v>784</v>
      </c>
      <c r="N169" s="23">
        <v>-1145</v>
      </c>
    </row>
    <row r="171" spans="1:14" x14ac:dyDescent="0.2">
      <c r="A171" s="24" t="s">
        <v>200</v>
      </c>
      <c r="D171" s="24" t="s">
        <v>201</v>
      </c>
      <c r="G171" s="23">
        <v>14219</v>
      </c>
      <c r="I171" s="23">
        <v>1353.7600000000002</v>
      </c>
      <c r="J171" s="23">
        <v>13199.75</v>
      </c>
      <c r="K171" s="23">
        <v>92.83</v>
      </c>
      <c r="L171" s="23">
        <v>1019.25</v>
      </c>
      <c r="N171" s="23">
        <v>12481.81</v>
      </c>
    </row>
    <row r="173" spans="1:14" x14ac:dyDescent="0.2">
      <c r="A173" s="24" t="s">
        <v>202</v>
      </c>
      <c r="D173" s="24" t="s">
        <v>203</v>
      </c>
      <c r="G173" s="23">
        <v>1516</v>
      </c>
      <c r="I173" s="23">
        <v>80.4200000000003</v>
      </c>
      <c r="J173" s="23">
        <v>2060.5100000000002</v>
      </c>
      <c r="K173" s="23">
        <v>135.91999999999999</v>
      </c>
      <c r="L173" s="23">
        <v>-544.51</v>
      </c>
      <c r="N173" s="23">
        <v>1582.47</v>
      </c>
    </row>
    <row r="175" spans="1:14" x14ac:dyDescent="0.2">
      <c r="A175" s="24" t="s">
        <v>204</v>
      </c>
      <c r="D175" s="24" t="s">
        <v>205</v>
      </c>
      <c r="G175" s="23">
        <v>1000</v>
      </c>
      <c r="L175" s="23">
        <v>1000</v>
      </c>
      <c r="N175" s="23">
        <v>57.98</v>
      </c>
    </row>
    <row r="177" spans="1:14" x14ac:dyDescent="0.2">
      <c r="A177" s="24" t="s">
        <v>206</v>
      </c>
      <c r="D177" s="24" t="s">
        <v>207</v>
      </c>
      <c r="G177" s="23">
        <v>2500</v>
      </c>
      <c r="I177" s="23">
        <v>255.69000000000008</v>
      </c>
      <c r="J177" s="23">
        <v>2290.67</v>
      </c>
      <c r="K177" s="23">
        <v>91.63</v>
      </c>
      <c r="L177" s="23">
        <v>209.33</v>
      </c>
      <c r="N177" s="23">
        <v>2365.35</v>
      </c>
    </row>
    <row r="179" spans="1:14" x14ac:dyDescent="0.2">
      <c r="A179" s="24" t="s">
        <v>208</v>
      </c>
      <c r="D179" s="24" t="s">
        <v>209</v>
      </c>
      <c r="G179" s="23">
        <v>18500</v>
      </c>
      <c r="I179" s="23">
        <v>830.84000000000015</v>
      </c>
      <c r="J179" s="23">
        <v>17403.66</v>
      </c>
      <c r="K179" s="23">
        <v>94.07</v>
      </c>
      <c r="L179" s="23">
        <v>1096.3399999999999</v>
      </c>
      <c r="N179" s="23">
        <v>18404.47</v>
      </c>
    </row>
    <row r="181" spans="1:14" x14ac:dyDescent="0.2">
      <c r="A181" s="24" t="s">
        <v>210</v>
      </c>
      <c r="D181" s="24" t="s">
        <v>211</v>
      </c>
      <c r="G181" s="23">
        <v>10500</v>
      </c>
      <c r="I181" s="23">
        <v>196</v>
      </c>
      <c r="J181" s="23">
        <v>3827.25</v>
      </c>
      <c r="K181" s="23">
        <v>36.450000000000003</v>
      </c>
      <c r="L181" s="23">
        <v>6672.75</v>
      </c>
      <c r="N181" s="23">
        <v>10458.65</v>
      </c>
    </row>
    <row r="183" spans="1:14" x14ac:dyDescent="0.2">
      <c r="A183" s="24" t="s">
        <v>212</v>
      </c>
      <c r="D183" s="24" t="s">
        <v>213</v>
      </c>
      <c r="G183" s="23">
        <v>10900</v>
      </c>
      <c r="J183" s="23">
        <v>10900</v>
      </c>
      <c r="K183" s="23">
        <v>100</v>
      </c>
      <c r="L183" s="23">
        <v>0</v>
      </c>
      <c r="N183" s="23">
        <v>10600</v>
      </c>
    </row>
    <row r="185" spans="1:14" x14ac:dyDescent="0.2">
      <c r="A185" s="24" t="s">
        <v>214</v>
      </c>
      <c r="D185" s="24" t="s">
        <v>215</v>
      </c>
      <c r="G185" s="23">
        <v>20000</v>
      </c>
      <c r="I185" s="23">
        <v>862</v>
      </c>
      <c r="J185" s="23">
        <v>17668.099999999999</v>
      </c>
      <c r="K185" s="23">
        <v>88.34</v>
      </c>
      <c r="L185" s="23">
        <v>2331.9000000000024</v>
      </c>
      <c r="N185" s="23">
        <v>12571.39</v>
      </c>
    </row>
    <row r="187" spans="1:14" x14ac:dyDescent="0.2">
      <c r="A187" s="24" t="s">
        <v>216</v>
      </c>
      <c r="D187" s="24" t="s">
        <v>217</v>
      </c>
      <c r="G187" s="23">
        <v>25000</v>
      </c>
      <c r="I187" s="23">
        <v>2042.66</v>
      </c>
      <c r="J187" s="23">
        <v>19408.66</v>
      </c>
      <c r="K187" s="23">
        <v>77.63</v>
      </c>
      <c r="L187" s="23">
        <v>5591.34</v>
      </c>
      <c r="N187" s="23">
        <v>8442.7900000000009</v>
      </c>
    </row>
    <row r="189" spans="1:14" x14ac:dyDescent="0.2">
      <c r="A189" s="24" t="s">
        <v>218</v>
      </c>
      <c r="D189" s="24" t="s">
        <v>219</v>
      </c>
      <c r="G189" s="23">
        <v>13834</v>
      </c>
      <c r="I189" s="23">
        <v>547.1299999999992</v>
      </c>
      <c r="J189" s="23">
        <v>13140.32</v>
      </c>
      <c r="K189" s="23">
        <v>94.99</v>
      </c>
      <c r="L189" s="23">
        <v>693.68</v>
      </c>
      <c r="N189" s="23">
        <v>12305.08</v>
      </c>
    </row>
    <row r="191" spans="1:14" x14ac:dyDescent="0.2">
      <c r="A191" s="24" t="s">
        <v>220</v>
      </c>
      <c r="D191" s="24" t="s">
        <v>221</v>
      </c>
      <c r="G191" s="23">
        <v>3000</v>
      </c>
      <c r="I191" s="23">
        <v>0.95000000000004547</v>
      </c>
      <c r="J191" s="23">
        <v>1053.8800000000001</v>
      </c>
      <c r="K191" s="23">
        <v>35.130000000000003</v>
      </c>
      <c r="L191" s="23">
        <v>1946.12</v>
      </c>
      <c r="N191" s="23">
        <v>3634.26</v>
      </c>
    </row>
    <row r="193" spans="1:14" x14ac:dyDescent="0.2">
      <c r="A193" s="24" t="s">
        <v>222</v>
      </c>
      <c r="D193" s="24" t="s">
        <v>223</v>
      </c>
      <c r="G193" s="23">
        <v>7000</v>
      </c>
      <c r="I193" s="23">
        <v>6434.330000000009</v>
      </c>
      <c r="J193" s="23">
        <v>66328.600000000006</v>
      </c>
      <c r="K193" s="23">
        <v>947.55</v>
      </c>
      <c r="L193" s="23">
        <v>-59328.6</v>
      </c>
      <c r="N193" s="23">
        <v>7309.14</v>
      </c>
    </row>
    <row r="195" spans="1:14" x14ac:dyDescent="0.2">
      <c r="A195" s="24" t="s">
        <v>224</v>
      </c>
      <c r="D195" s="24" t="s">
        <v>225</v>
      </c>
      <c r="G195" s="23">
        <v>4789</v>
      </c>
      <c r="I195" s="23">
        <v>447.37999999999965</v>
      </c>
      <c r="J195" s="23">
        <v>3610.89</v>
      </c>
      <c r="K195" s="23">
        <v>75.400000000000006</v>
      </c>
      <c r="L195" s="23">
        <v>1178.1099999999999</v>
      </c>
      <c r="N195" s="23">
        <v>3879.24</v>
      </c>
    </row>
    <row r="197" spans="1:14" x14ac:dyDescent="0.2">
      <c r="A197" s="24" t="s">
        <v>226</v>
      </c>
      <c r="D197" s="24" t="s">
        <v>227</v>
      </c>
      <c r="G197" s="23">
        <v>1000</v>
      </c>
      <c r="I197" s="23">
        <v>29.900000000000091</v>
      </c>
      <c r="J197" s="23">
        <v>1695.72</v>
      </c>
      <c r="K197" s="23">
        <v>169.57</v>
      </c>
      <c r="L197" s="23">
        <v>-695.72</v>
      </c>
      <c r="N197" s="23">
        <v>758.85</v>
      </c>
    </row>
    <row r="199" spans="1:14" x14ac:dyDescent="0.2">
      <c r="A199" s="24" t="s">
        <v>228</v>
      </c>
      <c r="D199" s="24" t="s">
        <v>229</v>
      </c>
      <c r="G199" s="23">
        <v>1000</v>
      </c>
      <c r="L199" s="23">
        <v>1000</v>
      </c>
    </row>
    <row r="201" spans="1:14" x14ac:dyDescent="0.2">
      <c r="A201" s="24" t="s">
        <v>230</v>
      </c>
      <c r="D201" s="24" t="s">
        <v>231</v>
      </c>
      <c r="G201" s="23">
        <v>2600</v>
      </c>
      <c r="I201" s="23">
        <v>136.40000000000009</v>
      </c>
      <c r="J201" s="23">
        <v>2386.8000000000002</v>
      </c>
      <c r="K201" s="23">
        <v>91.8</v>
      </c>
      <c r="L201" s="23">
        <v>213.2</v>
      </c>
      <c r="N201" s="23">
        <v>2650.31</v>
      </c>
    </row>
    <row r="203" spans="1:14" x14ac:dyDescent="0.2">
      <c r="A203" s="24" t="s">
        <v>232</v>
      </c>
      <c r="D203" s="24" t="s">
        <v>233</v>
      </c>
      <c r="G203" s="23">
        <v>2914</v>
      </c>
      <c r="I203" s="23">
        <v>432.55999999999949</v>
      </c>
      <c r="J203" s="23">
        <v>10354.629999999999</v>
      </c>
      <c r="K203" s="23">
        <v>355.34</v>
      </c>
      <c r="L203" s="23">
        <v>-7440.6299999999992</v>
      </c>
      <c r="N203" s="23">
        <v>6036.52</v>
      </c>
    </row>
    <row r="205" spans="1:14" x14ac:dyDescent="0.2">
      <c r="A205" s="24" t="s">
        <v>234</v>
      </c>
      <c r="D205" s="24" t="s">
        <v>235</v>
      </c>
      <c r="G205" s="23">
        <v>3800</v>
      </c>
      <c r="I205" s="23">
        <v>1055.8899999999999</v>
      </c>
      <c r="J205" s="23">
        <v>3691.67</v>
      </c>
      <c r="K205" s="23">
        <v>97.15</v>
      </c>
      <c r="L205" s="23">
        <v>108.33</v>
      </c>
      <c r="N205" s="23">
        <v>3307.14</v>
      </c>
    </row>
    <row r="207" spans="1:14" x14ac:dyDescent="0.2">
      <c r="A207" s="24" t="s">
        <v>236</v>
      </c>
      <c r="D207" s="24" t="s">
        <v>237</v>
      </c>
      <c r="G207" s="23">
        <v>1000</v>
      </c>
      <c r="L207" s="23">
        <v>1000</v>
      </c>
    </row>
    <row r="209" spans="1:14" x14ac:dyDescent="0.2">
      <c r="A209" s="39" t="s">
        <v>67</v>
      </c>
    </row>
    <row r="210" spans="1:14" x14ac:dyDescent="0.2">
      <c r="A210" s="39" t="s">
        <v>238</v>
      </c>
      <c r="G210" s="38">
        <v>338872</v>
      </c>
      <c r="I210" s="38">
        <v>32425.790000000005</v>
      </c>
      <c r="J210" s="38">
        <v>362238.07</v>
      </c>
      <c r="K210" s="38">
        <v>106.9</v>
      </c>
      <c r="L210" s="38">
        <v>-23366.069999999992</v>
      </c>
      <c r="N210" s="38">
        <v>281034.78999999998</v>
      </c>
    </row>
    <row r="212" spans="1:14" x14ac:dyDescent="0.2">
      <c r="A212" s="24" t="s">
        <v>239</v>
      </c>
      <c r="D212" s="24" t="s">
        <v>240</v>
      </c>
      <c r="G212" s="23">
        <v>66048</v>
      </c>
      <c r="I212" s="23">
        <v>5353</v>
      </c>
      <c r="J212" s="23">
        <v>54657</v>
      </c>
      <c r="K212" s="23">
        <v>82.75</v>
      </c>
      <c r="L212" s="23">
        <v>11391</v>
      </c>
      <c r="N212" s="23">
        <v>53827</v>
      </c>
    </row>
    <row r="214" spans="1:14" x14ac:dyDescent="0.2">
      <c r="A214" s="24" t="s">
        <v>241</v>
      </c>
      <c r="D214" s="24" t="s">
        <v>242</v>
      </c>
      <c r="G214" s="23">
        <v>66414</v>
      </c>
      <c r="I214" s="23">
        <v>57728</v>
      </c>
      <c r="J214" s="23">
        <v>60978</v>
      </c>
      <c r="K214" s="23">
        <v>91.81</v>
      </c>
      <c r="L214" s="23">
        <v>5436</v>
      </c>
      <c r="N214" s="23">
        <v>62655</v>
      </c>
    </row>
    <row r="216" spans="1:14" x14ac:dyDescent="0.2">
      <c r="A216" s="39" t="s">
        <v>67</v>
      </c>
    </row>
    <row r="217" spans="1:14" x14ac:dyDescent="0.2">
      <c r="A217" s="39" t="s">
        <v>243</v>
      </c>
      <c r="G217" s="38">
        <v>132462</v>
      </c>
      <c r="I217" s="38">
        <v>63081</v>
      </c>
      <c r="J217" s="38">
        <v>115635</v>
      </c>
      <c r="K217" s="38">
        <v>87.3</v>
      </c>
      <c r="L217" s="38">
        <v>16827</v>
      </c>
      <c r="N217" s="38">
        <v>116482</v>
      </c>
    </row>
    <row r="219" spans="1:14" x14ac:dyDescent="0.2">
      <c r="A219" s="24" t="s">
        <v>244</v>
      </c>
      <c r="D219" s="24" t="s">
        <v>245</v>
      </c>
      <c r="G219" s="23">
        <v>46702</v>
      </c>
      <c r="J219" s="23">
        <v>34030</v>
      </c>
      <c r="K219" s="23">
        <v>72.87</v>
      </c>
      <c r="L219" s="23">
        <v>12672</v>
      </c>
      <c r="N219" s="23">
        <v>32372</v>
      </c>
    </row>
    <row r="221" spans="1:14" x14ac:dyDescent="0.2">
      <c r="A221" s="39" t="s">
        <v>67</v>
      </c>
    </row>
    <row r="222" spans="1:14" x14ac:dyDescent="0.2">
      <c r="A222" s="39" t="s">
        <v>246</v>
      </c>
      <c r="G222" s="38">
        <v>46702</v>
      </c>
      <c r="J222" s="38">
        <v>34030</v>
      </c>
      <c r="K222" s="38">
        <v>72.87</v>
      </c>
      <c r="L222" s="38">
        <v>12672</v>
      </c>
      <c r="N222" s="38">
        <v>32372</v>
      </c>
    </row>
    <row r="224" spans="1:14" x14ac:dyDescent="0.2">
      <c r="A224" s="24" t="s">
        <v>247</v>
      </c>
      <c r="D224" s="24" t="s">
        <v>248</v>
      </c>
      <c r="G224" s="23">
        <v>7479</v>
      </c>
      <c r="J224" s="23">
        <v>7193.11</v>
      </c>
      <c r="K224" s="23">
        <v>96.18</v>
      </c>
      <c r="L224" s="23">
        <v>285.89</v>
      </c>
      <c r="N224" s="23">
        <v>6951.11</v>
      </c>
    </row>
    <row r="226" spans="1:14" x14ac:dyDescent="0.2">
      <c r="A226" s="24" t="s">
        <v>249</v>
      </c>
      <c r="D226" s="24" t="s">
        <v>250</v>
      </c>
      <c r="G226" s="23">
        <v>96340</v>
      </c>
      <c r="J226" s="23">
        <v>115541.15</v>
      </c>
      <c r="K226" s="23">
        <v>119.93</v>
      </c>
      <c r="L226" s="23">
        <v>-19201.150000000001</v>
      </c>
      <c r="N226" s="23">
        <v>103791.13</v>
      </c>
    </row>
    <row r="228" spans="1:14" x14ac:dyDescent="0.2">
      <c r="A228" s="24" t="s">
        <v>251</v>
      </c>
      <c r="D228" s="24" t="s">
        <v>252</v>
      </c>
      <c r="G228" s="23">
        <v>2281</v>
      </c>
      <c r="J228" s="23">
        <v>2214.5</v>
      </c>
      <c r="K228" s="23">
        <v>97.08</v>
      </c>
      <c r="L228" s="23">
        <v>66.5</v>
      </c>
      <c r="N228" s="23">
        <v>2214.5</v>
      </c>
    </row>
    <row r="230" spans="1:14" x14ac:dyDescent="0.2">
      <c r="A230" s="39" t="s">
        <v>67</v>
      </c>
    </row>
    <row r="231" spans="1:14" x14ac:dyDescent="0.2">
      <c r="A231" s="39" t="s">
        <v>253</v>
      </c>
      <c r="G231" s="38">
        <v>106100</v>
      </c>
      <c r="J231" s="38">
        <v>124948.76</v>
      </c>
      <c r="K231" s="38">
        <v>117.77</v>
      </c>
      <c r="L231" s="38">
        <v>-18848.759999999998</v>
      </c>
      <c r="N231" s="38">
        <v>112956.74</v>
      </c>
    </row>
    <row r="233" spans="1:14" x14ac:dyDescent="0.2">
      <c r="A233" s="24" t="s">
        <v>254</v>
      </c>
      <c r="D233" s="24" t="s">
        <v>255</v>
      </c>
      <c r="G233" s="23">
        <v>83500</v>
      </c>
      <c r="I233" s="23">
        <v>8604.7500000000073</v>
      </c>
      <c r="J233" s="23">
        <v>73156.460000000006</v>
      </c>
      <c r="K233" s="23">
        <v>87.61</v>
      </c>
      <c r="L233" s="23">
        <v>10343.540000000001</v>
      </c>
      <c r="N233" s="23">
        <v>69736.850000000006</v>
      </c>
    </row>
    <row r="235" spans="1:14" x14ac:dyDescent="0.2">
      <c r="A235" s="24" t="s">
        <v>256</v>
      </c>
      <c r="D235" s="24" t="s">
        <v>257</v>
      </c>
      <c r="G235" s="23">
        <v>237975</v>
      </c>
      <c r="I235" s="23">
        <v>20932.559999999998</v>
      </c>
      <c r="J235" s="23">
        <v>208990.2</v>
      </c>
      <c r="K235" s="23">
        <v>87.82</v>
      </c>
      <c r="L235" s="23">
        <v>28984.799999999999</v>
      </c>
      <c r="N235" s="23">
        <v>200303.83</v>
      </c>
    </row>
    <row r="237" spans="1:14" x14ac:dyDescent="0.2">
      <c r="A237" s="24" t="s">
        <v>258</v>
      </c>
      <c r="D237" s="24" t="s">
        <v>259</v>
      </c>
      <c r="G237" s="23">
        <v>883</v>
      </c>
      <c r="I237" s="23">
        <v>49.13</v>
      </c>
      <c r="J237" s="23">
        <v>586.13</v>
      </c>
      <c r="K237" s="23">
        <v>66.38</v>
      </c>
      <c r="L237" s="23">
        <v>296.87</v>
      </c>
      <c r="N237" s="23">
        <v>735.6</v>
      </c>
    </row>
    <row r="239" spans="1:14" x14ac:dyDescent="0.2">
      <c r="A239" s="24" t="s">
        <v>260</v>
      </c>
      <c r="D239" s="24" t="s">
        <v>261</v>
      </c>
      <c r="G239" s="23">
        <v>470</v>
      </c>
      <c r="I239" s="23">
        <v>25.43000000000001</v>
      </c>
      <c r="J239" s="23">
        <v>294.69</v>
      </c>
      <c r="K239" s="23">
        <v>62.7</v>
      </c>
      <c r="L239" s="23">
        <v>175.31</v>
      </c>
      <c r="N239" s="23">
        <v>390.4</v>
      </c>
    </row>
    <row r="241" spans="1:14" x14ac:dyDescent="0.2">
      <c r="A241" s="39" t="s">
        <v>67</v>
      </c>
    </row>
    <row r="242" spans="1:14" x14ac:dyDescent="0.2">
      <c r="A242" s="39" t="s">
        <v>262</v>
      </c>
      <c r="G242" s="38">
        <v>322828</v>
      </c>
      <c r="I242" s="38">
        <v>29611.87000000001</v>
      </c>
      <c r="J242" s="38">
        <v>283027.48</v>
      </c>
      <c r="K242" s="38">
        <v>87.67</v>
      </c>
      <c r="L242" s="38">
        <v>39800.519999999997</v>
      </c>
      <c r="N242" s="38">
        <v>271166.68</v>
      </c>
    </row>
    <row r="244" spans="1:14" x14ac:dyDescent="0.2">
      <c r="A244" s="24" t="s">
        <v>263</v>
      </c>
      <c r="D244" s="24" t="s">
        <v>264</v>
      </c>
      <c r="G244" s="23">
        <v>200000</v>
      </c>
      <c r="L244" s="23">
        <v>200000</v>
      </c>
    </row>
    <row r="246" spans="1:14" x14ac:dyDescent="0.2">
      <c r="A246" s="39" t="s">
        <v>67</v>
      </c>
    </row>
    <row r="247" spans="1:14" x14ac:dyDescent="0.2">
      <c r="A247" s="39" t="s">
        <v>265</v>
      </c>
      <c r="G247" s="38">
        <v>200000</v>
      </c>
      <c r="K247" s="38">
        <v>0</v>
      </c>
      <c r="L247" s="38">
        <v>200000</v>
      </c>
    </row>
    <row r="250" spans="1:14" x14ac:dyDescent="0.2">
      <c r="A250" s="39" t="s">
        <v>266</v>
      </c>
      <c r="G250" s="38">
        <v>5520492</v>
      </c>
      <c r="I250" s="38">
        <v>252622.10000000003</v>
      </c>
      <c r="J250" s="38">
        <v>4949817.76</v>
      </c>
      <c r="K250" s="38">
        <v>89.66</v>
      </c>
      <c r="L250" s="38">
        <v>570674.24</v>
      </c>
      <c r="N250" s="38">
        <v>4776724.62</v>
      </c>
    </row>
    <row r="253" spans="1:14" x14ac:dyDescent="0.2">
      <c r="A253" s="39" t="s">
        <v>285</v>
      </c>
      <c r="G253" s="38">
        <v>-168180</v>
      </c>
      <c r="I253" s="38">
        <v>164836.68000000002</v>
      </c>
      <c r="J253" s="38">
        <v>-86396.56</v>
      </c>
      <c r="L253" s="38">
        <v>1059565.04</v>
      </c>
      <c r="N253" s="38">
        <v>-100811.97</v>
      </c>
    </row>
  </sheetData>
  <pageMargins left="0.2" right="0.21319444444444444" top="0.16666666666666666" bottom="0.16666666666666666" header="0" footer="0"/>
  <pageSetup orientation="landscape" blackAndWhite="1" errors="NA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N253"/>
  <sheetViews>
    <sheetView workbookViewId="0"/>
  </sheetViews>
  <sheetFormatPr defaultRowHeight="12.75" x14ac:dyDescent="0.2"/>
  <cols>
    <col min="1" max="6" width="11.42578125" style="3" customWidth="1"/>
    <col min="7" max="7" width="13.140625" style="3" bestFit="1" customWidth="1"/>
    <col min="8" max="9" width="11.42578125" style="3" customWidth="1"/>
    <col min="10" max="10" width="12.7109375" style="3" bestFit="1" customWidth="1"/>
    <col min="11" max="11" width="11.42578125" style="3" customWidth="1"/>
    <col min="12" max="12" width="15" style="3" bestFit="1" customWidth="1"/>
    <col min="13" max="13" width="11.42578125" style="3" customWidth="1"/>
    <col min="14" max="14" width="16" style="3" bestFit="1" customWidth="1"/>
    <col min="15" max="256" width="11.42578125" style="3" customWidth="1"/>
    <col min="257" max="16384" width="9.140625" style="3"/>
  </cols>
  <sheetData>
    <row r="1" spans="1:14" ht="18" x14ac:dyDescent="0.2">
      <c r="A1" s="33" t="s">
        <v>0</v>
      </c>
      <c r="B1" s="37">
        <v>42824</v>
      </c>
      <c r="H1" s="36" t="s">
        <v>56</v>
      </c>
      <c r="M1" s="33" t="s">
        <v>2</v>
      </c>
      <c r="N1" s="35" t="s">
        <v>3</v>
      </c>
    </row>
    <row r="4" spans="1:14" x14ac:dyDescent="0.2">
      <c r="H4" s="31" t="s">
        <v>6</v>
      </c>
      <c r="I4" s="33" t="s">
        <v>4</v>
      </c>
      <c r="J4" s="34">
        <v>0.45530092592592591</v>
      </c>
      <c r="M4" s="33" t="s">
        <v>5</v>
      </c>
      <c r="N4" s="32">
        <v>1</v>
      </c>
    </row>
    <row r="6" spans="1:14" x14ac:dyDescent="0.2">
      <c r="H6" s="31" t="s">
        <v>288</v>
      </c>
    </row>
    <row r="8" spans="1:14" x14ac:dyDescent="0.2">
      <c r="H8" s="29" t="s">
        <v>8</v>
      </c>
    </row>
    <row r="9" spans="1:14" x14ac:dyDescent="0.2">
      <c r="A9" s="22" t="s">
        <v>58</v>
      </c>
      <c r="D9" s="22" t="s">
        <v>12</v>
      </c>
      <c r="G9" s="27" t="s">
        <v>59</v>
      </c>
      <c r="I9" s="27" t="s">
        <v>60</v>
      </c>
      <c r="J9" s="27" t="s">
        <v>61</v>
      </c>
      <c r="K9" s="27" t="s">
        <v>62</v>
      </c>
      <c r="L9" s="27" t="s">
        <v>63</v>
      </c>
      <c r="N9" s="27" t="s">
        <v>64</v>
      </c>
    </row>
    <row r="11" spans="1:14" x14ac:dyDescent="0.2">
      <c r="A11" s="24" t="s">
        <v>65</v>
      </c>
      <c r="D11" s="24" t="s">
        <v>66</v>
      </c>
      <c r="G11" s="23">
        <v>375000</v>
      </c>
      <c r="I11" s="23">
        <v>647.07000000000698</v>
      </c>
      <c r="J11" s="23">
        <v>377999.87</v>
      </c>
      <c r="K11" s="23">
        <v>100.8</v>
      </c>
      <c r="L11" s="23">
        <v>-2999.87</v>
      </c>
      <c r="N11" s="23">
        <v>359992.03</v>
      </c>
    </row>
    <row r="13" spans="1:14" x14ac:dyDescent="0.2">
      <c r="A13" s="39" t="s">
        <v>67</v>
      </c>
    </row>
    <row r="14" spans="1:14" x14ac:dyDescent="0.2">
      <c r="A14" s="39" t="s">
        <v>68</v>
      </c>
      <c r="G14" s="38">
        <v>375000</v>
      </c>
      <c r="I14" s="38">
        <v>647.07000000000698</v>
      </c>
      <c r="J14" s="38">
        <v>377999.87</v>
      </c>
      <c r="K14" s="38">
        <v>100.8</v>
      </c>
      <c r="L14" s="38">
        <v>-2999.87</v>
      </c>
      <c r="N14" s="38">
        <v>359992.03</v>
      </c>
    </row>
    <row r="16" spans="1:14" x14ac:dyDescent="0.2">
      <c r="A16" s="24" t="s">
        <v>69</v>
      </c>
      <c r="D16" s="24" t="s">
        <v>70</v>
      </c>
      <c r="G16" s="23">
        <v>3333000</v>
      </c>
      <c r="I16" s="23">
        <v>450050.89000000013</v>
      </c>
      <c r="J16" s="23">
        <v>2916278.22</v>
      </c>
      <c r="K16" s="23">
        <v>87.5</v>
      </c>
      <c r="L16" s="23">
        <v>416721.78</v>
      </c>
      <c r="N16" s="23">
        <v>2994553.77</v>
      </c>
    </row>
    <row r="18" spans="1:14" x14ac:dyDescent="0.2">
      <c r="A18" s="24" t="s">
        <v>71</v>
      </c>
      <c r="D18" s="24" t="s">
        <v>72</v>
      </c>
      <c r="G18" s="23">
        <v>117312</v>
      </c>
      <c r="J18" s="23">
        <v>128151.76</v>
      </c>
      <c r="K18" s="23">
        <v>109.24</v>
      </c>
      <c r="L18" s="23">
        <v>-10839.76</v>
      </c>
      <c r="N18" s="23">
        <v>22727.11</v>
      </c>
    </row>
    <row r="20" spans="1:14" x14ac:dyDescent="0.2">
      <c r="A20" s="24" t="s">
        <v>73</v>
      </c>
      <c r="D20" s="24" t="s">
        <v>74</v>
      </c>
      <c r="G20" s="23">
        <v>400000</v>
      </c>
      <c r="I20" s="23">
        <v>20716.510000000009</v>
      </c>
      <c r="J20" s="23">
        <v>585985.98</v>
      </c>
      <c r="K20" s="23">
        <v>146.5</v>
      </c>
      <c r="L20" s="23">
        <v>-185985.98</v>
      </c>
      <c r="N20" s="23">
        <v>416802.51</v>
      </c>
    </row>
    <row r="22" spans="1:14" x14ac:dyDescent="0.2">
      <c r="A22" s="24" t="s">
        <v>75</v>
      </c>
      <c r="D22" s="24" t="s">
        <v>76</v>
      </c>
      <c r="G22" s="23">
        <v>900000</v>
      </c>
      <c r="I22" s="23">
        <v>78432.770000000019</v>
      </c>
      <c r="J22" s="23">
        <v>1071283.73</v>
      </c>
      <c r="K22" s="23">
        <v>119.03</v>
      </c>
      <c r="L22" s="23">
        <v>-171283.73</v>
      </c>
      <c r="N22" s="23">
        <v>816892.81</v>
      </c>
    </row>
    <row r="24" spans="1:14" x14ac:dyDescent="0.2">
      <c r="A24" s="24" t="s">
        <v>77</v>
      </c>
      <c r="D24" s="24" t="s">
        <v>78</v>
      </c>
      <c r="G24" s="23">
        <v>90000</v>
      </c>
      <c r="I24" s="23">
        <v>9524.179999999993</v>
      </c>
      <c r="J24" s="23">
        <v>120644.2</v>
      </c>
      <c r="K24" s="23">
        <v>134.05000000000001</v>
      </c>
      <c r="L24" s="23">
        <v>-30644.2</v>
      </c>
      <c r="N24" s="23">
        <v>109131.82</v>
      </c>
    </row>
    <row r="26" spans="1:14" x14ac:dyDescent="0.2">
      <c r="A26" s="24" t="s">
        <v>79</v>
      </c>
      <c r="D26" s="24" t="s">
        <v>80</v>
      </c>
      <c r="G26" s="23">
        <v>15000</v>
      </c>
      <c r="I26" s="23">
        <v>1690</v>
      </c>
      <c r="J26" s="23">
        <v>117544.48</v>
      </c>
      <c r="K26" s="23">
        <v>783.63</v>
      </c>
      <c r="L26" s="23">
        <v>-102544.48</v>
      </c>
      <c r="N26" s="23">
        <v>196106.44</v>
      </c>
    </row>
    <row r="28" spans="1:14" x14ac:dyDescent="0.2">
      <c r="A28" s="39" t="s">
        <v>67</v>
      </c>
    </row>
    <row r="29" spans="1:14" x14ac:dyDescent="0.2">
      <c r="A29" s="39" t="s">
        <v>81</v>
      </c>
      <c r="G29" s="38">
        <v>4855312</v>
      </c>
      <c r="I29" s="38">
        <v>560414.35000000009</v>
      </c>
      <c r="J29" s="38">
        <v>4939888.37</v>
      </c>
      <c r="K29" s="38">
        <v>101.74</v>
      </c>
      <c r="L29" s="38">
        <v>-84576.37</v>
      </c>
      <c r="N29" s="38">
        <v>4556214.46</v>
      </c>
    </row>
    <row r="31" spans="1:14" x14ac:dyDescent="0.2">
      <c r="A31" s="24" t="s">
        <v>82</v>
      </c>
      <c r="D31" s="24" t="s">
        <v>83</v>
      </c>
      <c r="I31" s="23">
        <v>123.85999999999989</v>
      </c>
      <c r="J31" s="23">
        <v>825.56</v>
      </c>
      <c r="L31" s="23">
        <v>-825.56</v>
      </c>
      <c r="N31" s="23">
        <v>325</v>
      </c>
    </row>
    <row r="33" spans="1:14" x14ac:dyDescent="0.2">
      <c r="A33" s="24" t="s">
        <v>84</v>
      </c>
      <c r="D33" s="24" t="s">
        <v>85</v>
      </c>
      <c r="G33" s="23">
        <v>13000</v>
      </c>
      <c r="I33" s="23">
        <v>1110</v>
      </c>
      <c r="J33" s="23">
        <v>18120</v>
      </c>
      <c r="K33" s="23">
        <v>139.38</v>
      </c>
      <c r="L33" s="23">
        <v>-5120</v>
      </c>
      <c r="N33" s="23">
        <v>14835</v>
      </c>
    </row>
    <row r="35" spans="1:14" x14ac:dyDescent="0.2">
      <c r="A35" s="24" t="s">
        <v>86</v>
      </c>
      <c r="D35" s="24" t="s">
        <v>87</v>
      </c>
      <c r="G35" s="23">
        <v>5000</v>
      </c>
      <c r="I35" s="23">
        <v>385</v>
      </c>
      <c r="J35" s="23">
        <v>2390</v>
      </c>
      <c r="K35" s="23">
        <v>47.8</v>
      </c>
      <c r="L35" s="23">
        <v>2610</v>
      </c>
      <c r="N35" s="23">
        <v>910</v>
      </c>
    </row>
    <row r="37" spans="1:14" x14ac:dyDescent="0.2">
      <c r="A37" s="24" t="s">
        <v>270</v>
      </c>
      <c r="D37" s="24" t="s">
        <v>271</v>
      </c>
      <c r="J37" s="23">
        <v>4795</v>
      </c>
      <c r="L37" s="23">
        <v>-4795</v>
      </c>
      <c r="N37" s="23">
        <v>9590</v>
      </c>
    </row>
    <row r="39" spans="1:14" x14ac:dyDescent="0.2">
      <c r="A39" s="24" t="s">
        <v>88</v>
      </c>
      <c r="D39" s="24" t="s">
        <v>89</v>
      </c>
      <c r="G39" s="23">
        <v>50000</v>
      </c>
      <c r="J39" s="23">
        <v>24480</v>
      </c>
      <c r="K39" s="23">
        <v>48.96</v>
      </c>
      <c r="L39" s="23">
        <v>25520</v>
      </c>
      <c r="N39" s="23">
        <v>36720</v>
      </c>
    </row>
    <row r="41" spans="1:14" x14ac:dyDescent="0.2">
      <c r="A41" s="39" t="s">
        <v>67</v>
      </c>
    </row>
    <row r="42" spans="1:14" x14ac:dyDescent="0.2">
      <c r="A42" s="39" t="s">
        <v>90</v>
      </c>
      <c r="G42" s="38">
        <v>68000</v>
      </c>
      <c r="I42" s="38">
        <v>1618.86</v>
      </c>
      <c r="J42" s="38">
        <v>50610.559999999998</v>
      </c>
      <c r="K42" s="38">
        <v>74.430000000000007</v>
      </c>
      <c r="L42" s="38">
        <v>17389.439999999999</v>
      </c>
      <c r="N42" s="38">
        <v>62380</v>
      </c>
    </row>
    <row r="44" spans="1:14" x14ac:dyDescent="0.2">
      <c r="A44" s="24" t="s">
        <v>91</v>
      </c>
      <c r="D44" s="24" t="s">
        <v>92</v>
      </c>
      <c r="G44" s="23">
        <v>54000</v>
      </c>
      <c r="J44" s="23">
        <v>57602.68</v>
      </c>
      <c r="K44" s="23">
        <v>106.67</v>
      </c>
      <c r="L44" s="23">
        <v>-3602.68</v>
      </c>
      <c r="N44" s="23">
        <v>55267.5</v>
      </c>
    </row>
    <row r="46" spans="1:14" x14ac:dyDescent="0.2">
      <c r="A46" s="39" t="s">
        <v>67</v>
      </c>
    </row>
    <row r="47" spans="1:14" x14ac:dyDescent="0.2">
      <c r="A47" s="39" t="s">
        <v>93</v>
      </c>
      <c r="G47" s="38">
        <v>54000</v>
      </c>
      <c r="J47" s="38">
        <v>57602.68</v>
      </c>
      <c r="K47" s="38">
        <v>106.67</v>
      </c>
      <c r="L47" s="38">
        <v>-3602.68</v>
      </c>
      <c r="N47" s="38">
        <v>55267.5</v>
      </c>
    </row>
    <row r="49" spans="1:14" x14ac:dyDescent="0.2">
      <c r="A49" s="24" t="s">
        <v>273</v>
      </c>
      <c r="D49" s="24" t="s">
        <v>274</v>
      </c>
      <c r="L49" s="23">
        <v>0</v>
      </c>
      <c r="N49" s="23">
        <v>4335.95</v>
      </c>
    </row>
    <row r="51" spans="1:14" x14ac:dyDescent="0.2">
      <c r="A51" s="39" t="s">
        <v>67</v>
      </c>
    </row>
    <row r="52" spans="1:14" x14ac:dyDescent="0.2">
      <c r="A52" s="39" t="s">
        <v>275</v>
      </c>
      <c r="K52" s="38">
        <v>0</v>
      </c>
      <c r="L52" s="38">
        <v>0</v>
      </c>
      <c r="N52" s="38">
        <v>4335.95</v>
      </c>
    </row>
    <row r="55" spans="1:14" x14ac:dyDescent="0.2">
      <c r="A55" s="39" t="s">
        <v>94</v>
      </c>
      <c r="G55" s="38">
        <v>5352312</v>
      </c>
      <c r="I55" s="38">
        <v>562680.28000000014</v>
      </c>
      <c r="J55" s="38">
        <v>5426101.4800000004</v>
      </c>
      <c r="K55" s="38">
        <v>101.38</v>
      </c>
      <c r="L55" s="38">
        <v>-73789.48</v>
      </c>
      <c r="N55" s="38">
        <v>5038189.9400000004</v>
      </c>
    </row>
    <row r="57" spans="1:14" x14ac:dyDescent="0.2">
      <c r="A57" s="24" t="s">
        <v>95</v>
      </c>
      <c r="D57" s="24" t="s">
        <v>96</v>
      </c>
      <c r="G57" s="23">
        <v>113926</v>
      </c>
      <c r="I57" s="23">
        <v>5044.0099999999948</v>
      </c>
      <c r="J57" s="23">
        <v>88492.76</v>
      </c>
      <c r="K57" s="23">
        <v>77.680000000000007</v>
      </c>
      <c r="L57" s="23">
        <v>25433.24</v>
      </c>
      <c r="N57" s="23">
        <v>100329.13</v>
      </c>
    </row>
    <row r="59" spans="1:14" x14ac:dyDescent="0.2">
      <c r="A59" s="24" t="s">
        <v>97</v>
      </c>
      <c r="D59" s="24" t="s">
        <v>98</v>
      </c>
      <c r="I59" s="23">
        <v>-135</v>
      </c>
      <c r="J59" s="23">
        <v>-1804.14</v>
      </c>
      <c r="L59" s="23">
        <v>1804.14</v>
      </c>
      <c r="N59" s="23">
        <v>-1653.04</v>
      </c>
    </row>
    <row r="61" spans="1:14" x14ac:dyDescent="0.2">
      <c r="A61" s="24" t="s">
        <v>99</v>
      </c>
      <c r="D61" s="24" t="s">
        <v>100</v>
      </c>
      <c r="G61" s="23">
        <v>8700</v>
      </c>
      <c r="I61" s="23">
        <v>375.52999999999969</v>
      </c>
      <c r="J61" s="23">
        <v>6655.82</v>
      </c>
      <c r="K61" s="23">
        <v>76.5</v>
      </c>
      <c r="L61" s="23">
        <v>2044.18</v>
      </c>
      <c r="N61" s="23">
        <v>7605.84</v>
      </c>
    </row>
    <row r="63" spans="1:14" x14ac:dyDescent="0.2">
      <c r="A63" s="24" t="s">
        <v>101</v>
      </c>
      <c r="D63" s="24" t="s">
        <v>102</v>
      </c>
      <c r="G63" s="23">
        <v>684</v>
      </c>
      <c r="J63" s="23">
        <v>701.62</v>
      </c>
      <c r="K63" s="23">
        <v>102.58</v>
      </c>
      <c r="L63" s="23">
        <v>-17.62</v>
      </c>
      <c r="N63" s="23">
        <v>816.84</v>
      </c>
    </row>
    <row r="65" spans="1:14" x14ac:dyDescent="0.2">
      <c r="A65" s="24" t="s">
        <v>103</v>
      </c>
      <c r="D65" s="24" t="s">
        <v>104</v>
      </c>
      <c r="G65" s="23">
        <v>38500</v>
      </c>
      <c r="I65" s="23">
        <v>1127.5</v>
      </c>
      <c r="J65" s="23">
        <v>25504.16</v>
      </c>
      <c r="K65" s="23">
        <v>66.239999999999995</v>
      </c>
      <c r="L65" s="23">
        <v>12995.84</v>
      </c>
      <c r="N65" s="23">
        <v>23308.31</v>
      </c>
    </row>
    <row r="67" spans="1:14" x14ac:dyDescent="0.2">
      <c r="A67" s="24" t="s">
        <v>105</v>
      </c>
      <c r="D67" s="24" t="s">
        <v>106</v>
      </c>
      <c r="G67" s="23">
        <v>5513</v>
      </c>
      <c r="J67" s="23">
        <v>11905.6</v>
      </c>
      <c r="K67" s="23">
        <v>215.96</v>
      </c>
      <c r="L67" s="23">
        <v>-6392.6</v>
      </c>
      <c r="N67" s="23">
        <v>4403.84</v>
      </c>
    </row>
    <row r="69" spans="1:14" x14ac:dyDescent="0.2">
      <c r="A69" s="24" t="s">
        <v>107</v>
      </c>
      <c r="D69" s="24" t="s">
        <v>108</v>
      </c>
      <c r="G69" s="23">
        <v>500</v>
      </c>
      <c r="J69" s="23">
        <v>536.70000000000005</v>
      </c>
      <c r="K69" s="23">
        <v>107.34</v>
      </c>
      <c r="L69" s="23">
        <v>-36.700000000000003</v>
      </c>
    </row>
    <row r="71" spans="1:14" x14ac:dyDescent="0.2">
      <c r="A71" s="24" t="s">
        <v>109</v>
      </c>
      <c r="D71" s="24" t="s">
        <v>110</v>
      </c>
      <c r="G71" s="23">
        <v>4000</v>
      </c>
      <c r="L71" s="23">
        <v>4000</v>
      </c>
    </row>
    <row r="73" spans="1:14" x14ac:dyDescent="0.2">
      <c r="A73" s="24" t="s">
        <v>111</v>
      </c>
      <c r="D73" s="24" t="s">
        <v>112</v>
      </c>
      <c r="G73" s="23">
        <v>4000</v>
      </c>
      <c r="I73" s="23">
        <v>1500</v>
      </c>
      <c r="J73" s="23">
        <v>4930</v>
      </c>
      <c r="K73" s="23">
        <v>123.25</v>
      </c>
      <c r="L73" s="23">
        <v>-930</v>
      </c>
      <c r="N73" s="23">
        <v>3464.17</v>
      </c>
    </row>
    <row r="75" spans="1:14" x14ac:dyDescent="0.2">
      <c r="A75" s="24" t="s">
        <v>113</v>
      </c>
      <c r="D75" s="24" t="s">
        <v>114</v>
      </c>
      <c r="G75" s="23">
        <v>20000</v>
      </c>
      <c r="I75" s="23">
        <v>4825.7300000000005</v>
      </c>
      <c r="J75" s="23">
        <v>9646.2800000000007</v>
      </c>
      <c r="K75" s="23">
        <v>48.23</v>
      </c>
      <c r="L75" s="23">
        <v>10353.719999999999</v>
      </c>
      <c r="N75" s="23">
        <v>11974.75</v>
      </c>
    </row>
    <row r="77" spans="1:14" x14ac:dyDescent="0.2">
      <c r="A77" s="24" t="s">
        <v>115</v>
      </c>
      <c r="D77" s="24" t="s">
        <v>116</v>
      </c>
      <c r="G77" s="23">
        <v>300</v>
      </c>
      <c r="J77" s="23">
        <v>8.68</v>
      </c>
      <c r="K77" s="23">
        <v>2.89</v>
      </c>
      <c r="L77" s="23">
        <v>291.32</v>
      </c>
    </row>
    <row r="79" spans="1:14" x14ac:dyDescent="0.2">
      <c r="A79" s="39" t="s">
        <v>67</v>
      </c>
    </row>
    <row r="80" spans="1:14" x14ac:dyDescent="0.2">
      <c r="A80" s="39" t="s">
        <v>117</v>
      </c>
      <c r="G80" s="38">
        <v>196123</v>
      </c>
      <c r="I80" s="38">
        <v>12737.769999999995</v>
      </c>
      <c r="J80" s="38">
        <v>146577.48000000001</v>
      </c>
      <c r="K80" s="38">
        <v>74.739999999999995</v>
      </c>
      <c r="L80" s="38">
        <v>49545.52</v>
      </c>
      <c r="N80" s="38">
        <v>150249.84</v>
      </c>
    </row>
    <row r="82" spans="1:14" x14ac:dyDescent="0.2">
      <c r="A82" s="24" t="s">
        <v>118</v>
      </c>
      <c r="D82" s="24" t="s">
        <v>119</v>
      </c>
      <c r="G82" s="23">
        <v>768095</v>
      </c>
      <c r="I82" s="23">
        <v>60193.200000000077</v>
      </c>
      <c r="J82" s="23">
        <v>712157.06</v>
      </c>
      <c r="K82" s="23">
        <v>92.72</v>
      </c>
      <c r="L82" s="23">
        <v>55937.94</v>
      </c>
      <c r="N82" s="23">
        <v>673896.05</v>
      </c>
    </row>
    <row r="84" spans="1:14" x14ac:dyDescent="0.2">
      <c r="A84" s="24" t="s">
        <v>120</v>
      </c>
      <c r="D84" s="24" t="s">
        <v>121</v>
      </c>
      <c r="G84" s="23">
        <v>6289</v>
      </c>
      <c r="I84" s="23">
        <v>491.14999999999964</v>
      </c>
      <c r="J84" s="23">
        <v>7031.2</v>
      </c>
      <c r="K84" s="23">
        <v>111.8</v>
      </c>
      <c r="L84" s="23">
        <v>-742.2</v>
      </c>
      <c r="N84" s="23">
        <v>6129.95</v>
      </c>
    </row>
    <row r="86" spans="1:14" x14ac:dyDescent="0.2">
      <c r="A86" s="24" t="s">
        <v>122</v>
      </c>
      <c r="D86" s="24" t="s">
        <v>123</v>
      </c>
      <c r="I86" s="23">
        <v>-955.52000000000044</v>
      </c>
      <c r="J86" s="23">
        <v>-10465.36</v>
      </c>
      <c r="L86" s="23">
        <v>10465.36</v>
      </c>
      <c r="N86" s="23">
        <v>-8174.85</v>
      </c>
    </row>
    <row r="88" spans="1:14" x14ac:dyDescent="0.2">
      <c r="A88" s="24" t="s">
        <v>124</v>
      </c>
      <c r="D88" s="24" t="s">
        <v>125</v>
      </c>
      <c r="I88" s="23">
        <v>-200</v>
      </c>
      <c r="J88" s="23">
        <v>-2200</v>
      </c>
      <c r="L88" s="23">
        <v>2200</v>
      </c>
      <c r="N88" s="23">
        <v>-2200</v>
      </c>
    </row>
    <row r="90" spans="1:14" x14ac:dyDescent="0.2">
      <c r="A90" s="24" t="s">
        <v>126</v>
      </c>
      <c r="D90" s="24" t="s">
        <v>127</v>
      </c>
      <c r="G90" s="23">
        <v>59240</v>
      </c>
      <c r="I90" s="23">
        <v>4622.9799999999959</v>
      </c>
      <c r="J90" s="23">
        <v>54309.24</v>
      </c>
      <c r="K90" s="23">
        <v>91.68</v>
      </c>
      <c r="L90" s="23">
        <v>4930.76</v>
      </c>
      <c r="N90" s="23">
        <v>51082.95</v>
      </c>
    </row>
    <row r="92" spans="1:14" x14ac:dyDescent="0.2">
      <c r="A92" s="24" t="s">
        <v>128</v>
      </c>
      <c r="D92" s="24" t="s">
        <v>129</v>
      </c>
      <c r="G92" s="23">
        <v>4491</v>
      </c>
      <c r="J92" s="23">
        <v>4243.34</v>
      </c>
      <c r="K92" s="23">
        <v>94.49</v>
      </c>
      <c r="L92" s="23">
        <v>247.66</v>
      </c>
      <c r="N92" s="23">
        <v>4424.47</v>
      </c>
    </row>
    <row r="94" spans="1:14" x14ac:dyDescent="0.2">
      <c r="A94" s="24" t="s">
        <v>130</v>
      </c>
      <c r="D94" s="24" t="s">
        <v>131</v>
      </c>
      <c r="G94" s="23">
        <v>12500</v>
      </c>
      <c r="I94" s="23">
        <v>687.19999999999879</v>
      </c>
      <c r="J94" s="23">
        <v>9831.4599999999991</v>
      </c>
      <c r="K94" s="23">
        <v>78.650000000000006</v>
      </c>
      <c r="L94" s="23">
        <v>2668.5400000000013</v>
      </c>
      <c r="N94" s="23">
        <v>8085.05</v>
      </c>
    </row>
    <row r="96" spans="1:14" x14ac:dyDescent="0.2">
      <c r="A96" s="24" t="s">
        <v>132</v>
      </c>
      <c r="D96" s="24" t="s">
        <v>133</v>
      </c>
      <c r="G96" s="23">
        <v>70000</v>
      </c>
      <c r="J96" s="23">
        <v>53845.67</v>
      </c>
      <c r="K96" s="23">
        <v>76.92</v>
      </c>
      <c r="L96" s="23">
        <v>16154.33</v>
      </c>
      <c r="N96" s="23">
        <v>56487.6</v>
      </c>
    </row>
    <row r="98" spans="1:14" x14ac:dyDescent="0.2">
      <c r="A98" s="24" t="s">
        <v>134</v>
      </c>
      <c r="D98" s="24" t="s">
        <v>135</v>
      </c>
      <c r="G98" s="23">
        <v>11000</v>
      </c>
      <c r="I98" s="23">
        <v>359</v>
      </c>
      <c r="J98" s="23">
        <v>6573.86</v>
      </c>
      <c r="K98" s="23">
        <v>59.76</v>
      </c>
      <c r="L98" s="23">
        <v>4426.1400000000003</v>
      </c>
      <c r="N98" s="23">
        <v>6126</v>
      </c>
    </row>
    <row r="100" spans="1:14" x14ac:dyDescent="0.2">
      <c r="A100" s="24" t="s">
        <v>136</v>
      </c>
      <c r="D100" s="24" t="s">
        <v>137</v>
      </c>
      <c r="G100" s="23">
        <v>15000</v>
      </c>
      <c r="J100" s="23">
        <v>12950.65</v>
      </c>
      <c r="K100" s="23">
        <v>86.34</v>
      </c>
      <c r="L100" s="23">
        <v>2049.35</v>
      </c>
      <c r="N100" s="23">
        <v>4244.2</v>
      </c>
    </row>
    <row r="102" spans="1:14" x14ac:dyDescent="0.2">
      <c r="A102" s="24" t="s">
        <v>138</v>
      </c>
      <c r="D102" s="24" t="s">
        <v>139</v>
      </c>
      <c r="G102" s="23">
        <v>13650</v>
      </c>
      <c r="I102" s="23">
        <v>116.18000000000029</v>
      </c>
      <c r="J102" s="23">
        <v>8947.56</v>
      </c>
      <c r="K102" s="23">
        <v>65.55</v>
      </c>
      <c r="L102" s="23">
        <v>4702.4399999999996</v>
      </c>
      <c r="N102" s="23">
        <v>6488.16</v>
      </c>
    </row>
    <row r="104" spans="1:14" x14ac:dyDescent="0.2">
      <c r="A104" s="24" t="s">
        <v>140</v>
      </c>
      <c r="D104" s="24" t="s">
        <v>141</v>
      </c>
      <c r="G104" s="23">
        <v>75000</v>
      </c>
      <c r="I104" s="23">
        <v>5193.9900000000052</v>
      </c>
      <c r="J104" s="23">
        <v>61340.73</v>
      </c>
      <c r="K104" s="23">
        <v>81.790000000000006</v>
      </c>
      <c r="L104" s="23">
        <v>13659.27</v>
      </c>
      <c r="N104" s="23">
        <v>65385.19</v>
      </c>
    </row>
    <row r="106" spans="1:14" x14ac:dyDescent="0.2">
      <c r="A106" s="24" t="s">
        <v>142</v>
      </c>
      <c r="D106" s="24" t="s">
        <v>143</v>
      </c>
      <c r="G106" s="23">
        <v>3000</v>
      </c>
      <c r="J106" s="23">
        <v>1500</v>
      </c>
      <c r="K106" s="23">
        <v>50</v>
      </c>
      <c r="L106" s="23">
        <v>1500</v>
      </c>
      <c r="N106" s="23">
        <v>2216.94</v>
      </c>
    </row>
    <row r="108" spans="1:14" x14ac:dyDescent="0.2">
      <c r="A108" s="24" t="s">
        <v>144</v>
      </c>
      <c r="D108" s="24" t="s">
        <v>145</v>
      </c>
      <c r="G108" s="23">
        <v>15000</v>
      </c>
      <c r="I108" s="23">
        <v>706.71</v>
      </c>
      <c r="J108" s="23">
        <v>6893.16</v>
      </c>
      <c r="K108" s="23">
        <v>45.95</v>
      </c>
      <c r="L108" s="23">
        <v>8106.84</v>
      </c>
      <c r="N108" s="23">
        <v>9933.5499999999993</v>
      </c>
    </row>
    <row r="110" spans="1:14" x14ac:dyDescent="0.2">
      <c r="A110" s="24" t="s">
        <v>146</v>
      </c>
      <c r="D110" s="24" t="s">
        <v>147</v>
      </c>
      <c r="G110" s="23">
        <v>1500</v>
      </c>
      <c r="I110" s="23">
        <v>538.67999999999984</v>
      </c>
      <c r="J110" s="23">
        <v>2315.64</v>
      </c>
      <c r="K110" s="23">
        <v>154.38</v>
      </c>
      <c r="L110" s="23">
        <v>-815.64</v>
      </c>
      <c r="N110" s="23">
        <v>4906.4799999999996</v>
      </c>
    </row>
    <row r="112" spans="1:14" x14ac:dyDescent="0.2">
      <c r="A112" s="24" t="s">
        <v>148</v>
      </c>
      <c r="D112" s="24" t="s">
        <v>149</v>
      </c>
      <c r="G112" s="23">
        <v>11025</v>
      </c>
      <c r="I112" s="23">
        <v>3109.87</v>
      </c>
      <c r="J112" s="23">
        <v>9216.43</v>
      </c>
      <c r="K112" s="23">
        <v>83.6</v>
      </c>
      <c r="L112" s="23">
        <v>1808.57</v>
      </c>
      <c r="N112" s="23">
        <v>5202.05</v>
      </c>
    </row>
    <row r="114" spans="1:14" x14ac:dyDescent="0.2">
      <c r="A114" s="24" t="s">
        <v>150</v>
      </c>
      <c r="D114" s="24" t="s">
        <v>151</v>
      </c>
      <c r="G114" s="23">
        <v>12600</v>
      </c>
      <c r="I114" s="23">
        <v>77.200000000000728</v>
      </c>
      <c r="J114" s="23">
        <v>5837.52</v>
      </c>
      <c r="K114" s="23">
        <v>46.33</v>
      </c>
      <c r="L114" s="23">
        <v>6762.48</v>
      </c>
      <c r="N114" s="23">
        <v>12315.87</v>
      </c>
    </row>
    <row r="116" spans="1:14" x14ac:dyDescent="0.2">
      <c r="A116" s="24" t="s">
        <v>152</v>
      </c>
      <c r="D116" s="24" t="s">
        <v>153</v>
      </c>
      <c r="G116" s="23">
        <v>85000</v>
      </c>
      <c r="I116" s="23">
        <v>7935.7900000000081</v>
      </c>
      <c r="J116" s="23">
        <v>78761.070000000007</v>
      </c>
      <c r="K116" s="23">
        <v>92.66</v>
      </c>
      <c r="L116" s="23">
        <v>6238.93</v>
      </c>
      <c r="N116" s="23">
        <v>74599.7</v>
      </c>
    </row>
    <row r="118" spans="1:14" x14ac:dyDescent="0.2">
      <c r="A118" s="24" t="s">
        <v>154</v>
      </c>
      <c r="D118" s="24" t="s">
        <v>155</v>
      </c>
      <c r="G118" s="23">
        <v>3800</v>
      </c>
      <c r="I118" s="23">
        <v>13.489999999999782</v>
      </c>
      <c r="J118" s="23">
        <v>13456.57</v>
      </c>
      <c r="K118" s="23">
        <v>354.12</v>
      </c>
      <c r="L118" s="23">
        <v>-9656.57</v>
      </c>
      <c r="N118" s="23">
        <v>2601.11</v>
      </c>
    </row>
    <row r="120" spans="1:14" x14ac:dyDescent="0.2">
      <c r="A120" s="24" t="s">
        <v>156</v>
      </c>
      <c r="D120" s="24" t="s">
        <v>157</v>
      </c>
      <c r="G120" s="23">
        <v>500</v>
      </c>
      <c r="I120" s="23">
        <v>371.23</v>
      </c>
      <c r="J120" s="23">
        <v>371.23</v>
      </c>
      <c r="K120" s="23">
        <v>74.25</v>
      </c>
      <c r="L120" s="23">
        <v>128.77000000000001</v>
      </c>
      <c r="N120" s="23">
        <v>217.46</v>
      </c>
    </row>
    <row r="122" spans="1:14" x14ac:dyDescent="0.2">
      <c r="A122" s="24" t="s">
        <v>158</v>
      </c>
      <c r="D122" s="24" t="s">
        <v>159</v>
      </c>
      <c r="G122" s="23">
        <v>3000</v>
      </c>
      <c r="J122" s="23">
        <v>897.69</v>
      </c>
      <c r="K122" s="23">
        <v>29.92</v>
      </c>
      <c r="L122" s="23">
        <v>2102.31</v>
      </c>
      <c r="N122" s="23">
        <v>337.67</v>
      </c>
    </row>
    <row r="124" spans="1:14" x14ac:dyDescent="0.2">
      <c r="A124" s="24" t="s">
        <v>160</v>
      </c>
      <c r="D124" s="24" t="s">
        <v>108</v>
      </c>
      <c r="G124" s="23">
        <v>1000</v>
      </c>
      <c r="J124" s="23">
        <v>130.09</v>
      </c>
      <c r="K124" s="23">
        <v>13.01</v>
      </c>
      <c r="L124" s="23">
        <v>869.91</v>
      </c>
      <c r="N124" s="23">
        <v>649.42999999999995</v>
      </c>
    </row>
    <row r="126" spans="1:14" x14ac:dyDescent="0.2">
      <c r="A126" s="24" t="s">
        <v>161</v>
      </c>
      <c r="D126" s="24" t="s">
        <v>162</v>
      </c>
      <c r="G126" s="23">
        <v>35000</v>
      </c>
      <c r="I126" s="23">
        <v>579.11999999999898</v>
      </c>
      <c r="J126" s="23">
        <v>23533.42</v>
      </c>
      <c r="K126" s="23">
        <v>67.239999999999995</v>
      </c>
      <c r="L126" s="23">
        <v>11466.58</v>
      </c>
      <c r="N126" s="23">
        <v>24530.05</v>
      </c>
    </row>
    <row r="128" spans="1:14" x14ac:dyDescent="0.2">
      <c r="A128" s="24" t="s">
        <v>163</v>
      </c>
      <c r="D128" s="24" t="s">
        <v>164</v>
      </c>
      <c r="G128" s="23">
        <v>50000</v>
      </c>
      <c r="I128" s="23">
        <v>3222.3899999999994</v>
      </c>
      <c r="J128" s="23">
        <v>84171.51</v>
      </c>
      <c r="K128" s="23">
        <v>168.34</v>
      </c>
      <c r="L128" s="23">
        <v>-34171.51</v>
      </c>
      <c r="N128" s="23">
        <v>36318.79</v>
      </c>
    </row>
    <row r="130" spans="1:14" x14ac:dyDescent="0.2">
      <c r="A130" s="24" t="s">
        <v>165</v>
      </c>
      <c r="D130" s="24" t="s">
        <v>166</v>
      </c>
      <c r="G130" s="23">
        <v>14500</v>
      </c>
      <c r="I130" s="23">
        <v>1108.4600000000009</v>
      </c>
      <c r="J130" s="23">
        <v>14079.12</v>
      </c>
      <c r="K130" s="23">
        <v>97.1</v>
      </c>
      <c r="L130" s="23">
        <v>420.88</v>
      </c>
      <c r="N130" s="23">
        <v>15386.7</v>
      </c>
    </row>
    <row r="132" spans="1:14" x14ac:dyDescent="0.2">
      <c r="A132" s="24" t="s">
        <v>167</v>
      </c>
      <c r="D132" s="24" t="s">
        <v>168</v>
      </c>
      <c r="G132" s="23">
        <v>1000</v>
      </c>
      <c r="I132" s="23">
        <v>116.44000000000005</v>
      </c>
      <c r="J132" s="23">
        <v>797.86</v>
      </c>
      <c r="K132" s="23">
        <v>79.790000000000006</v>
      </c>
      <c r="L132" s="23">
        <v>202.14</v>
      </c>
      <c r="N132" s="23">
        <v>1091.3</v>
      </c>
    </row>
    <row r="134" spans="1:14" x14ac:dyDescent="0.2">
      <c r="A134" s="24" t="s">
        <v>169</v>
      </c>
      <c r="D134" s="24" t="s">
        <v>170</v>
      </c>
      <c r="G134" s="23">
        <v>260000</v>
      </c>
      <c r="I134" s="23">
        <v>21989.799999999992</v>
      </c>
      <c r="J134" s="23">
        <v>221214.71</v>
      </c>
      <c r="K134" s="23">
        <v>85.08</v>
      </c>
      <c r="L134" s="23">
        <v>38785.29</v>
      </c>
      <c r="N134" s="23">
        <v>242932.85</v>
      </c>
    </row>
    <row r="136" spans="1:14" x14ac:dyDescent="0.2">
      <c r="A136" s="24" t="s">
        <v>171</v>
      </c>
      <c r="D136" s="24" t="s">
        <v>172</v>
      </c>
      <c r="G136" s="23">
        <v>7500</v>
      </c>
      <c r="I136" s="23">
        <v>432.72999999999956</v>
      </c>
      <c r="J136" s="23">
        <v>5452.57</v>
      </c>
      <c r="K136" s="23">
        <v>72.7</v>
      </c>
      <c r="L136" s="23">
        <v>2047.43</v>
      </c>
      <c r="N136" s="23">
        <v>5610.17</v>
      </c>
    </row>
    <row r="138" spans="1:14" x14ac:dyDescent="0.2">
      <c r="A138" s="24" t="s">
        <v>173</v>
      </c>
      <c r="D138" s="24" t="s">
        <v>174</v>
      </c>
      <c r="G138" s="23">
        <v>9000</v>
      </c>
      <c r="J138" s="23">
        <v>4162.82</v>
      </c>
      <c r="K138" s="23">
        <v>46.25</v>
      </c>
      <c r="L138" s="23">
        <v>4837.18</v>
      </c>
      <c r="N138" s="23">
        <v>828.5</v>
      </c>
    </row>
    <row r="140" spans="1:14" x14ac:dyDescent="0.2">
      <c r="A140" s="24" t="s">
        <v>175</v>
      </c>
      <c r="D140" s="24" t="s">
        <v>176</v>
      </c>
      <c r="G140" s="23">
        <v>10500</v>
      </c>
      <c r="I140" s="23">
        <v>815.42</v>
      </c>
      <c r="J140" s="23">
        <v>7761.75</v>
      </c>
      <c r="K140" s="23">
        <v>73.92</v>
      </c>
      <c r="L140" s="23">
        <v>2738.25</v>
      </c>
      <c r="N140" s="23">
        <v>10706.39</v>
      </c>
    </row>
    <row r="142" spans="1:14" x14ac:dyDescent="0.2">
      <c r="A142" s="24" t="s">
        <v>177</v>
      </c>
      <c r="D142" s="24" t="s">
        <v>178</v>
      </c>
      <c r="G142" s="23">
        <v>8500</v>
      </c>
      <c r="J142" s="23">
        <v>5004.6099999999997</v>
      </c>
      <c r="K142" s="23">
        <v>58.88</v>
      </c>
      <c r="L142" s="23">
        <v>3495.3900000000008</v>
      </c>
      <c r="N142" s="23">
        <v>9214.64</v>
      </c>
    </row>
    <row r="144" spans="1:14" x14ac:dyDescent="0.2">
      <c r="A144" s="24" t="s">
        <v>179</v>
      </c>
      <c r="D144" s="24" t="s">
        <v>180</v>
      </c>
      <c r="G144" s="23">
        <v>14000</v>
      </c>
      <c r="I144" s="23">
        <v>429.84000000000015</v>
      </c>
      <c r="J144" s="23">
        <v>13928.89</v>
      </c>
      <c r="K144" s="23">
        <v>99.49</v>
      </c>
      <c r="L144" s="23">
        <v>71.11</v>
      </c>
      <c r="N144" s="23">
        <v>14940.55</v>
      </c>
    </row>
    <row r="146" spans="1:14" x14ac:dyDescent="0.2">
      <c r="A146" s="24" t="s">
        <v>181</v>
      </c>
      <c r="D146" s="24" t="s">
        <v>182</v>
      </c>
      <c r="G146" s="23">
        <v>8700</v>
      </c>
      <c r="J146" s="23">
        <v>1794.5</v>
      </c>
      <c r="K146" s="23">
        <v>20.63</v>
      </c>
      <c r="L146" s="23">
        <v>6905.5</v>
      </c>
    </row>
    <row r="148" spans="1:14" x14ac:dyDescent="0.2">
      <c r="A148" s="39" t="s">
        <v>67</v>
      </c>
    </row>
    <row r="149" spans="1:14" x14ac:dyDescent="0.2">
      <c r="A149" s="39" t="s">
        <v>183</v>
      </c>
      <c r="G149" s="38">
        <v>1590390</v>
      </c>
      <c r="I149" s="38">
        <v>111955.35000000008</v>
      </c>
      <c r="J149" s="38">
        <v>1419846.57</v>
      </c>
      <c r="K149" s="38">
        <v>89.28</v>
      </c>
      <c r="L149" s="38">
        <v>170543.43</v>
      </c>
      <c r="N149" s="38">
        <v>1346514.97</v>
      </c>
    </row>
    <row r="151" spans="1:14" x14ac:dyDescent="0.2">
      <c r="A151" s="24" t="s">
        <v>184</v>
      </c>
      <c r="D151" s="24" t="s">
        <v>185</v>
      </c>
      <c r="G151" s="23">
        <v>2192408</v>
      </c>
      <c r="J151" s="23">
        <v>2192407.5</v>
      </c>
      <c r="K151" s="23">
        <v>100</v>
      </c>
      <c r="L151" s="23">
        <v>0.5</v>
      </c>
      <c r="N151" s="23">
        <v>2192732.5</v>
      </c>
    </row>
    <row r="153" spans="1:14" x14ac:dyDescent="0.2">
      <c r="A153" s="24" t="s">
        <v>186</v>
      </c>
      <c r="D153" s="24" t="s">
        <v>187</v>
      </c>
      <c r="G153" s="23">
        <v>394357</v>
      </c>
      <c r="J153" s="23">
        <v>394357.36</v>
      </c>
      <c r="K153" s="23">
        <v>100</v>
      </c>
      <c r="L153" s="23">
        <v>-0.36</v>
      </c>
      <c r="N153" s="23">
        <v>397057.4</v>
      </c>
    </row>
    <row r="155" spans="1:14" x14ac:dyDescent="0.2">
      <c r="A155" s="39" t="s">
        <v>67</v>
      </c>
    </row>
    <row r="156" spans="1:14" x14ac:dyDescent="0.2">
      <c r="A156" s="39" t="s">
        <v>188</v>
      </c>
      <c r="G156" s="38">
        <v>2586765</v>
      </c>
      <c r="J156" s="38">
        <v>2586764.86</v>
      </c>
      <c r="K156" s="38">
        <v>100</v>
      </c>
      <c r="L156" s="38">
        <v>0.14000000000000001</v>
      </c>
      <c r="N156" s="38">
        <v>2589789.9</v>
      </c>
    </row>
    <row r="158" spans="1:14" x14ac:dyDescent="0.2">
      <c r="A158" s="24" t="s">
        <v>189</v>
      </c>
      <c r="D158" s="24" t="s">
        <v>190</v>
      </c>
      <c r="G158" s="23">
        <v>250</v>
      </c>
      <c r="J158" s="23">
        <v>1442.66</v>
      </c>
      <c r="K158" s="23">
        <v>577.05999999999995</v>
      </c>
      <c r="L158" s="23">
        <v>-1192.6600000000001</v>
      </c>
      <c r="N158" s="23">
        <v>1442.66</v>
      </c>
    </row>
    <row r="160" spans="1:14" x14ac:dyDescent="0.2">
      <c r="A160" s="39" t="s">
        <v>67</v>
      </c>
    </row>
    <row r="161" spans="1:14" x14ac:dyDescent="0.2">
      <c r="A161" s="39" t="s">
        <v>191</v>
      </c>
      <c r="G161" s="38">
        <v>250</v>
      </c>
      <c r="J161" s="38">
        <v>1442.66</v>
      </c>
      <c r="K161" s="38">
        <v>577.05999999999995</v>
      </c>
      <c r="L161" s="38">
        <v>-1192.6600000000001</v>
      </c>
      <c r="N161" s="38">
        <v>1442.66</v>
      </c>
    </row>
    <row r="163" spans="1:14" x14ac:dyDescent="0.2">
      <c r="A163" s="24" t="s">
        <v>192</v>
      </c>
      <c r="D163" s="24" t="s">
        <v>193</v>
      </c>
      <c r="G163" s="23">
        <v>138720</v>
      </c>
      <c r="I163" s="23">
        <v>11961.380000000005</v>
      </c>
      <c r="J163" s="23">
        <v>118778.69</v>
      </c>
      <c r="K163" s="23">
        <v>85.62</v>
      </c>
      <c r="L163" s="23">
        <v>19941.310000000001</v>
      </c>
      <c r="N163" s="23">
        <v>131691.26</v>
      </c>
    </row>
    <row r="165" spans="1:14" x14ac:dyDescent="0.2">
      <c r="A165" s="24" t="s">
        <v>194</v>
      </c>
      <c r="D165" s="24" t="s">
        <v>195</v>
      </c>
      <c r="G165" s="23">
        <v>55080</v>
      </c>
      <c r="I165" s="23">
        <v>5362.5</v>
      </c>
      <c r="J165" s="23">
        <v>72681.149999999994</v>
      </c>
      <c r="K165" s="23">
        <v>131.96</v>
      </c>
      <c r="L165" s="23">
        <v>-17601.149999999991</v>
      </c>
      <c r="N165" s="23">
        <v>48624</v>
      </c>
    </row>
    <row r="167" spans="1:14" x14ac:dyDescent="0.2">
      <c r="A167" s="24" t="s">
        <v>196</v>
      </c>
      <c r="D167" s="24" t="s">
        <v>197</v>
      </c>
      <c r="J167" s="23">
        <v>-135</v>
      </c>
      <c r="L167" s="23">
        <v>135</v>
      </c>
      <c r="N167" s="23">
        <v>-618.73</v>
      </c>
    </row>
    <row r="169" spans="1:14" x14ac:dyDescent="0.2">
      <c r="A169" s="24" t="s">
        <v>198</v>
      </c>
      <c r="D169" s="24" t="s">
        <v>199</v>
      </c>
      <c r="I169" s="23">
        <v>-121.5</v>
      </c>
      <c r="J169" s="23">
        <v>-905.5</v>
      </c>
      <c r="L169" s="23">
        <v>905.5</v>
      </c>
      <c r="N169" s="23">
        <v>-1259.5</v>
      </c>
    </row>
    <row r="171" spans="1:14" x14ac:dyDescent="0.2">
      <c r="A171" s="24" t="s">
        <v>200</v>
      </c>
      <c r="D171" s="24" t="s">
        <v>201</v>
      </c>
      <c r="G171" s="23">
        <v>14219</v>
      </c>
      <c r="I171" s="23">
        <v>1314.17</v>
      </c>
      <c r="J171" s="23">
        <v>14513.92</v>
      </c>
      <c r="K171" s="23">
        <v>102.07</v>
      </c>
      <c r="L171" s="23">
        <v>-294.92</v>
      </c>
      <c r="N171" s="23">
        <v>13564.59</v>
      </c>
    </row>
    <row r="173" spans="1:14" x14ac:dyDescent="0.2">
      <c r="A173" s="24" t="s">
        <v>202</v>
      </c>
      <c r="D173" s="24" t="s">
        <v>203</v>
      </c>
      <c r="G173" s="23">
        <v>1516</v>
      </c>
      <c r="J173" s="23">
        <v>2060.5100000000002</v>
      </c>
      <c r="K173" s="23">
        <v>135.91999999999999</v>
      </c>
      <c r="L173" s="23">
        <v>-544.51</v>
      </c>
      <c r="N173" s="23">
        <v>1582.47</v>
      </c>
    </row>
    <row r="175" spans="1:14" x14ac:dyDescent="0.2">
      <c r="A175" s="24" t="s">
        <v>204</v>
      </c>
      <c r="D175" s="24" t="s">
        <v>205</v>
      </c>
      <c r="G175" s="23">
        <v>1000</v>
      </c>
      <c r="I175" s="23">
        <v>127.5</v>
      </c>
      <c r="J175" s="23">
        <v>127.5</v>
      </c>
      <c r="K175" s="23">
        <v>12.75</v>
      </c>
      <c r="L175" s="23">
        <v>872.5</v>
      </c>
      <c r="N175" s="23">
        <v>57.98</v>
      </c>
    </row>
    <row r="177" spans="1:14" x14ac:dyDescent="0.2">
      <c r="A177" s="24" t="s">
        <v>206</v>
      </c>
      <c r="D177" s="24" t="s">
        <v>207</v>
      </c>
      <c r="G177" s="23">
        <v>2500</v>
      </c>
      <c r="I177" s="23">
        <v>56.699999999999818</v>
      </c>
      <c r="J177" s="23">
        <v>2347.37</v>
      </c>
      <c r="K177" s="23">
        <v>93.89</v>
      </c>
      <c r="L177" s="23">
        <v>152.63</v>
      </c>
      <c r="N177" s="23">
        <v>2475.3200000000002</v>
      </c>
    </row>
    <row r="179" spans="1:14" x14ac:dyDescent="0.2">
      <c r="A179" s="24" t="s">
        <v>208</v>
      </c>
      <c r="D179" s="24" t="s">
        <v>209</v>
      </c>
      <c r="G179" s="23">
        <v>18500</v>
      </c>
      <c r="I179" s="23">
        <v>6598.7599999999984</v>
      </c>
      <c r="J179" s="23">
        <v>24002.42</v>
      </c>
      <c r="K179" s="23">
        <v>129.74</v>
      </c>
      <c r="L179" s="23">
        <v>-5502.42</v>
      </c>
      <c r="N179" s="23">
        <v>18404.47</v>
      </c>
    </row>
    <row r="181" spans="1:14" x14ac:dyDescent="0.2">
      <c r="A181" s="24" t="s">
        <v>210</v>
      </c>
      <c r="D181" s="24" t="s">
        <v>211</v>
      </c>
      <c r="G181" s="23">
        <v>10500</v>
      </c>
      <c r="I181" s="23">
        <v>225</v>
      </c>
      <c r="J181" s="23">
        <v>4052.25</v>
      </c>
      <c r="K181" s="23">
        <v>38.590000000000003</v>
      </c>
      <c r="L181" s="23">
        <v>6447.75</v>
      </c>
      <c r="N181" s="23">
        <v>10458.65</v>
      </c>
    </row>
    <row r="183" spans="1:14" x14ac:dyDescent="0.2">
      <c r="A183" s="24" t="s">
        <v>212</v>
      </c>
      <c r="D183" s="24" t="s">
        <v>213</v>
      </c>
      <c r="G183" s="23">
        <v>10900</v>
      </c>
      <c r="J183" s="23">
        <v>10900</v>
      </c>
      <c r="K183" s="23">
        <v>100</v>
      </c>
      <c r="L183" s="23">
        <v>0</v>
      </c>
      <c r="N183" s="23">
        <v>10600</v>
      </c>
    </row>
    <row r="185" spans="1:14" x14ac:dyDescent="0.2">
      <c r="A185" s="24" t="s">
        <v>214</v>
      </c>
      <c r="D185" s="24" t="s">
        <v>215</v>
      </c>
      <c r="G185" s="23">
        <v>20000</v>
      </c>
      <c r="I185" s="23">
        <v>580</v>
      </c>
      <c r="J185" s="23">
        <v>18248.099999999999</v>
      </c>
      <c r="K185" s="23">
        <v>91.24</v>
      </c>
      <c r="L185" s="23">
        <v>1751.9000000000024</v>
      </c>
      <c r="N185" s="23">
        <v>14241.39</v>
      </c>
    </row>
    <row r="187" spans="1:14" x14ac:dyDescent="0.2">
      <c r="A187" s="24" t="s">
        <v>216</v>
      </c>
      <c r="D187" s="24" t="s">
        <v>217</v>
      </c>
      <c r="G187" s="23">
        <v>25000</v>
      </c>
      <c r="J187" s="23">
        <v>19408.66</v>
      </c>
      <c r="K187" s="23">
        <v>77.63</v>
      </c>
      <c r="L187" s="23">
        <v>5591.34</v>
      </c>
      <c r="N187" s="23">
        <v>12460.69</v>
      </c>
    </row>
    <row r="189" spans="1:14" x14ac:dyDescent="0.2">
      <c r="A189" s="24" t="s">
        <v>218</v>
      </c>
      <c r="D189" s="24" t="s">
        <v>219</v>
      </c>
      <c r="G189" s="23">
        <v>13834</v>
      </c>
      <c r="I189" s="23">
        <v>455.46000000000095</v>
      </c>
      <c r="J189" s="23">
        <v>13595.78</v>
      </c>
      <c r="K189" s="23">
        <v>98.28</v>
      </c>
      <c r="L189" s="23">
        <v>238.22</v>
      </c>
      <c r="N189" s="23">
        <v>12795.28</v>
      </c>
    </row>
    <row r="191" spans="1:14" x14ac:dyDescent="0.2">
      <c r="A191" s="24" t="s">
        <v>220</v>
      </c>
      <c r="D191" s="24" t="s">
        <v>221</v>
      </c>
      <c r="G191" s="23">
        <v>3000</v>
      </c>
      <c r="I191" s="23">
        <v>133</v>
      </c>
      <c r="J191" s="23">
        <v>1186.8800000000001</v>
      </c>
      <c r="K191" s="23">
        <v>39.56</v>
      </c>
      <c r="L191" s="23">
        <v>1813.12</v>
      </c>
      <c r="N191" s="23">
        <v>3634.26</v>
      </c>
    </row>
    <row r="193" spans="1:14" x14ac:dyDescent="0.2">
      <c r="A193" s="24" t="s">
        <v>222</v>
      </c>
      <c r="D193" s="24" t="s">
        <v>223</v>
      </c>
      <c r="G193" s="23">
        <v>7000</v>
      </c>
      <c r="I193" s="23">
        <v>6415.429999999993</v>
      </c>
      <c r="J193" s="23">
        <v>72744.03</v>
      </c>
      <c r="K193" s="23">
        <v>1039.2</v>
      </c>
      <c r="L193" s="23">
        <v>-65744.03</v>
      </c>
      <c r="N193" s="23">
        <v>7457.25</v>
      </c>
    </row>
    <row r="195" spans="1:14" x14ac:dyDescent="0.2">
      <c r="A195" s="24" t="s">
        <v>224</v>
      </c>
      <c r="D195" s="24" t="s">
        <v>225</v>
      </c>
      <c r="G195" s="23">
        <v>4789</v>
      </c>
      <c r="I195" s="23">
        <v>364.95000000000027</v>
      </c>
      <c r="J195" s="23">
        <v>3975.84</v>
      </c>
      <c r="K195" s="23">
        <v>83.02</v>
      </c>
      <c r="L195" s="23">
        <v>813.16</v>
      </c>
      <c r="N195" s="23">
        <v>4333.6000000000004</v>
      </c>
    </row>
    <row r="197" spans="1:14" x14ac:dyDescent="0.2">
      <c r="A197" s="24" t="s">
        <v>226</v>
      </c>
      <c r="D197" s="24" t="s">
        <v>227</v>
      </c>
      <c r="G197" s="23">
        <v>1000</v>
      </c>
      <c r="I197" s="23">
        <v>37.329999999999927</v>
      </c>
      <c r="J197" s="23">
        <v>1733.05</v>
      </c>
      <c r="K197" s="23">
        <v>173.31</v>
      </c>
      <c r="L197" s="23">
        <v>-733.05</v>
      </c>
      <c r="N197" s="23">
        <v>848.36</v>
      </c>
    </row>
    <row r="199" spans="1:14" x14ac:dyDescent="0.2">
      <c r="A199" s="24" t="s">
        <v>228</v>
      </c>
      <c r="D199" s="24" t="s">
        <v>229</v>
      </c>
      <c r="G199" s="23">
        <v>1000</v>
      </c>
      <c r="L199" s="23">
        <v>1000</v>
      </c>
    </row>
    <row r="201" spans="1:14" x14ac:dyDescent="0.2">
      <c r="A201" s="24" t="s">
        <v>230</v>
      </c>
      <c r="D201" s="24" t="s">
        <v>231</v>
      </c>
      <c r="G201" s="23">
        <v>2600</v>
      </c>
      <c r="I201" s="23">
        <v>209.40999999999985</v>
      </c>
      <c r="J201" s="23">
        <v>2596.21</v>
      </c>
      <c r="K201" s="23">
        <v>99.85</v>
      </c>
      <c r="L201" s="23">
        <v>3.79</v>
      </c>
      <c r="N201" s="23">
        <v>2790.86</v>
      </c>
    </row>
    <row r="203" spans="1:14" x14ac:dyDescent="0.2">
      <c r="A203" s="24" t="s">
        <v>232</v>
      </c>
      <c r="D203" s="24" t="s">
        <v>233</v>
      </c>
      <c r="G203" s="23">
        <v>2914</v>
      </c>
      <c r="I203" s="23">
        <v>591.10000000000036</v>
      </c>
      <c r="J203" s="23">
        <v>10945.73</v>
      </c>
      <c r="K203" s="23">
        <v>375.63</v>
      </c>
      <c r="L203" s="23">
        <v>-8031.73</v>
      </c>
      <c r="N203" s="23">
        <v>6316.8</v>
      </c>
    </row>
    <row r="205" spans="1:14" x14ac:dyDescent="0.2">
      <c r="A205" s="24" t="s">
        <v>234</v>
      </c>
      <c r="D205" s="24" t="s">
        <v>235</v>
      </c>
      <c r="G205" s="23">
        <v>3800</v>
      </c>
      <c r="I205" s="23">
        <v>15.889999999999873</v>
      </c>
      <c r="J205" s="23">
        <v>3707.56</v>
      </c>
      <c r="K205" s="23">
        <v>97.57</v>
      </c>
      <c r="L205" s="23">
        <v>92.44</v>
      </c>
      <c r="N205" s="23">
        <v>4013.03</v>
      </c>
    </row>
    <row r="207" spans="1:14" x14ac:dyDescent="0.2">
      <c r="A207" s="24" t="s">
        <v>236</v>
      </c>
      <c r="D207" s="24" t="s">
        <v>237</v>
      </c>
      <c r="G207" s="23">
        <v>1000</v>
      </c>
      <c r="L207" s="23">
        <v>1000</v>
      </c>
    </row>
    <row r="209" spans="1:14" x14ac:dyDescent="0.2">
      <c r="A209" s="39" t="s">
        <v>67</v>
      </c>
    </row>
    <row r="210" spans="1:14" x14ac:dyDescent="0.2">
      <c r="A210" s="39" t="s">
        <v>238</v>
      </c>
      <c r="G210" s="38">
        <v>338872</v>
      </c>
      <c r="I210" s="38">
        <v>34327.079999999994</v>
      </c>
      <c r="J210" s="38">
        <v>396565.15</v>
      </c>
      <c r="K210" s="38">
        <v>117.03</v>
      </c>
      <c r="L210" s="38">
        <v>-57693.149999999994</v>
      </c>
      <c r="N210" s="38">
        <v>304472.03000000003</v>
      </c>
    </row>
    <row r="212" spans="1:14" x14ac:dyDescent="0.2">
      <c r="A212" s="24" t="s">
        <v>239</v>
      </c>
      <c r="D212" s="24" t="s">
        <v>240</v>
      </c>
      <c r="G212" s="23">
        <v>66048</v>
      </c>
      <c r="I212" s="23">
        <v>5353</v>
      </c>
      <c r="J212" s="23">
        <v>60010</v>
      </c>
      <c r="K212" s="23">
        <v>90.86</v>
      </c>
      <c r="L212" s="23">
        <v>6038</v>
      </c>
      <c r="N212" s="23">
        <v>59371</v>
      </c>
    </row>
    <row r="214" spans="1:14" x14ac:dyDescent="0.2">
      <c r="A214" s="24" t="s">
        <v>241</v>
      </c>
      <c r="D214" s="24" t="s">
        <v>242</v>
      </c>
      <c r="G214" s="23">
        <v>66414</v>
      </c>
      <c r="J214" s="23">
        <v>60978</v>
      </c>
      <c r="K214" s="23">
        <v>91.81</v>
      </c>
      <c r="L214" s="23">
        <v>5436</v>
      </c>
      <c r="N214" s="23">
        <v>62655</v>
      </c>
    </row>
    <row r="216" spans="1:14" x14ac:dyDescent="0.2">
      <c r="A216" s="39" t="s">
        <v>67</v>
      </c>
    </row>
    <row r="217" spans="1:14" x14ac:dyDescent="0.2">
      <c r="A217" s="39" t="s">
        <v>243</v>
      </c>
      <c r="G217" s="38">
        <v>132462</v>
      </c>
      <c r="I217" s="38">
        <v>5353</v>
      </c>
      <c r="J217" s="38">
        <v>120988</v>
      </c>
      <c r="K217" s="38">
        <v>91.34</v>
      </c>
      <c r="L217" s="38">
        <v>11474</v>
      </c>
      <c r="N217" s="38">
        <v>122026</v>
      </c>
    </row>
    <row r="219" spans="1:14" x14ac:dyDescent="0.2">
      <c r="A219" s="24" t="s">
        <v>244</v>
      </c>
      <c r="D219" s="24" t="s">
        <v>245</v>
      </c>
      <c r="G219" s="23">
        <v>46702</v>
      </c>
      <c r="I219" s="23">
        <v>10811</v>
      </c>
      <c r="J219" s="23">
        <v>44841</v>
      </c>
      <c r="K219" s="23">
        <v>96.02</v>
      </c>
      <c r="L219" s="23">
        <v>1861</v>
      </c>
      <c r="N219" s="23">
        <v>41913</v>
      </c>
    </row>
    <row r="221" spans="1:14" x14ac:dyDescent="0.2">
      <c r="A221" s="39" t="s">
        <v>67</v>
      </c>
    </row>
    <row r="222" spans="1:14" x14ac:dyDescent="0.2">
      <c r="A222" s="39" t="s">
        <v>246</v>
      </c>
      <c r="G222" s="38">
        <v>46702</v>
      </c>
      <c r="I222" s="38">
        <v>10811</v>
      </c>
      <c r="J222" s="38">
        <v>44841</v>
      </c>
      <c r="K222" s="38">
        <v>96.02</v>
      </c>
      <c r="L222" s="38">
        <v>1861</v>
      </c>
      <c r="N222" s="38">
        <v>41913</v>
      </c>
    </row>
    <row r="224" spans="1:14" x14ac:dyDescent="0.2">
      <c r="A224" s="24" t="s">
        <v>247</v>
      </c>
      <c r="D224" s="24" t="s">
        <v>248</v>
      </c>
      <c r="G224" s="23">
        <v>7479</v>
      </c>
      <c r="J224" s="23">
        <v>7193.11</v>
      </c>
      <c r="K224" s="23">
        <v>96.18</v>
      </c>
      <c r="L224" s="23">
        <v>285.89</v>
      </c>
      <c r="N224" s="23">
        <v>6951.11</v>
      </c>
    </row>
    <row r="226" spans="1:14" x14ac:dyDescent="0.2">
      <c r="A226" s="24" t="s">
        <v>249</v>
      </c>
      <c r="D226" s="24" t="s">
        <v>250</v>
      </c>
      <c r="G226" s="23">
        <v>96340</v>
      </c>
      <c r="J226" s="23">
        <v>115541.15</v>
      </c>
      <c r="K226" s="23">
        <v>119.93</v>
      </c>
      <c r="L226" s="23">
        <v>-19201.150000000001</v>
      </c>
      <c r="N226" s="23">
        <v>103791.13</v>
      </c>
    </row>
    <row r="228" spans="1:14" x14ac:dyDescent="0.2">
      <c r="A228" s="24" t="s">
        <v>251</v>
      </c>
      <c r="D228" s="24" t="s">
        <v>252</v>
      </c>
      <c r="G228" s="23">
        <v>2281</v>
      </c>
      <c r="J228" s="23">
        <v>2214.5</v>
      </c>
      <c r="K228" s="23">
        <v>97.08</v>
      </c>
      <c r="L228" s="23">
        <v>66.5</v>
      </c>
      <c r="N228" s="23">
        <v>2214.5</v>
      </c>
    </row>
    <row r="230" spans="1:14" x14ac:dyDescent="0.2">
      <c r="A230" s="39" t="s">
        <v>67</v>
      </c>
    </row>
    <row r="231" spans="1:14" x14ac:dyDescent="0.2">
      <c r="A231" s="39" t="s">
        <v>253</v>
      </c>
      <c r="G231" s="38">
        <v>106100</v>
      </c>
      <c r="J231" s="38">
        <v>124948.76</v>
      </c>
      <c r="K231" s="38">
        <v>117.77</v>
      </c>
      <c r="L231" s="38">
        <v>-18848.759999999998</v>
      </c>
      <c r="N231" s="38">
        <v>112956.74</v>
      </c>
    </row>
    <row r="233" spans="1:14" x14ac:dyDescent="0.2">
      <c r="A233" s="24" t="s">
        <v>254</v>
      </c>
      <c r="D233" s="24" t="s">
        <v>255</v>
      </c>
      <c r="G233" s="23">
        <v>83500</v>
      </c>
      <c r="I233" s="23">
        <v>8604.75</v>
      </c>
      <c r="J233" s="23">
        <v>81761.210000000006</v>
      </c>
      <c r="K233" s="23">
        <v>97.92</v>
      </c>
      <c r="L233" s="23">
        <v>1738.79</v>
      </c>
      <c r="N233" s="23">
        <v>76709</v>
      </c>
    </row>
    <row r="235" spans="1:14" x14ac:dyDescent="0.2">
      <c r="A235" s="24" t="s">
        <v>256</v>
      </c>
      <c r="D235" s="24" t="s">
        <v>257</v>
      </c>
      <c r="G235" s="23">
        <v>237975</v>
      </c>
      <c r="I235" s="23">
        <v>20932.559999999998</v>
      </c>
      <c r="J235" s="23">
        <v>229922.76</v>
      </c>
      <c r="K235" s="23">
        <v>96.62</v>
      </c>
      <c r="L235" s="23">
        <v>8052.24</v>
      </c>
      <c r="N235" s="23">
        <v>221124.59</v>
      </c>
    </row>
    <row r="237" spans="1:14" x14ac:dyDescent="0.2">
      <c r="A237" s="24" t="s">
        <v>258</v>
      </c>
      <c r="D237" s="24" t="s">
        <v>259</v>
      </c>
      <c r="G237" s="23">
        <v>883</v>
      </c>
      <c r="I237" s="23">
        <v>49.13</v>
      </c>
      <c r="J237" s="23">
        <v>635.26</v>
      </c>
      <c r="K237" s="23">
        <v>71.94</v>
      </c>
      <c r="L237" s="23">
        <v>247.74</v>
      </c>
      <c r="N237" s="23">
        <v>809.16</v>
      </c>
    </row>
    <row r="239" spans="1:14" x14ac:dyDescent="0.2">
      <c r="A239" s="24" t="s">
        <v>260</v>
      </c>
      <c r="D239" s="24" t="s">
        <v>261</v>
      </c>
      <c r="G239" s="23">
        <v>470</v>
      </c>
      <c r="I239" s="23">
        <v>25.43000000000001</v>
      </c>
      <c r="J239" s="23">
        <v>320.12</v>
      </c>
      <c r="K239" s="23">
        <v>68.11</v>
      </c>
      <c r="L239" s="23">
        <v>149.88</v>
      </c>
      <c r="N239" s="23">
        <v>429.44</v>
      </c>
    </row>
    <row r="241" spans="1:14" x14ac:dyDescent="0.2">
      <c r="A241" s="39" t="s">
        <v>67</v>
      </c>
    </row>
    <row r="242" spans="1:14" x14ac:dyDescent="0.2">
      <c r="A242" s="39" t="s">
        <v>262</v>
      </c>
      <c r="G242" s="38">
        <v>322828</v>
      </c>
      <c r="I242" s="38">
        <v>29611.87</v>
      </c>
      <c r="J242" s="38">
        <v>312639.34999999998</v>
      </c>
      <c r="K242" s="38">
        <v>96.84</v>
      </c>
      <c r="L242" s="38">
        <v>10188.65</v>
      </c>
      <c r="N242" s="38">
        <v>299072.19</v>
      </c>
    </row>
    <row r="244" spans="1:14" x14ac:dyDescent="0.2">
      <c r="A244" s="24" t="s">
        <v>263</v>
      </c>
      <c r="D244" s="24" t="s">
        <v>264</v>
      </c>
      <c r="G244" s="23">
        <v>200000</v>
      </c>
      <c r="L244" s="23">
        <v>200000</v>
      </c>
    </row>
    <row r="246" spans="1:14" x14ac:dyDescent="0.2">
      <c r="A246" s="39" t="s">
        <v>67</v>
      </c>
    </row>
    <row r="247" spans="1:14" x14ac:dyDescent="0.2">
      <c r="A247" s="39" t="s">
        <v>265</v>
      </c>
      <c r="G247" s="38">
        <v>200000</v>
      </c>
      <c r="K247" s="38">
        <v>0</v>
      </c>
      <c r="L247" s="38">
        <v>200000</v>
      </c>
    </row>
    <row r="250" spans="1:14" x14ac:dyDescent="0.2">
      <c r="A250" s="39" t="s">
        <v>266</v>
      </c>
      <c r="G250" s="38">
        <v>5520492</v>
      </c>
      <c r="I250" s="38">
        <v>204796.07000000007</v>
      </c>
      <c r="J250" s="38">
        <v>5154613.83</v>
      </c>
      <c r="K250" s="38">
        <v>93.37</v>
      </c>
      <c r="L250" s="38">
        <v>365878.17</v>
      </c>
      <c r="N250" s="38">
        <v>4968437.33</v>
      </c>
    </row>
    <row r="253" spans="1:14" x14ac:dyDescent="0.2">
      <c r="A253" s="39" t="s">
        <v>285</v>
      </c>
      <c r="G253" s="38">
        <v>-168180</v>
      </c>
      <c r="I253" s="38">
        <v>357884.21000000014</v>
      </c>
      <c r="J253" s="38">
        <v>271487.65000000002</v>
      </c>
      <c r="L253" s="38">
        <v>292088.69</v>
      </c>
      <c r="N253" s="38">
        <v>69752.61</v>
      </c>
    </row>
  </sheetData>
  <pageMargins left="0.2" right="0.21319444444444444" top="0.16666666666666666" bottom="0.16666666666666666" header="0" footer="0"/>
  <pageSetup orientation="landscape" blackAndWhite="1" errors="NA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R255"/>
  <sheetViews>
    <sheetView workbookViewId="0">
      <selection sqref="A1:XFD1048576"/>
    </sheetView>
  </sheetViews>
  <sheetFormatPr defaultRowHeight="12.75" x14ac:dyDescent="0.2"/>
  <cols>
    <col min="1" max="6" width="11.42578125" style="3" customWidth="1"/>
    <col min="7" max="7" width="13.140625" style="3" bestFit="1" customWidth="1"/>
    <col min="8" max="8" width="11.42578125" style="3" customWidth="1"/>
    <col min="9" max="9" width="13.42578125" style="3" bestFit="1" customWidth="1"/>
    <col min="10" max="10" width="12.7109375" style="42" bestFit="1" customWidth="1"/>
    <col min="11" max="13" width="11.42578125" style="3" customWidth="1"/>
    <col min="14" max="14" width="16" style="3" bestFit="1" customWidth="1"/>
    <col min="15" max="16" width="11.42578125" style="3" customWidth="1"/>
    <col min="17" max="17" width="17.7109375" style="3" bestFit="1" customWidth="1"/>
    <col min="18" max="18" width="11.85546875" style="3" bestFit="1" customWidth="1"/>
    <col min="19" max="256" width="11.42578125" style="3" customWidth="1"/>
    <col min="257" max="16384" width="9.140625" style="3"/>
  </cols>
  <sheetData>
    <row r="1" spans="1:14" ht="18" x14ac:dyDescent="0.2">
      <c r="A1" s="33" t="s">
        <v>0</v>
      </c>
      <c r="B1" s="37">
        <v>42824</v>
      </c>
      <c r="H1" s="36" t="s">
        <v>56</v>
      </c>
      <c r="M1" s="33" t="s">
        <v>2</v>
      </c>
      <c r="N1" s="35" t="s">
        <v>3</v>
      </c>
    </row>
    <row r="4" spans="1:14" x14ac:dyDescent="0.2">
      <c r="H4" s="31" t="s">
        <v>6</v>
      </c>
      <c r="I4" s="33" t="s">
        <v>4</v>
      </c>
      <c r="J4" s="43">
        <v>0.45589120370370373</v>
      </c>
      <c r="M4" s="33" t="s">
        <v>5</v>
      </c>
      <c r="N4" s="32">
        <v>1</v>
      </c>
    </row>
    <row r="6" spans="1:14" x14ac:dyDescent="0.2">
      <c r="H6" s="31" t="s">
        <v>291</v>
      </c>
    </row>
    <row r="8" spans="1:14" x14ac:dyDescent="0.2">
      <c r="H8" s="29" t="s">
        <v>8</v>
      </c>
    </row>
    <row r="9" spans="1:14" x14ac:dyDescent="0.2">
      <c r="A9" s="22" t="s">
        <v>58</v>
      </c>
      <c r="D9" s="22" t="s">
        <v>12</v>
      </c>
      <c r="G9" s="27" t="s">
        <v>59</v>
      </c>
      <c r="I9" s="27" t="s">
        <v>60</v>
      </c>
      <c r="J9" s="44" t="s">
        <v>61</v>
      </c>
      <c r="K9" s="27" t="s">
        <v>62</v>
      </c>
      <c r="L9" s="27" t="s">
        <v>63</v>
      </c>
      <c r="N9" s="27" t="s">
        <v>64</v>
      </c>
    </row>
    <row r="11" spans="1:14" x14ac:dyDescent="0.2">
      <c r="A11" s="24" t="s">
        <v>65</v>
      </c>
      <c r="D11" s="24" t="s">
        <v>66</v>
      </c>
      <c r="G11" s="23">
        <v>375000</v>
      </c>
      <c r="I11" s="23">
        <v>450.20000000001164</v>
      </c>
      <c r="J11" s="45">
        <v>378450.07</v>
      </c>
      <c r="K11" s="23">
        <v>100.92</v>
      </c>
      <c r="L11" s="23">
        <v>-3450.07</v>
      </c>
      <c r="N11" s="23">
        <v>360630.39</v>
      </c>
    </row>
    <row r="13" spans="1:14" x14ac:dyDescent="0.2">
      <c r="A13" s="39" t="s">
        <v>67</v>
      </c>
    </row>
    <row r="14" spans="1:14" x14ac:dyDescent="0.2">
      <c r="A14" s="39" t="s">
        <v>68</v>
      </c>
      <c r="G14" s="38">
        <v>375000</v>
      </c>
      <c r="I14" s="38">
        <v>450.20000000001164</v>
      </c>
      <c r="J14" s="46">
        <v>378450.07</v>
      </c>
      <c r="K14" s="38">
        <v>100.92</v>
      </c>
      <c r="L14" s="38">
        <v>-3450.07</v>
      </c>
      <c r="N14" s="38">
        <v>360630.39</v>
      </c>
    </row>
    <row r="16" spans="1:14" x14ac:dyDescent="0.2">
      <c r="A16" s="24" t="s">
        <v>69</v>
      </c>
      <c r="D16" s="24" t="s">
        <v>70</v>
      </c>
      <c r="G16" s="23">
        <v>3333000</v>
      </c>
      <c r="I16" s="23">
        <v>231464.15999999971</v>
      </c>
      <c r="J16" s="45">
        <v>3147742.38</v>
      </c>
      <c r="K16" s="23">
        <v>94.44</v>
      </c>
      <c r="L16" s="23">
        <v>185257.62</v>
      </c>
      <c r="N16" s="23">
        <v>3255628.01</v>
      </c>
    </row>
    <row r="18" spans="1:18" x14ac:dyDescent="0.2">
      <c r="A18" s="24" t="s">
        <v>71</v>
      </c>
      <c r="D18" s="24" t="s">
        <v>72</v>
      </c>
      <c r="G18" s="23">
        <v>117312</v>
      </c>
      <c r="I18" s="23">
        <v>23367.900000000009</v>
      </c>
      <c r="J18" s="45">
        <v>151519.66</v>
      </c>
      <c r="K18" s="23">
        <v>129.16</v>
      </c>
      <c r="L18" s="23">
        <v>-34207.660000000003</v>
      </c>
      <c r="N18" s="23">
        <v>22727.11</v>
      </c>
    </row>
    <row r="20" spans="1:18" x14ac:dyDescent="0.2">
      <c r="A20" s="24" t="s">
        <v>73</v>
      </c>
      <c r="D20" s="24" t="s">
        <v>74</v>
      </c>
      <c r="G20" s="23">
        <v>400000</v>
      </c>
      <c r="I20" s="23">
        <v>62875.540000000037</v>
      </c>
      <c r="J20" s="45">
        <v>648861.52</v>
      </c>
      <c r="K20" s="23">
        <v>162.22</v>
      </c>
      <c r="L20" s="23">
        <v>-248861.52</v>
      </c>
      <c r="N20" s="23">
        <v>579301.65</v>
      </c>
    </row>
    <row r="22" spans="1:18" x14ac:dyDescent="0.2">
      <c r="A22" s="24" t="s">
        <v>75</v>
      </c>
      <c r="D22" s="24" t="s">
        <v>76</v>
      </c>
      <c r="G22" s="23">
        <v>900000</v>
      </c>
      <c r="I22" s="23">
        <v>70793.770000000019</v>
      </c>
      <c r="J22" s="45">
        <v>1142077.5</v>
      </c>
      <c r="K22" s="23">
        <v>126.9</v>
      </c>
      <c r="L22" s="23">
        <v>-242077.5</v>
      </c>
      <c r="N22" s="23">
        <v>921690.41</v>
      </c>
    </row>
    <row r="24" spans="1:18" x14ac:dyDescent="0.2">
      <c r="A24" s="24" t="s">
        <v>77</v>
      </c>
      <c r="D24" s="24" t="s">
        <v>78</v>
      </c>
      <c r="G24" s="23">
        <v>90000</v>
      </c>
      <c r="I24" s="23">
        <v>8220.64</v>
      </c>
      <c r="J24" s="45">
        <v>128864.84</v>
      </c>
      <c r="K24" s="23">
        <v>143.18</v>
      </c>
      <c r="L24" s="23">
        <v>-38864.839999999997</v>
      </c>
      <c r="N24" s="23">
        <v>116857.86</v>
      </c>
    </row>
    <row r="25" spans="1:18" x14ac:dyDescent="0.2">
      <c r="Q25" s="41">
        <f>+J33+J35+J39</f>
        <v>30224.240000000002</v>
      </c>
    </row>
    <row r="26" spans="1:18" x14ac:dyDescent="0.2">
      <c r="A26" s="24" t="s">
        <v>79</v>
      </c>
      <c r="D26" s="24" t="s">
        <v>80</v>
      </c>
      <c r="G26" s="23">
        <v>15000</v>
      </c>
      <c r="I26" s="23">
        <v>2665</v>
      </c>
      <c r="J26" s="45">
        <v>120209.48</v>
      </c>
      <c r="K26" s="23">
        <v>801.4</v>
      </c>
      <c r="L26" s="23">
        <v>-105209.48</v>
      </c>
      <c r="N26" s="23">
        <v>199486.44</v>
      </c>
    </row>
    <row r="28" spans="1:18" x14ac:dyDescent="0.2">
      <c r="A28" s="39" t="s">
        <v>67</v>
      </c>
    </row>
    <row r="29" spans="1:18" x14ac:dyDescent="0.2">
      <c r="A29" s="39" t="s">
        <v>81</v>
      </c>
      <c r="G29" s="38">
        <v>4855312</v>
      </c>
      <c r="I29" s="38">
        <v>399387.00999999978</v>
      </c>
      <c r="J29" s="46">
        <v>5339275.38</v>
      </c>
      <c r="K29" s="38">
        <v>109.97</v>
      </c>
      <c r="L29" s="38">
        <v>-483963.38</v>
      </c>
      <c r="N29" s="38">
        <v>5095691.4800000004</v>
      </c>
      <c r="Q29" s="40">
        <f>SUM(J16:J26)</f>
        <v>5339275.3800000008</v>
      </c>
      <c r="R29" s="41">
        <f>+Q29+J11</f>
        <v>5717725.4500000011</v>
      </c>
    </row>
    <row r="30" spans="1:18" x14ac:dyDescent="0.2">
      <c r="Q30" s="40">
        <v>5421493</v>
      </c>
    </row>
    <row r="31" spans="1:18" x14ac:dyDescent="0.2">
      <c r="A31" s="24" t="s">
        <v>290</v>
      </c>
      <c r="D31" s="24" t="s">
        <v>289</v>
      </c>
      <c r="L31" s="23">
        <v>0</v>
      </c>
      <c r="N31" s="23">
        <v>4697</v>
      </c>
      <c r="Q31" s="40">
        <f>+Q30-Q29</f>
        <v>82217.61999999918</v>
      </c>
    </row>
    <row r="33" spans="1:17" x14ac:dyDescent="0.2">
      <c r="A33" s="24" t="s">
        <v>82</v>
      </c>
      <c r="D33" s="24" t="s">
        <v>83</v>
      </c>
      <c r="I33" s="23">
        <v>8.6800000000000637</v>
      </c>
      <c r="J33" s="45">
        <v>834.24</v>
      </c>
      <c r="L33" s="23">
        <v>-834.24</v>
      </c>
      <c r="N33" s="23">
        <v>375</v>
      </c>
    </row>
    <row r="35" spans="1:17" x14ac:dyDescent="0.2">
      <c r="A35" s="24" t="s">
        <v>84</v>
      </c>
      <c r="D35" s="24" t="s">
        <v>85</v>
      </c>
      <c r="G35" s="23">
        <v>13000</v>
      </c>
      <c r="I35" s="23">
        <v>1680</v>
      </c>
      <c r="J35" s="45">
        <v>19800</v>
      </c>
      <c r="K35" s="23">
        <v>152.31</v>
      </c>
      <c r="L35" s="23">
        <v>-6800</v>
      </c>
      <c r="N35" s="23">
        <v>16155</v>
      </c>
    </row>
    <row r="37" spans="1:17" x14ac:dyDescent="0.2">
      <c r="A37" s="24" t="s">
        <v>86</v>
      </c>
      <c r="D37" s="24" t="s">
        <v>87</v>
      </c>
      <c r="G37" s="23">
        <v>5000</v>
      </c>
      <c r="I37" s="23">
        <v>470</v>
      </c>
      <c r="J37" s="48">
        <v>2860</v>
      </c>
      <c r="K37" s="23">
        <v>57.2</v>
      </c>
      <c r="L37" s="23">
        <v>2140</v>
      </c>
      <c r="N37" s="23">
        <v>910</v>
      </c>
      <c r="Q37" s="47">
        <f>+J37+J41</f>
        <v>31420</v>
      </c>
    </row>
    <row r="39" spans="1:17" x14ac:dyDescent="0.2">
      <c r="A39" s="24" t="s">
        <v>270</v>
      </c>
      <c r="D39" s="24" t="s">
        <v>271</v>
      </c>
      <c r="I39" s="23">
        <v>4795</v>
      </c>
      <c r="J39" s="45">
        <v>9590</v>
      </c>
      <c r="L39" s="23">
        <v>-9590</v>
      </c>
      <c r="N39" s="23">
        <v>9590</v>
      </c>
    </row>
    <row r="41" spans="1:17" x14ac:dyDescent="0.2">
      <c r="A41" s="24" t="s">
        <v>88</v>
      </c>
      <c r="D41" s="24" t="s">
        <v>89</v>
      </c>
      <c r="G41" s="23">
        <v>50000</v>
      </c>
      <c r="I41" s="23">
        <v>4080</v>
      </c>
      <c r="J41" s="48">
        <v>28560</v>
      </c>
      <c r="K41" s="23">
        <v>57.12</v>
      </c>
      <c r="L41" s="23">
        <v>21440</v>
      </c>
      <c r="N41" s="23">
        <v>37230</v>
      </c>
    </row>
    <row r="43" spans="1:17" x14ac:dyDescent="0.2">
      <c r="A43" s="39" t="s">
        <v>67</v>
      </c>
    </row>
    <row r="44" spans="1:17" x14ac:dyDescent="0.2">
      <c r="A44" s="39" t="s">
        <v>90</v>
      </c>
      <c r="G44" s="38">
        <v>68000</v>
      </c>
      <c r="I44" s="38">
        <v>11033.68</v>
      </c>
      <c r="J44" s="46">
        <v>61644.24</v>
      </c>
      <c r="K44" s="38">
        <v>90.65</v>
      </c>
      <c r="L44" s="38">
        <v>6355.76</v>
      </c>
      <c r="N44" s="38">
        <v>68957</v>
      </c>
    </row>
    <row r="45" spans="1:17" x14ac:dyDescent="0.2">
      <c r="Q45" s="40">
        <v>88565</v>
      </c>
    </row>
    <row r="46" spans="1:17" x14ac:dyDescent="0.2">
      <c r="A46" s="24" t="s">
        <v>91</v>
      </c>
      <c r="D46" s="24" t="s">
        <v>92</v>
      </c>
      <c r="G46" s="23">
        <v>54000</v>
      </c>
      <c r="I46" s="23">
        <v>28916.409999999996</v>
      </c>
      <c r="J46" s="45">
        <v>86519.09</v>
      </c>
      <c r="K46" s="23">
        <v>160.22</v>
      </c>
      <c r="L46" s="23">
        <v>-32519.09</v>
      </c>
      <c r="N46" s="23">
        <v>55267.5</v>
      </c>
      <c r="Q46" s="40">
        <f>+J46</f>
        <v>86519.09</v>
      </c>
    </row>
    <row r="47" spans="1:17" x14ac:dyDescent="0.2">
      <c r="Q47" s="41">
        <f>+Q45-Q46</f>
        <v>2045.9100000000035</v>
      </c>
    </row>
    <row r="48" spans="1:17" x14ac:dyDescent="0.2">
      <c r="A48" s="39" t="s">
        <v>67</v>
      </c>
      <c r="Q48" s="3">
        <v>54000</v>
      </c>
    </row>
    <row r="49" spans="1:17" x14ac:dyDescent="0.2">
      <c r="A49" s="39" t="s">
        <v>93</v>
      </c>
      <c r="G49" s="38">
        <v>54000</v>
      </c>
      <c r="I49" s="38">
        <v>28916.409999999996</v>
      </c>
      <c r="J49" s="46">
        <v>86519.09</v>
      </c>
      <c r="K49" s="38">
        <v>160.22</v>
      </c>
      <c r="L49" s="38">
        <v>-32519.09</v>
      </c>
      <c r="N49" s="38">
        <v>55267.5</v>
      </c>
      <c r="Q49" s="40">
        <f>+Q46-Q48</f>
        <v>32519.089999999997</v>
      </c>
    </row>
    <row r="51" spans="1:17" x14ac:dyDescent="0.2">
      <c r="A51" s="24" t="s">
        <v>273</v>
      </c>
      <c r="D51" s="24" t="s">
        <v>274</v>
      </c>
      <c r="L51" s="23">
        <v>0</v>
      </c>
      <c r="N51" s="23">
        <v>4335.95</v>
      </c>
    </row>
    <row r="53" spans="1:17" x14ac:dyDescent="0.2">
      <c r="A53" s="39" t="s">
        <v>67</v>
      </c>
    </row>
    <row r="54" spans="1:17" x14ac:dyDescent="0.2">
      <c r="A54" s="39" t="s">
        <v>275</v>
      </c>
      <c r="K54" s="38">
        <v>0</v>
      </c>
      <c r="L54" s="38">
        <v>0</v>
      </c>
      <c r="N54" s="38">
        <v>4335.95</v>
      </c>
    </row>
    <row r="57" spans="1:17" x14ac:dyDescent="0.2">
      <c r="A57" s="39" t="s">
        <v>94</v>
      </c>
      <c r="G57" s="38">
        <v>5352312</v>
      </c>
      <c r="I57" s="38">
        <v>439787.29999999976</v>
      </c>
      <c r="J57" s="46">
        <v>5865888.7800000003</v>
      </c>
      <c r="K57" s="38">
        <v>109.6</v>
      </c>
      <c r="L57" s="38">
        <v>-513576.78</v>
      </c>
      <c r="N57" s="38">
        <v>5584882.3200000003</v>
      </c>
    </row>
    <row r="59" spans="1:17" x14ac:dyDescent="0.2">
      <c r="A59" s="24" t="s">
        <v>95</v>
      </c>
      <c r="D59" s="24" t="s">
        <v>96</v>
      </c>
      <c r="G59" s="23">
        <v>113926</v>
      </c>
      <c r="I59" s="23">
        <v>8647.570000000007</v>
      </c>
      <c r="J59" s="45">
        <v>97140.33</v>
      </c>
      <c r="K59" s="23">
        <v>85.27</v>
      </c>
      <c r="L59" s="23">
        <v>16785.669999999998</v>
      </c>
      <c r="N59" s="23">
        <v>108097.13</v>
      </c>
    </row>
    <row r="61" spans="1:17" x14ac:dyDescent="0.2">
      <c r="A61" s="24" t="s">
        <v>97</v>
      </c>
      <c r="D61" s="24" t="s">
        <v>98</v>
      </c>
      <c r="I61" s="23">
        <v>-181.1099999999999</v>
      </c>
      <c r="J61" s="45">
        <v>-1985.25</v>
      </c>
      <c r="L61" s="23">
        <v>1985.25</v>
      </c>
      <c r="N61" s="23">
        <v>-1803.04</v>
      </c>
    </row>
    <row r="63" spans="1:17" x14ac:dyDescent="0.2">
      <c r="A63" s="24" t="s">
        <v>99</v>
      </c>
      <c r="D63" s="24" t="s">
        <v>100</v>
      </c>
      <c r="G63" s="23">
        <v>8700</v>
      </c>
      <c r="I63" s="23">
        <v>647.69000000000051</v>
      </c>
      <c r="J63" s="45">
        <v>7303.51</v>
      </c>
      <c r="K63" s="23">
        <v>83.95</v>
      </c>
      <c r="L63" s="23">
        <v>1396.49</v>
      </c>
      <c r="N63" s="23">
        <v>8188.61</v>
      </c>
    </row>
    <row r="65" spans="1:14" x14ac:dyDescent="0.2">
      <c r="A65" s="24" t="s">
        <v>101</v>
      </c>
      <c r="D65" s="24" t="s">
        <v>102</v>
      </c>
      <c r="G65" s="23">
        <v>684</v>
      </c>
      <c r="J65" s="45">
        <v>701.62</v>
      </c>
      <c r="K65" s="23">
        <v>102.58</v>
      </c>
      <c r="L65" s="23">
        <v>-17.62</v>
      </c>
      <c r="N65" s="23">
        <v>816.84</v>
      </c>
    </row>
    <row r="67" spans="1:14" x14ac:dyDescent="0.2">
      <c r="A67" s="24" t="s">
        <v>103</v>
      </c>
      <c r="D67" s="24" t="s">
        <v>104</v>
      </c>
      <c r="G67" s="23">
        <v>38500</v>
      </c>
      <c r="J67" s="45">
        <v>25504.16</v>
      </c>
      <c r="K67" s="23">
        <v>66.239999999999995</v>
      </c>
      <c r="L67" s="23">
        <v>12995.84</v>
      </c>
      <c r="N67" s="23">
        <v>25260.75</v>
      </c>
    </row>
    <row r="69" spans="1:14" x14ac:dyDescent="0.2">
      <c r="A69" s="24" t="s">
        <v>105</v>
      </c>
      <c r="D69" s="24" t="s">
        <v>106</v>
      </c>
      <c r="G69" s="23">
        <v>5513</v>
      </c>
      <c r="I69" s="23">
        <v>1566.6900000000005</v>
      </c>
      <c r="J69" s="45">
        <v>13472.29</v>
      </c>
      <c r="K69" s="23">
        <v>244.37</v>
      </c>
      <c r="L69" s="23">
        <v>-7959.29</v>
      </c>
      <c r="N69" s="23">
        <v>4403.84</v>
      </c>
    </row>
    <row r="71" spans="1:14" x14ac:dyDescent="0.2">
      <c r="A71" s="24" t="s">
        <v>107</v>
      </c>
      <c r="D71" s="24" t="s">
        <v>108</v>
      </c>
      <c r="G71" s="23">
        <v>500</v>
      </c>
      <c r="J71" s="45">
        <v>536.70000000000005</v>
      </c>
      <c r="K71" s="23">
        <v>107.34</v>
      </c>
      <c r="L71" s="23">
        <v>-36.700000000000003</v>
      </c>
      <c r="N71" s="23">
        <v>300</v>
      </c>
    </row>
    <row r="73" spans="1:14" x14ac:dyDescent="0.2">
      <c r="A73" s="24" t="s">
        <v>109</v>
      </c>
      <c r="D73" s="24" t="s">
        <v>110</v>
      </c>
      <c r="G73" s="23">
        <v>4000</v>
      </c>
      <c r="L73" s="23">
        <v>4000</v>
      </c>
    </row>
    <row r="75" spans="1:14" x14ac:dyDescent="0.2">
      <c r="A75" s="24" t="s">
        <v>111</v>
      </c>
      <c r="D75" s="24" t="s">
        <v>112</v>
      </c>
      <c r="G75" s="23">
        <v>4000</v>
      </c>
      <c r="J75" s="45">
        <v>4930</v>
      </c>
      <c r="K75" s="23">
        <v>123.25</v>
      </c>
      <c r="L75" s="23">
        <v>-930</v>
      </c>
      <c r="N75" s="23">
        <v>3464.17</v>
      </c>
    </row>
    <row r="77" spans="1:14" x14ac:dyDescent="0.2">
      <c r="A77" s="24" t="s">
        <v>113</v>
      </c>
      <c r="D77" s="24" t="s">
        <v>114</v>
      </c>
      <c r="G77" s="23">
        <v>20000</v>
      </c>
      <c r="I77" s="23">
        <v>1225.2999999999993</v>
      </c>
      <c r="J77" s="45">
        <v>10871.58</v>
      </c>
      <c r="K77" s="23">
        <v>54.36</v>
      </c>
      <c r="L77" s="23">
        <v>9128.42</v>
      </c>
      <c r="N77" s="23">
        <v>12175.5</v>
      </c>
    </row>
    <row r="79" spans="1:14" x14ac:dyDescent="0.2">
      <c r="A79" s="24" t="s">
        <v>115</v>
      </c>
      <c r="D79" s="24" t="s">
        <v>116</v>
      </c>
      <c r="G79" s="23">
        <v>300</v>
      </c>
      <c r="J79" s="45">
        <v>8.68</v>
      </c>
      <c r="K79" s="23">
        <v>2.89</v>
      </c>
      <c r="L79" s="23">
        <v>291.32</v>
      </c>
    </row>
    <row r="81" spans="1:14" x14ac:dyDescent="0.2">
      <c r="A81" s="39" t="s">
        <v>67</v>
      </c>
    </row>
    <row r="82" spans="1:14" x14ac:dyDescent="0.2">
      <c r="A82" s="39" t="s">
        <v>117</v>
      </c>
      <c r="G82" s="38">
        <v>196123</v>
      </c>
      <c r="I82" s="38">
        <v>11906.140000000007</v>
      </c>
      <c r="J82" s="46">
        <v>158483.62</v>
      </c>
      <c r="K82" s="38">
        <v>80.81</v>
      </c>
      <c r="L82" s="38">
        <v>37639.379999999997</v>
      </c>
      <c r="N82" s="38">
        <v>160903.79999999999</v>
      </c>
    </row>
    <row r="84" spans="1:14" x14ac:dyDescent="0.2">
      <c r="A84" s="24" t="s">
        <v>118</v>
      </c>
      <c r="D84" s="24" t="s">
        <v>119</v>
      </c>
      <c r="G84" s="23">
        <v>768095</v>
      </c>
      <c r="I84" s="23">
        <v>68396.179999999935</v>
      </c>
      <c r="J84" s="45">
        <v>780553.24</v>
      </c>
      <c r="K84" s="23">
        <v>101.62</v>
      </c>
      <c r="L84" s="23">
        <v>-12458.24</v>
      </c>
      <c r="N84" s="23">
        <v>741518.63</v>
      </c>
    </row>
    <row r="86" spans="1:14" x14ac:dyDescent="0.2">
      <c r="A86" s="24" t="s">
        <v>120</v>
      </c>
      <c r="D86" s="24" t="s">
        <v>121</v>
      </c>
      <c r="G86" s="23">
        <v>6289</v>
      </c>
      <c r="I86" s="23">
        <v>413.60000000000036</v>
      </c>
      <c r="J86" s="45">
        <v>7444.8</v>
      </c>
      <c r="K86" s="23">
        <v>118.38</v>
      </c>
      <c r="L86" s="23">
        <v>-1155.8</v>
      </c>
      <c r="N86" s="23">
        <v>6129.95</v>
      </c>
    </row>
    <row r="88" spans="1:14" x14ac:dyDescent="0.2">
      <c r="A88" s="24" t="s">
        <v>122</v>
      </c>
      <c r="D88" s="24" t="s">
        <v>123</v>
      </c>
      <c r="I88" s="23">
        <v>-952.88999999999942</v>
      </c>
      <c r="J88" s="45">
        <v>-11418.25</v>
      </c>
      <c r="L88" s="23">
        <v>11418.25</v>
      </c>
      <c r="N88" s="23">
        <v>-8962.35</v>
      </c>
    </row>
    <row r="90" spans="1:14" x14ac:dyDescent="0.2">
      <c r="A90" s="24" t="s">
        <v>124</v>
      </c>
      <c r="D90" s="24" t="s">
        <v>125</v>
      </c>
      <c r="I90" s="23">
        <v>-200</v>
      </c>
      <c r="J90" s="45">
        <v>-2400</v>
      </c>
      <c r="L90" s="23">
        <v>2400</v>
      </c>
      <c r="N90" s="23">
        <v>-2400</v>
      </c>
    </row>
    <row r="92" spans="1:14" x14ac:dyDescent="0.2">
      <c r="A92" s="24" t="s">
        <v>126</v>
      </c>
      <c r="D92" s="24" t="s">
        <v>127</v>
      </c>
      <c r="G92" s="23">
        <v>59240</v>
      </c>
      <c r="I92" s="23">
        <v>5373.5999999999985</v>
      </c>
      <c r="J92" s="45">
        <v>59682.84</v>
      </c>
      <c r="K92" s="23">
        <v>100.75</v>
      </c>
      <c r="L92" s="23">
        <v>-442.84</v>
      </c>
      <c r="N92" s="23">
        <v>56270.55</v>
      </c>
    </row>
    <row r="94" spans="1:14" x14ac:dyDescent="0.2">
      <c r="A94" s="24" t="s">
        <v>128</v>
      </c>
      <c r="D94" s="24" t="s">
        <v>129</v>
      </c>
      <c r="G94" s="23">
        <v>4491</v>
      </c>
      <c r="J94" s="45">
        <v>4243.34</v>
      </c>
      <c r="K94" s="23">
        <v>94.49</v>
      </c>
      <c r="L94" s="23">
        <v>247.66</v>
      </c>
      <c r="N94" s="23">
        <v>4424.47</v>
      </c>
    </row>
    <row r="96" spans="1:14" x14ac:dyDescent="0.2">
      <c r="A96" s="24" t="s">
        <v>130</v>
      </c>
      <c r="D96" s="24" t="s">
        <v>131</v>
      </c>
      <c r="G96" s="23">
        <v>12500</v>
      </c>
      <c r="I96" s="23">
        <v>496.69000000000051</v>
      </c>
      <c r="J96" s="45">
        <v>10328.15</v>
      </c>
      <c r="K96" s="23">
        <v>82.63</v>
      </c>
      <c r="L96" s="23">
        <v>2171.85</v>
      </c>
      <c r="N96" s="23">
        <v>8669.17</v>
      </c>
    </row>
    <row r="98" spans="1:14" x14ac:dyDescent="0.2">
      <c r="A98" s="24" t="s">
        <v>132</v>
      </c>
      <c r="D98" s="24" t="s">
        <v>133</v>
      </c>
      <c r="G98" s="23">
        <v>70000</v>
      </c>
      <c r="I98" s="23">
        <v>9016</v>
      </c>
      <c r="J98" s="45">
        <v>62861.67</v>
      </c>
      <c r="K98" s="23">
        <v>89.8</v>
      </c>
      <c r="L98" s="23">
        <v>7138.33</v>
      </c>
      <c r="N98" s="23">
        <v>61348.6</v>
      </c>
    </row>
    <row r="100" spans="1:14" x14ac:dyDescent="0.2">
      <c r="A100" s="24" t="s">
        <v>134</v>
      </c>
      <c r="D100" s="24" t="s">
        <v>135</v>
      </c>
      <c r="G100" s="23">
        <v>11000</v>
      </c>
      <c r="I100" s="23">
        <v>359</v>
      </c>
      <c r="J100" s="45">
        <v>6932.86</v>
      </c>
      <c r="K100" s="23">
        <v>63.03</v>
      </c>
      <c r="L100" s="23">
        <v>4067.14</v>
      </c>
      <c r="N100" s="23">
        <v>6466</v>
      </c>
    </row>
    <row r="102" spans="1:14" x14ac:dyDescent="0.2">
      <c r="A102" s="24" t="s">
        <v>136</v>
      </c>
      <c r="D102" s="24" t="s">
        <v>137</v>
      </c>
      <c r="G102" s="23">
        <v>15000</v>
      </c>
      <c r="J102" s="45">
        <v>12950.65</v>
      </c>
      <c r="K102" s="23">
        <v>86.34</v>
      </c>
      <c r="L102" s="23">
        <v>2049.35</v>
      </c>
      <c r="N102" s="23">
        <v>4244.2</v>
      </c>
    </row>
    <row r="104" spans="1:14" x14ac:dyDescent="0.2">
      <c r="A104" s="24" t="s">
        <v>138</v>
      </c>
      <c r="D104" s="24" t="s">
        <v>139</v>
      </c>
      <c r="G104" s="23">
        <v>13650</v>
      </c>
      <c r="I104" s="23">
        <v>1225</v>
      </c>
      <c r="J104" s="45">
        <v>10172.56</v>
      </c>
      <c r="K104" s="23">
        <v>74.52</v>
      </c>
      <c r="L104" s="23">
        <v>3477.44</v>
      </c>
      <c r="N104" s="23">
        <v>6815.94</v>
      </c>
    </row>
    <row r="106" spans="1:14" x14ac:dyDescent="0.2">
      <c r="A106" s="24" t="s">
        <v>140</v>
      </c>
      <c r="D106" s="24" t="s">
        <v>141</v>
      </c>
      <c r="G106" s="23">
        <v>75000</v>
      </c>
      <c r="I106" s="23">
        <v>4829.260000000002</v>
      </c>
      <c r="J106" s="45">
        <v>66169.990000000005</v>
      </c>
      <c r="K106" s="23">
        <v>88.23</v>
      </c>
      <c r="L106" s="23">
        <v>8830.01</v>
      </c>
      <c r="N106" s="23">
        <v>67781.960000000006</v>
      </c>
    </row>
    <row r="108" spans="1:14" x14ac:dyDescent="0.2">
      <c r="A108" s="24" t="s">
        <v>142</v>
      </c>
      <c r="D108" s="24" t="s">
        <v>143</v>
      </c>
      <c r="G108" s="23">
        <v>3000</v>
      </c>
      <c r="J108" s="45">
        <v>1500</v>
      </c>
      <c r="K108" s="23">
        <v>50</v>
      </c>
      <c r="L108" s="23">
        <v>1500</v>
      </c>
      <c r="N108" s="23">
        <v>2216.94</v>
      </c>
    </row>
    <row r="110" spans="1:14" x14ac:dyDescent="0.2">
      <c r="A110" s="24" t="s">
        <v>144</v>
      </c>
      <c r="D110" s="24" t="s">
        <v>145</v>
      </c>
      <c r="G110" s="23">
        <v>15000</v>
      </c>
      <c r="I110" s="23">
        <v>414.44000000000051</v>
      </c>
      <c r="J110" s="45">
        <v>7307.6</v>
      </c>
      <c r="K110" s="23">
        <v>48.72</v>
      </c>
      <c r="L110" s="23">
        <v>7692.4</v>
      </c>
      <c r="N110" s="23">
        <v>10456.700000000001</v>
      </c>
    </row>
    <row r="112" spans="1:14" x14ac:dyDescent="0.2">
      <c r="A112" s="24" t="s">
        <v>146</v>
      </c>
      <c r="D112" s="24" t="s">
        <v>147</v>
      </c>
      <c r="G112" s="23">
        <v>1500</v>
      </c>
      <c r="J112" s="45">
        <v>2315.64</v>
      </c>
      <c r="K112" s="23">
        <v>154.38</v>
      </c>
      <c r="L112" s="23">
        <v>-815.64</v>
      </c>
      <c r="N112" s="23">
        <v>4906.4799999999996</v>
      </c>
    </row>
    <row r="114" spans="1:14" x14ac:dyDescent="0.2">
      <c r="A114" s="24" t="s">
        <v>148</v>
      </c>
      <c r="D114" s="24" t="s">
        <v>149</v>
      </c>
      <c r="G114" s="23">
        <v>11025</v>
      </c>
      <c r="I114" s="23">
        <v>394.26000000000022</v>
      </c>
      <c r="J114" s="45">
        <v>9610.69</v>
      </c>
      <c r="K114" s="23">
        <v>87.17</v>
      </c>
      <c r="L114" s="23">
        <v>1414.31</v>
      </c>
      <c r="N114" s="23">
        <v>4968.41</v>
      </c>
    </row>
    <row r="116" spans="1:14" x14ac:dyDescent="0.2">
      <c r="A116" s="24" t="s">
        <v>150</v>
      </c>
      <c r="D116" s="24" t="s">
        <v>151</v>
      </c>
      <c r="G116" s="23">
        <v>12600</v>
      </c>
      <c r="J116" s="45">
        <v>5837.52</v>
      </c>
      <c r="K116" s="23">
        <v>46.33</v>
      </c>
      <c r="L116" s="23">
        <v>6762.48</v>
      </c>
      <c r="N116" s="23">
        <v>10550.37</v>
      </c>
    </row>
    <row r="118" spans="1:14" x14ac:dyDescent="0.2">
      <c r="A118" s="24" t="s">
        <v>152</v>
      </c>
      <c r="D118" s="24" t="s">
        <v>153</v>
      </c>
      <c r="G118" s="23">
        <v>85000</v>
      </c>
      <c r="I118" s="23">
        <v>2167.2399999999907</v>
      </c>
      <c r="J118" s="45">
        <v>80928.31</v>
      </c>
      <c r="K118" s="23">
        <v>95.21</v>
      </c>
      <c r="L118" s="23">
        <v>4071.69</v>
      </c>
      <c r="N118" s="23">
        <v>79033.850000000006</v>
      </c>
    </row>
    <row r="120" spans="1:14" x14ac:dyDescent="0.2">
      <c r="A120" s="24" t="s">
        <v>154</v>
      </c>
      <c r="D120" s="24" t="s">
        <v>155</v>
      </c>
      <c r="G120" s="23">
        <v>3800</v>
      </c>
      <c r="J120" s="45">
        <v>13456.57</v>
      </c>
      <c r="K120" s="23">
        <v>354.12</v>
      </c>
      <c r="L120" s="23">
        <v>-9656.57</v>
      </c>
      <c r="N120" s="23">
        <v>2804.32</v>
      </c>
    </row>
    <row r="122" spans="1:14" x14ac:dyDescent="0.2">
      <c r="A122" s="24" t="s">
        <v>156</v>
      </c>
      <c r="D122" s="24" t="s">
        <v>157</v>
      </c>
      <c r="G122" s="23">
        <v>500</v>
      </c>
      <c r="I122" s="23">
        <v>18.039999999999964</v>
      </c>
      <c r="J122" s="45">
        <v>389.27</v>
      </c>
      <c r="K122" s="23">
        <v>77.849999999999994</v>
      </c>
      <c r="L122" s="23">
        <v>110.73</v>
      </c>
      <c r="N122" s="23">
        <v>217.46</v>
      </c>
    </row>
    <row r="124" spans="1:14" x14ac:dyDescent="0.2">
      <c r="A124" s="24" t="s">
        <v>158</v>
      </c>
      <c r="D124" s="24" t="s">
        <v>159</v>
      </c>
      <c r="G124" s="23">
        <v>3000</v>
      </c>
      <c r="I124" s="23">
        <v>2273.17</v>
      </c>
      <c r="J124" s="45">
        <v>3170.86</v>
      </c>
      <c r="K124" s="23">
        <v>105.7</v>
      </c>
      <c r="L124" s="23">
        <v>-170.86</v>
      </c>
      <c r="N124" s="23">
        <v>337.67</v>
      </c>
    </row>
    <row r="126" spans="1:14" x14ac:dyDescent="0.2">
      <c r="A126" s="24" t="s">
        <v>160</v>
      </c>
      <c r="D126" s="24" t="s">
        <v>108</v>
      </c>
      <c r="G126" s="23">
        <v>1000</v>
      </c>
      <c r="I126" s="23">
        <v>600</v>
      </c>
      <c r="J126" s="45">
        <v>730.09</v>
      </c>
      <c r="K126" s="23">
        <v>73.010000000000005</v>
      </c>
      <c r="L126" s="23">
        <v>269.91000000000003</v>
      </c>
      <c r="N126" s="23">
        <v>949.43</v>
      </c>
    </row>
    <row r="128" spans="1:14" x14ac:dyDescent="0.2">
      <c r="A128" s="24" t="s">
        <v>161</v>
      </c>
      <c r="D128" s="24" t="s">
        <v>162</v>
      </c>
      <c r="G128" s="23">
        <v>35000</v>
      </c>
      <c r="I128" s="23">
        <v>-1770.8099999999977</v>
      </c>
      <c r="J128" s="45">
        <v>21762.61</v>
      </c>
      <c r="K128" s="23">
        <v>62.18</v>
      </c>
      <c r="L128" s="23">
        <v>13237.39</v>
      </c>
      <c r="N128" s="23">
        <v>24514.17</v>
      </c>
    </row>
    <row r="130" spans="1:14" x14ac:dyDescent="0.2">
      <c r="A130" s="24" t="s">
        <v>163</v>
      </c>
      <c r="D130" s="24" t="s">
        <v>164</v>
      </c>
      <c r="G130" s="23">
        <v>50000</v>
      </c>
      <c r="I130" s="23">
        <v>3310.3500000000058</v>
      </c>
      <c r="J130" s="45">
        <v>87481.86</v>
      </c>
      <c r="K130" s="23">
        <v>174.96</v>
      </c>
      <c r="L130" s="23">
        <v>-37481.86</v>
      </c>
      <c r="N130" s="23">
        <v>51324.78</v>
      </c>
    </row>
    <row r="132" spans="1:14" x14ac:dyDescent="0.2">
      <c r="A132" s="24" t="s">
        <v>165</v>
      </c>
      <c r="D132" s="24" t="s">
        <v>166</v>
      </c>
      <c r="G132" s="23">
        <v>14500</v>
      </c>
      <c r="I132" s="23">
        <v>1132.9399999999987</v>
      </c>
      <c r="J132" s="45">
        <v>15212.06</v>
      </c>
      <c r="K132" s="23">
        <v>104.91</v>
      </c>
      <c r="L132" s="23">
        <v>-712.06</v>
      </c>
      <c r="N132" s="23">
        <v>16452.52</v>
      </c>
    </row>
    <row r="134" spans="1:14" x14ac:dyDescent="0.2">
      <c r="A134" s="24" t="s">
        <v>167</v>
      </c>
      <c r="D134" s="24" t="s">
        <v>168</v>
      </c>
      <c r="G134" s="23">
        <v>1000</v>
      </c>
      <c r="I134" s="23">
        <v>67.240000000000009</v>
      </c>
      <c r="J134" s="45">
        <v>865.1</v>
      </c>
      <c r="K134" s="23">
        <v>86.51</v>
      </c>
      <c r="L134" s="23">
        <v>134.9</v>
      </c>
      <c r="N134" s="23">
        <v>1243.48</v>
      </c>
    </row>
    <row r="136" spans="1:14" x14ac:dyDescent="0.2">
      <c r="A136" s="24" t="s">
        <v>169</v>
      </c>
      <c r="D136" s="24" t="s">
        <v>170</v>
      </c>
      <c r="G136" s="23">
        <v>260000</v>
      </c>
      <c r="I136" s="23">
        <v>16474.399999999994</v>
      </c>
      <c r="J136" s="45">
        <v>237689.11</v>
      </c>
      <c r="K136" s="23">
        <v>91.42</v>
      </c>
      <c r="L136" s="23">
        <v>22310.89</v>
      </c>
      <c r="N136" s="23">
        <v>264778.03000000003</v>
      </c>
    </row>
    <row r="138" spans="1:14" x14ac:dyDescent="0.2">
      <c r="A138" s="24" t="s">
        <v>171</v>
      </c>
      <c r="D138" s="24" t="s">
        <v>172</v>
      </c>
      <c r="G138" s="23">
        <v>7500</v>
      </c>
      <c r="I138" s="23">
        <v>464.74000000000075</v>
      </c>
      <c r="J138" s="45">
        <v>5917.31</v>
      </c>
      <c r="K138" s="23">
        <v>78.900000000000006</v>
      </c>
      <c r="L138" s="23">
        <v>1582.69</v>
      </c>
      <c r="N138" s="23">
        <v>6043.2</v>
      </c>
    </row>
    <row r="140" spans="1:14" x14ac:dyDescent="0.2">
      <c r="A140" s="24" t="s">
        <v>173</v>
      </c>
      <c r="D140" s="24" t="s">
        <v>174</v>
      </c>
      <c r="G140" s="23">
        <v>9000</v>
      </c>
      <c r="I140" s="23">
        <v>500</v>
      </c>
      <c r="J140" s="45">
        <v>4662.82</v>
      </c>
      <c r="K140" s="23">
        <v>51.81</v>
      </c>
      <c r="L140" s="23">
        <v>4337.18</v>
      </c>
      <c r="N140" s="23">
        <v>828.5</v>
      </c>
    </row>
    <row r="142" spans="1:14" x14ac:dyDescent="0.2">
      <c r="A142" s="24" t="s">
        <v>175</v>
      </c>
      <c r="D142" s="24" t="s">
        <v>176</v>
      </c>
      <c r="G142" s="23">
        <v>10500</v>
      </c>
      <c r="I142" s="23">
        <v>104.64000000000033</v>
      </c>
      <c r="J142" s="45">
        <v>7866.39</v>
      </c>
      <c r="K142" s="23">
        <v>74.92</v>
      </c>
      <c r="L142" s="23">
        <v>2633.61</v>
      </c>
      <c r="N142" s="23">
        <v>10808.4</v>
      </c>
    </row>
    <row r="144" spans="1:14" x14ac:dyDescent="0.2">
      <c r="A144" s="24" t="s">
        <v>177</v>
      </c>
      <c r="D144" s="24" t="s">
        <v>178</v>
      </c>
      <c r="G144" s="23">
        <v>8500</v>
      </c>
      <c r="I144" s="23">
        <v>31.460000000000036</v>
      </c>
      <c r="J144" s="45">
        <v>5036.07</v>
      </c>
      <c r="K144" s="23">
        <v>59.25</v>
      </c>
      <c r="L144" s="23">
        <v>3463.93</v>
      </c>
      <c r="N144" s="23">
        <v>9281.34</v>
      </c>
    </row>
    <row r="146" spans="1:17" x14ac:dyDescent="0.2">
      <c r="A146" s="24" t="s">
        <v>179</v>
      </c>
      <c r="D146" s="24" t="s">
        <v>180</v>
      </c>
      <c r="G146" s="23">
        <v>14000</v>
      </c>
      <c r="I146" s="23">
        <v>1080.6000000000004</v>
      </c>
      <c r="J146" s="45">
        <v>15009.49</v>
      </c>
      <c r="K146" s="23">
        <v>107.21</v>
      </c>
      <c r="L146" s="23">
        <v>-1009.49</v>
      </c>
      <c r="N146" s="23">
        <v>15807.55</v>
      </c>
    </row>
    <row r="148" spans="1:17" x14ac:dyDescent="0.2">
      <c r="A148" s="24" t="s">
        <v>181</v>
      </c>
      <c r="D148" s="24" t="s">
        <v>182</v>
      </c>
      <c r="G148" s="23">
        <v>8700</v>
      </c>
      <c r="J148" s="45">
        <v>1794.5</v>
      </c>
      <c r="K148" s="23">
        <v>20.63</v>
      </c>
      <c r="L148" s="23">
        <v>6905.5</v>
      </c>
    </row>
    <row r="150" spans="1:17" x14ac:dyDescent="0.2">
      <c r="A150" s="39" t="s">
        <v>67</v>
      </c>
    </row>
    <row r="151" spans="1:17" x14ac:dyDescent="0.2">
      <c r="A151" s="39" t="s">
        <v>183</v>
      </c>
      <c r="G151" s="38">
        <v>1590390</v>
      </c>
      <c r="I151" s="38">
        <v>116219.14999999992</v>
      </c>
      <c r="J151" s="46">
        <v>1536065.72</v>
      </c>
      <c r="K151" s="38">
        <v>96.58</v>
      </c>
      <c r="L151" s="38">
        <v>54324.28</v>
      </c>
      <c r="N151" s="38">
        <v>1469830.72</v>
      </c>
    </row>
    <row r="153" spans="1:17" x14ac:dyDescent="0.2">
      <c r="A153" s="24" t="s">
        <v>184</v>
      </c>
      <c r="D153" s="24" t="s">
        <v>185</v>
      </c>
      <c r="G153" s="23">
        <v>2192408</v>
      </c>
      <c r="J153" s="45">
        <v>2192407.5</v>
      </c>
      <c r="K153" s="23">
        <v>100</v>
      </c>
      <c r="L153" s="23">
        <v>0.5</v>
      </c>
      <c r="N153" s="23">
        <v>2192732.5</v>
      </c>
    </row>
    <row r="155" spans="1:17" x14ac:dyDescent="0.2">
      <c r="A155" s="24" t="s">
        <v>186</v>
      </c>
      <c r="D155" s="24" t="s">
        <v>187</v>
      </c>
      <c r="G155" s="23">
        <v>394357</v>
      </c>
      <c r="J155" s="45">
        <v>394357.36</v>
      </c>
      <c r="K155" s="23">
        <v>100</v>
      </c>
      <c r="L155" s="23">
        <v>-0.36</v>
      </c>
      <c r="N155" s="23">
        <v>397057.4</v>
      </c>
    </row>
    <row r="157" spans="1:17" x14ac:dyDescent="0.2">
      <c r="A157" s="39" t="s">
        <v>67</v>
      </c>
    </row>
    <row r="158" spans="1:17" x14ac:dyDescent="0.2">
      <c r="A158" s="39" t="s">
        <v>188</v>
      </c>
      <c r="G158" s="38">
        <v>2586765</v>
      </c>
      <c r="J158" s="46">
        <v>2586764.86</v>
      </c>
      <c r="K158" s="38">
        <v>100</v>
      </c>
      <c r="L158" s="38">
        <v>0.14000000000000001</v>
      </c>
      <c r="N158" s="38">
        <v>2589789.9</v>
      </c>
    </row>
    <row r="160" spans="1:17" x14ac:dyDescent="0.2">
      <c r="A160" s="24" t="s">
        <v>189</v>
      </c>
      <c r="D160" s="24" t="s">
        <v>190</v>
      </c>
      <c r="G160" s="23">
        <v>250</v>
      </c>
      <c r="J160" s="45">
        <v>1442.66</v>
      </c>
      <c r="K160" s="23">
        <v>577.05999999999995</v>
      </c>
      <c r="L160" s="23">
        <v>-1192.6600000000001</v>
      </c>
      <c r="N160" s="23">
        <v>1442.66</v>
      </c>
      <c r="Q160" s="41">
        <f>+J160+J158</f>
        <v>2588207.52</v>
      </c>
    </row>
    <row r="162" spans="1:14" x14ac:dyDescent="0.2">
      <c r="A162" s="39" t="s">
        <v>67</v>
      </c>
    </row>
    <row r="163" spans="1:14" x14ac:dyDescent="0.2">
      <c r="A163" s="39" t="s">
        <v>191</v>
      </c>
      <c r="G163" s="38">
        <v>250</v>
      </c>
      <c r="J163" s="46">
        <v>1442.66</v>
      </c>
      <c r="K163" s="38">
        <v>577.05999999999995</v>
      </c>
      <c r="L163" s="38">
        <v>-1192.6600000000001</v>
      </c>
      <c r="N163" s="38">
        <v>1442.66</v>
      </c>
    </row>
    <row r="165" spans="1:14" x14ac:dyDescent="0.2">
      <c r="A165" s="24" t="s">
        <v>192</v>
      </c>
      <c r="D165" s="24" t="s">
        <v>193</v>
      </c>
      <c r="G165" s="23">
        <v>138720</v>
      </c>
      <c r="I165" s="23">
        <v>13211.329999999985</v>
      </c>
      <c r="J165" s="45">
        <v>131990.01999999999</v>
      </c>
      <c r="K165" s="23">
        <v>95.15</v>
      </c>
      <c r="L165" s="23">
        <v>6729.9800000000187</v>
      </c>
      <c r="N165" s="23">
        <v>138728.49</v>
      </c>
    </row>
    <row r="167" spans="1:14" x14ac:dyDescent="0.2">
      <c r="A167" s="24" t="s">
        <v>194</v>
      </c>
      <c r="D167" s="24" t="s">
        <v>195</v>
      </c>
      <c r="G167" s="23">
        <v>55080</v>
      </c>
      <c r="I167" s="23">
        <v>5535</v>
      </c>
      <c r="J167" s="45">
        <v>78216.149999999994</v>
      </c>
      <c r="K167" s="23">
        <v>142</v>
      </c>
      <c r="L167" s="23">
        <v>-23136.149999999991</v>
      </c>
      <c r="N167" s="23">
        <v>54955.25</v>
      </c>
    </row>
    <row r="169" spans="1:14" x14ac:dyDescent="0.2">
      <c r="A169" s="24" t="s">
        <v>196</v>
      </c>
      <c r="D169" s="24" t="s">
        <v>197</v>
      </c>
      <c r="J169" s="45">
        <v>-135</v>
      </c>
      <c r="L169" s="23">
        <v>135</v>
      </c>
      <c r="N169" s="23">
        <v>-674.98</v>
      </c>
    </row>
    <row r="171" spans="1:14" x14ac:dyDescent="0.2">
      <c r="A171" s="24" t="s">
        <v>198</v>
      </c>
      <c r="D171" s="24" t="s">
        <v>199</v>
      </c>
      <c r="I171" s="23">
        <v>-121.5</v>
      </c>
      <c r="J171" s="45">
        <v>-1027</v>
      </c>
      <c r="L171" s="23">
        <v>1027</v>
      </c>
      <c r="N171" s="23">
        <v>-1374</v>
      </c>
    </row>
    <row r="173" spans="1:14" x14ac:dyDescent="0.2">
      <c r="A173" s="24" t="s">
        <v>200</v>
      </c>
      <c r="D173" s="24" t="s">
        <v>201</v>
      </c>
      <c r="G173" s="23">
        <v>14219</v>
      </c>
      <c r="I173" s="23">
        <v>1463.5300000000007</v>
      </c>
      <c r="J173" s="45">
        <v>15977.45</v>
      </c>
      <c r="K173" s="23">
        <v>112.37</v>
      </c>
      <c r="L173" s="23">
        <v>-1758.45</v>
      </c>
      <c r="N173" s="23">
        <v>14604.43</v>
      </c>
    </row>
    <row r="175" spans="1:14" x14ac:dyDescent="0.2">
      <c r="A175" s="24" t="s">
        <v>202</v>
      </c>
      <c r="D175" s="24" t="s">
        <v>203</v>
      </c>
      <c r="G175" s="23">
        <v>1516</v>
      </c>
      <c r="J175" s="45">
        <v>2060.5100000000002</v>
      </c>
      <c r="K175" s="23">
        <v>135.91999999999999</v>
      </c>
      <c r="L175" s="23">
        <v>-544.51</v>
      </c>
      <c r="N175" s="23">
        <v>1582.47</v>
      </c>
    </row>
    <row r="177" spans="1:14" x14ac:dyDescent="0.2">
      <c r="A177" s="24" t="s">
        <v>204</v>
      </c>
      <c r="D177" s="24" t="s">
        <v>205</v>
      </c>
      <c r="G177" s="23">
        <v>1000</v>
      </c>
      <c r="J177" s="45">
        <v>127.5</v>
      </c>
      <c r="K177" s="23">
        <v>12.75</v>
      </c>
      <c r="L177" s="23">
        <v>872.5</v>
      </c>
      <c r="N177" s="23">
        <v>73.87</v>
      </c>
    </row>
    <row r="179" spans="1:14" x14ac:dyDescent="0.2">
      <c r="A179" s="24" t="s">
        <v>206</v>
      </c>
      <c r="D179" s="24" t="s">
        <v>207</v>
      </c>
      <c r="G179" s="23">
        <v>2500</v>
      </c>
      <c r="J179" s="45">
        <v>2347.37</v>
      </c>
      <c r="K179" s="23">
        <v>93.89</v>
      </c>
      <c r="L179" s="23">
        <v>152.63</v>
      </c>
      <c r="N179" s="23">
        <v>2960.86</v>
      </c>
    </row>
    <row r="181" spans="1:14" x14ac:dyDescent="0.2">
      <c r="A181" s="24" t="s">
        <v>208</v>
      </c>
      <c r="D181" s="24" t="s">
        <v>209</v>
      </c>
      <c r="G181" s="23">
        <v>18500</v>
      </c>
      <c r="I181" s="23">
        <v>1259.3600000000006</v>
      </c>
      <c r="J181" s="45">
        <v>25261.78</v>
      </c>
      <c r="K181" s="23">
        <v>136.55000000000001</v>
      </c>
      <c r="L181" s="23">
        <v>-6761.78</v>
      </c>
      <c r="N181" s="23">
        <v>19143.73</v>
      </c>
    </row>
    <row r="183" spans="1:14" x14ac:dyDescent="0.2">
      <c r="A183" s="24" t="s">
        <v>210</v>
      </c>
      <c r="D183" s="24" t="s">
        <v>211</v>
      </c>
      <c r="G183" s="23">
        <v>10500</v>
      </c>
      <c r="I183" s="23">
        <v>2500</v>
      </c>
      <c r="J183" s="45">
        <v>6552.25</v>
      </c>
      <c r="K183" s="23">
        <v>62.4</v>
      </c>
      <c r="L183" s="23">
        <v>3947.75</v>
      </c>
      <c r="N183" s="23">
        <v>12208.65</v>
      </c>
    </row>
    <row r="185" spans="1:14" x14ac:dyDescent="0.2">
      <c r="A185" s="24" t="s">
        <v>212</v>
      </c>
      <c r="D185" s="24" t="s">
        <v>213</v>
      </c>
      <c r="G185" s="23">
        <v>10900</v>
      </c>
      <c r="J185" s="45">
        <v>10900</v>
      </c>
      <c r="K185" s="23">
        <v>100</v>
      </c>
      <c r="L185" s="23">
        <v>0</v>
      </c>
      <c r="N185" s="23">
        <v>10600</v>
      </c>
    </row>
    <row r="187" spans="1:14" x14ac:dyDescent="0.2">
      <c r="A187" s="24" t="s">
        <v>214</v>
      </c>
      <c r="D187" s="24" t="s">
        <v>215</v>
      </c>
      <c r="G187" s="23">
        <v>20000</v>
      </c>
      <c r="I187" s="23">
        <v>290</v>
      </c>
      <c r="J187" s="45">
        <v>18538.099999999999</v>
      </c>
      <c r="K187" s="23">
        <v>92.69</v>
      </c>
      <c r="L187" s="23">
        <v>1461.9000000000024</v>
      </c>
      <c r="N187" s="23">
        <v>20015.560000000001</v>
      </c>
    </row>
    <row r="189" spans="1:14" x14ac:dyDescent="0.2">
      <c r="A189" s="24" t="s">
        <v>216</v>
      </c>
      <c r="D189" s="24" t="s">
        <v>217</v>
      </c>
      <c r="G189" s="23">
        <v>25000</v>
      </c>
      <c r="I189" s="23">
        <v>9380.2900000000009</v>
      </c>
      <c r="J189" s="45">
        <v>28788.95</v>
      </c>
      <c r="K189" s="23">
        <v>115.16</v>
      </c>
      <c r="L189" s="23">
        <v>-3788.95</v>
      </c>
      <c r="N189" s="23">
        <v>13354.94</v>
      </c>
    </row>
    <row r="191" spans="1:14" x14ac:dyDescent="0.2">
      <c r="A191" s="24" t="s">
        <v>218</v>
      </c>
      <c r="D191" s="24" t="s">
        <v>219</v>
      </c>
      <c r="G191" s="23">
        <v>13834</v>
      </c>
      <c r="I191" s="23">
        <v>455.48999999999978</v>
      </c>
      <c r="J191" s="45">
        <v>14051.27</v>
      </c>
      <c r="K191" s="23">
        <v>101.57</v>
      </c>
      <c r="L191" s="23">
        <v>-217.27</v>
      </c>
      <c r="N191" s="23">
        <v>13250.57</v>
      </c>
    </row>
    <row r="193" spans="1:14" x14ac:dyDescent="0.2">
      <c r="A193" s="24" t="s">
        <v>220</v>
      </c>
      <c r="D193" s="24" t="s">
        <v>221</v>
      </c>
      <c r="G193" s="23">
        <v>3000</v>
      </c>
      <c r="I193" s="23">
        <v>200</v>
      </c>
      <c r="J193" s="45">
        <v>1386.88</v>
      </c>
      <c r="K193" s="23">
        <v>46.23</v>
      </c>
      <c r="L193" s="23">
        <v>1613.12</v>
      </c>
      <c r="N193" s="23">
        <v>3634.26</v>
      </c>
    </row>
    <row r="195" spans="1:14" x14ac:dyDescent="0.2">
      <c r="A195" s="24" t="s">
        <v>222</v>
      </c>
      <c r="D195" s="24" t="s">
        <v>223</v>
      </c>
      <c r="G195" s="23">
        <v>7000</v>
      </c>
      <c r="I195" s="23">
        <v>831.86999999999534</v>
      </c>
      <c r="J195" s="45">
        <v>73575.899999999994</v>
      </c>
      <c r="K195" s="23">
        <v>1051.08</v>
      </c>
      <c r="L195" s="23">
        <v>-66575.899999999994</v>
      </c>
      <c r="N195" s="23">
        <v>8160.36</v>
      </c>
    </row>
    <row r="197" spans="1:14" x14ac:dyDescent="0.2">
      <c r="A197" s="24" t="s">
        <v>224</v>
      </c>
      <c r="D197" s="24" t="s">
        <v>225</v>
      </c>
      <c r="G197" s="23">
        <v>4789</v>
      </c>
      <c r="I197" s="23">
        <v>729.27999999999975</v>
      </c>
      <c r="J197" s="45">
        <v>4705.12</v>
      </c>
      <c r="K197" s="23">
        <v>98.25</v>
      </c>
      <c r="L197" s="23">
        <v>83.88</v>
      </c>
      <c r="N197" s="23">
        <v>4696.37</v>
      </c>
    </row>
    <row r="199" spans="1:14" x14ac:dyDescent="0.2">
      <c r="A199" s="24" t="s">
        <v>226</v>
      </c>
      <c r="D199" s="24" t="s">
        <v>227</v>
      </c>
      <c r="G199" s="23">
        <v>1000</v>
      </c>
      <c r="I199" s="23">
        <v>64.75</v>
      </c>
      <c r="J199" s="45">
        <v>1797.8</v>
      </c>
      <c r="K199" s="23">
        <v>179.78</v>
      </c>
      <c r="L199" s="23">
        <v>-797.8</v>
      </c>
      <c r="N199" s="23">
        <v>848.36</v>
      </c>
    </row>
    <row r="201" spans="1:14" x14ac:dyDescent="0.2">
      <c r="A201" s="24" t="s">
        <v>228</v>
      </c>
      <c r="D201" s="24" t="s">
        <v>229</v>
      </c>
      <c r="G201" s="23">
        <v>1000</v>
      </c>
      <c r="L201" s="23">
        <v>1000</v>
      </c>
    </row>
    <row r="203" spans="1:14" x14ac:dyDescent="0.2">
      <c r="A203" s="24" t="s">
        <v>230</v>
      </c>
      <c r="D203" s="24" t="s">
        <v>231</v>
      </c>
      <c r="G203" s="23">
        <v>2600</v>
      </c>
      <c r="I203" s="23">
        <v>455.25999999999976</v>
      </c>
      <c r="J203" s="45">
        <v>3051.47</v>
      </c>
      <c r="K203" s="23">
        <v>117.36</v>
      </c>
      <c r="L203" s="23">
        <v>-451.47</v>
      </c>
      <c r="N203" s="23">
        <v>2997.76</v>
      </c>
    </row>
    <row r="205" spans="1:14" x14ac:dyDescent="0.2">
      <c r="A205" s="24" t="s">
        <v>232</v>
      </c>
      <c r="D205" s="24" t="s">
        <v>233</v>
      </c>
      <c r="G205" s="23">
        <v>2914</v>
      </c>
      <c r="I205" s="23">
        <v>1390.7700000000007</v>
      </c>
      <c r="J205" s="45">
        <v>12336.5</v>
      </c>
      <c r="K205" s="23">
        <v>423.35</v>
      </c>
      <c r="L205" s="23">
        <v>-9422.5</v>
      </c>
      <c r="N205" s="23">
        <v>6669.34</v>
      </c>
    </row>
    <row r="207" spans="1:14" x14ac:dyDescent="0.2">
      <c r="A207" s="24" t="s">
        <v>234</v>
      </c>
      <c r="D207" s="24" t="s">
        <v>235</v>
      </c>
      <c r="G207" s="23">
        <v>3800</v>
      </c>
      <c r="I207" s="23">
        <v>145.88999999999987</v>
      </c>
      <c r="J207" s="45">
        <v>3853.45</v>
      </c>
      <c r="K207" s="23">
        <v>101.41</v>
      </c>
      <c r="L207" s="23">
        <v>-53.45</v>
      </c>
      <c r="N207" s="23">
        <v>4013.03</v>
      </c>
    </row>
    <row r="209" spans="1:14" x14ac:dyDescent="0.2">
      <c r="A209" s="24" t="s">
        <v>236</v>
      </c>
      <c r="D209" s="24" t="s">
        <v>237</v>
      </c>
      <c r="G209" s="23">
        <v>1000</v>
      </c>
      <c r="L209" s="23">
        <v>1000</v>
      </c>
    </row>
    <row r="211" spans="1:14" x14ac:dyDescent="0.2">
      <c r="A211" s="39" t="s">
        <v>67</v>
      </c>
    </row>
    <row r="212" spans="1:14" x14ac:dyDescent="0.2">
      <c r="A212" s="39" t="s">
        <v>238</v>
      </c>
      <c r="G212" s="38">
        <v>338872</v>
      </c>
      <c r="I212" s="38">
        <v>37791.319999999978</v>
      </c>
      <c r="J212" s="46">
        <v>434356.47</v>
      </c>
      <c r="K212" s="38">
        <v>128.18</v>
      </c>
      <c r="L212" s="38">
        <v>-95484.469999999958</v>
      </c>
      <c r="N212" s="38">
        <v>330449.32</v>
      </c>
    </row>
    <row r="214" spans="1:14" x14ac:dyDescent="0.2">
      <c r="A214" s="24" t="s">
        <v>239</v>
      </c>
      <c r="D214" s="24" t="s">
        <v>240</v>
      </c>
      <c r="G214" s="23">
        <v>66048</v>
      </c>
      <c r="I214" s="23">
        <v>5353</v>
      </c>
      <c r="J214" s="45">
        <v>65363</v>
      </c>
      <c r="K214" s="23">
        <v>98.96</v>
      </c>
      <c r="L214" s="23">
        <v>685</v>
      </c>
      <c r="N214" s="23">
        <v>64915</v>
      </c>
    </row>
    <row r="216" spans="1:14" x14ac:dyDescent="0.2">
      <c r="A216" s="24" t="s">
        <v>241</v>
      </c>
      <c r="D216" s="24" t="s">
        <v>242</v>
      </c>
      <c r="G216" s="23">
        <v>66414</v>
      </c>
      <c r="J216" s="45">
        <v>60978</v>
      </c>
      <c r="K216" s="23">
        <v>91.81</v>
      </c>
      <c r="L216" s="23">
        <v>5436</v>
      </c>
      <c r="N216" s="23">
        <v>62655</v>
      </c>
    </row>
    <row r="218" spans="1:14" x14ac:dyDescent="0.2">
      <c r="A218" s="39" t="s">
        <v>67</v>
      </c>
    </row>
    <row r="219" spans="1:14" x14ac:dyDescent="0.2">
      <c r="A219" s="39" t="s">
        <v>243</v>
      </c>
      <c r="G219" s="38">
        <v>132462</v>
      </c>
      <c r="I219" s="38">
        <v>5353</v>
      </c>
      <c r="J219" s="46">
        <v>126341</v>
      </c>
      <c r="K219" s="38">
        <v>95.38</v>
      </c>
      <c r="L219" s="38">
        <v>6121</v>
      </c>
      <c r="N219" s="38">
        <v>127570</v>
      </c>
    </row>
    <row r="221" spans="1:14" x14ac:dyDescent="0.2">
      <c r="A221" s="24" t="s">
        <v>244</v>
      </c>
      <c r="D221" s="24" t="s">
        <v>245</v>
      </c>
      <c r="G221" s="23">
        <v>46702</v>
      </c>
      <c r="J221" s="45">
        <v>44841</v>
      </c>
      <c r="K221" s="23">
        <v>96.02</v>
      </c>
      <c r="L221" s="23">
        <v>1861</v>
      </c>
      <c r="N221" s="23">
        <v>41913</v>
      </c>
    </row>
    <row r="223" spans="1:14" x14ac:dyDescent="0.2">
      <c r="A223" s="39" t="s">
        <v>67</v>
      </c>
    </row>
    <row r="224" spans="1:14" x14ac:dyDescent="0.2">
      <c r="A224" s="39" t="s">
        <v>246</v>
      </c>
      <c r="G224" s="38">
        <v>46702</v>
      </c>
      <c r="J224" s="46">
        <v>44841</v>
      </c>
      <c r="K224" s="38">
        <v>96.02</v>
      </c>
      <c r="L224" s="38">
        <v>1861</v>
      </c>
      <c r="N224" s="38">
        <v>41913</v>
      </c>
    </row>
    <row r="226" spans="1:14" x14ac:dyDescent="0.2">
      <c r="A226" s="24" t="s">
        <v>247</v>
      </c>
      <c r="D226" s="24" t="s">
        <v>248</v>
      </c>
      <c r="G226" s="23">
        <v>7479</v>
      </c>
      <c r="J226" s="45">
        <v>7193.11</v>
      </c>
      <c r="K226" s="23">
        <v>96.18</v>
      </c>
      <c r="L226" s="23">
        <v>285.89</v>
      </c>
      <c r="N226" s="23">
        <v>6951.11</v>
      </c>
    </row>
    <row r="228" spans="1:14" x14ac:dyDescent="0.2">
      <c r="A228" s="24" t="s">
        <v>249</v>
      </c>
      <c r="D228" s="24" t="s">
        <v>250</v>
      </c>
      <c r="G228" s="23">
        <v>96340</v>
      </c>
      <c r="J228" s="45">
        <v>115541.15</v>
      </c>
      <c r="K228" s="23">
        <v>119.93</v>
      </c>
      <c r="L228" s="23">
        <v>-19201.150000000001</v>
      </c>
      <c r="N228" s="23">
        <v>103791.13</v>
      </c>
    </row>
    <row r="230" spans="1:14" x14ac:dyDescent="0.2">
      <c r="A230" s="24" t="s">
        <v>251</v>
      </c>
      <c r="D230" s="24" t="s">
        <v>252</v>
      </c>
      <c r="G230" s="23">
        <v>2281</v>
      </c>
      <c r="J230" s="45">
        <v>2214.5</v>
      </c>
      <c r="K230" s="23">
        <v>97.08</v>
      </c>
      <c r="L230" s="23">
        <v>66.5</v>
      </c>
      <c r="N230" s="23">
        <v>2214.5</v>
      </c>
    </row>
    <row r="232" spans="1:14" x14ac:dyDescent="0.2">
      <c r="A232" s="39" t="s">
        <v>67</v>
      </c>
    </row>
    <row r="233" spans="1:14" x14ac:dyDescent="0.2">
      <c r="A233" s="39" t="s">
        <v>253</v>
      </c>
      <c r="G233" s="38">
        <v>106100</v>
      </c>
      <c r="J233" s="46">
        <v>124948.76</v>
      </c>
      <c r="K233" s="38">
        <v>117.77</v>
      </c>
      <c r="L233" s="38">
        <v>-18848.759999999998</v>
      </c>
      <c r="N233" s="38">
        <v>112956.74</v>
      </c>
    </row>
    <row r="235" spans="1:14" x14ac:dyDescent="0.2">
      <c r="A235" s="24" t="s">
        <v>254</v>
      </c>
      <c r="D235" s="24" t="s">
        <v>255</v>
      </c>
      <c r="G235" s="23">
        <v>83500</v>
      </c>
      <c r="I235" s="23">
        <v>10032.119999999995</v>
      </c>
      <c r="J235" s="45">
        <v>91793.33</v>
      </c>
      <c r="K235" s="23">
        <v>109.93</v>
      </c>
      <c r="L235" s="23">
        <v>-8293.33</v>
      </c>
      <c r="N235" s="23">
        <v>83131.88</v>
      </c>
    </row>
    <row r="237" spans="1:14" x14ac:dyDescent="0.2">
      <c r="A237" s="24" t="s">
        <v>256</v>
      </c>
      <c r="D237" s="24" t="s">
        <v>257</v>
      </c>
      <c r="G237" s="23">
        <v>237975</v>
      </c>
      <c r="I237" s="23">
        <v>20932.559999999998</v>
      </c>
      <c r="J237" s="45">
        <v>250855.32</v>
      </c>
      <c r="K237" s="23">
        <v>105.41</v>
      </c>
      <c r="L237" s="23">
        <v>-12880.32</v>
      </c>
      <c r="N237" s="23">
        <v>241945.35</v>
      </c>
    </row>
    <row r="239" spans="1:14" x14ac:dyDescent="0.2">
      <c r="A239" s="24" t="s">
        <v>258</v>
      </c>
      <c r="D239" s="24" t="s">
        <v>259</v>
      </c>
      <c r="G239" s="23">
        <v>883</v>
      </c>
      <c r="I239" s="23">
        <v>49.13</v>
      </c>
      <c r="J239" s="45">
        <v>684.39</v>
      </c>
      <c r="K239" s="23">
        <v>77.510000000000005</v>
      </c>
      <c r="L239" s="23">
        <v>198.61</v>
      </c>
      <c r="N239" s="23">
        <v>872.37</v>
      </c>
    </row>
    <row r="241" spans="1:14" x14ac:dyDescent="0.2">
      <c r="A241" s="24" t="s">
        <v>260</v>
      </c>
      <c r="D241" s="24" t="s">
        <v>261</v>
      </c>
      <c r="G241" s="23">
        <v>470</v>
      </c>
      <c r="I241" s="23">
        <v>25.43000000000001</v>
      </c>
      <c r="J241" s="45">
        <v>345.55</v>
      </c>
      <c r="K241" s="23">
        <v>73.52</v>
      </c>
      <c r="L241" s="23">
        <v>124.45</v>
      </c>
      <c r="N241" s="23">
        <v>462.04</v>
      </c>
    </row>
    <row r="243" spans="1:14" x14ac:dyDescent="0.2">
      <c r="A243" s="39" t="s">
        <v>67</v>
      </c>
    </row>
    <row r="244" spans="1:14" x14ac:dyDescent="0.2">
      <c r="A244" s="39" t="s">
        <v>262</v>
      </c>
      <c r="G244" s="38">
        <v>322828</v>
      </c>
      <c r="I244" s="38">
        <v>31039.239999999994</v>
      </c>
      <c r="J244" s="46">
        <v>343678.59</v>
      </c>
      <c r="K244" s="38">
        <v>106.46</v>
      </c>
      <c r="L244" s="38">
        <v>-20850.59</v>
      </c>
      <c r="N244" s="38">
        <v>326411.64</v>
      </c>
    </row>
    <row r="246" spans="1:14" x14ac:dyDescent="0.2">
      <c r="A246" s="24" t="s">
        <v>263</v>
      </c>
      <c r="D246" s="24" t="s">
        <v>264</v>
      </c>
      <c r="G246" s="23">
        <v>200000</v>
      </c>
      <c r="I246" s="23">
        <v>200000</v>
      </c>
      <c r="J246" s="45">
        <v>200000</v>
      </c>
      <c r="K246" s="23">
        <v>100</v>
      </c>
      <c r="L246" s="23">
        <v>0</v>
      </c>
      <c r="N246" s="23">
        <v>242622</v>
      </c>
    </row>
    <row r="248" spans="1:14" x14ac:dyDescent="0.2">
      <c r="A248" s="39" t="s">
        <v>67</v>
      </c>
    </row>
    <row r="249" spans="1:14" x14ac:dyDescent="0.2">
      <c r="A249" s="39" t="s">
        <v>265</v>
      </c>
      <c r="G249" s="38">
        <v>200000</v>
      </c>
      <c r="I249" s="38">
        <v>200000</v>
      </c>
      <c r="J249" s="46">
        <v>200000</v>
      </c>
      <c r="K249" s="38">
        <v>100</v>
      </c>
      <c r="L249" s="38">
        <v>0</v>
      </c>
      <c r="N249" s="38">
        <v>242622</v>
      </c>
    </row>
    <row r="252" spans="1:14" x14ac:dyDescent="0.2">
      <c r="A252" s="39" t="s">
        <v>266</v>
      </c>
      <c r="G252" s="38">
        <v>5520492</v>
      </c>
      <c r="I252" s="38">
        <v>402308.84999999992</v>
      </c>
      <c r="J252" s="46">
        <v>5556922.6799999997</v>
      </c>
      <c r="K252" s="38">
        <v>100.66</v>
      </c>
      <c r="L252" s="38">
        <v>-36430.679999999964</v>
      </c>
      <c r="N252" s="38">
        <v>5403889.7800000003</v>
      </c>
    </row>
    <row r="255" spans="1:14" x14ac:dyDescent="0.2">
      <c r="A255" s="39" t="s">
        <v>285</v>
      </c>
      <c r="G255" s="38">
        <v>-168180</v>
      </c>
      <c r="I255" s="38">
        <v>37478.449999999859</v>
      </c>
      <c r="J255" s="46">
        <v>308966.09999999998</v>
      </c>
      <c r="L255" s="38">
        <v>-550007.46</v>
      </c>
      <c r="N255" s="38">
        <v>180992.54</v>
      </c>
    </row>
  </sheetData>
  <pageMargins left="0.2" right="0.21319444444444444" top="0.16666666666666666" bottom="0.16666666666666666" header="0" footer="0"/>
  <pageSetup orientation="landscape" blackAndWhite="1" errors="NA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G120"/>
  <sheetViews>
    <sheetView workbookViewId="0">
      <selection activeCell="M16" sqref="M16"/>
    </sheetView>
  </sheetViews>
  <sheetFormatPr defaultRowHeight="12.75" x14ac:dyDescent="0.2"/>
  <cols>
    <col min="1" max="2" width="9.140625" style="3"/>
    <col min="3" max="3" width="9.28515625" style="3" bestFit="1" customWidth="1"/>
    <col min="4" max="4" width="11.140625" style="3" customWidth="1"/>
    <col min="5" max="5" width="49.5703125" style="3" bestFit="1" customWidth="1"/>
    <col min="6" max="6" width="16.85546875" style="42" bestFit="1" customWidth="1"/>
    <col min="7" max="241" width="11.42578125" style="3" customWidth="1"/>
    <col min="242" max="16384" width="9.140625" style="3"/>
  </cols>
  <sheetData>
    <row r="1" spans="1:7" ht="15.75" x14ac:dyDescent="0.25">
      <c r="A1" s="49"/>
      <c r="B1" s="49"/>
      <c r="C1" s="49"/>
      <c r="D1" s="50" t="s">
        <v>0</v>
      </c>
      <c r="E1" s="49"/>
      <c r="F1" s="51"/>
      <c r="G1" s="49"/>
    </row>
    <row r="2" spans="1:7" ht="15.75" x14ac:dyDescent="0.25">
      <c r="A2" s="49"/>
      <c r="B2" s="49"/>
      <c r="C2" s="49"/>
      <c r="D2" s="49"/>
      <c r="E2" s="49"/>
      <c r="F2" s="51"/>
      <c r="G2" s="49"/>
    </row>
    <row r="3" spans="1:7" ht="15.75" x14ac:dyDescent="0.25">
      <c r="A3" s="49"/>
      <c r="B3" s="49"/>
      <c r="C3" s="49"/>
      <c r="D3" s="49"/>
      <c r="E3" s="49"/>
      <c r="F3" s="51"/>
      <c r="G3" s="49"/>
    </row>
    <row r="4" spans="1:7" ht="15.75" x14ac:dyDescent="0.25">
      <c r="A4" s="49"/>
      <c r="B4" s="49"/>
      <c r="C4" s="49"/>
      <c r="D4" s="49"/>
      <c r="E4" s="49"/>
      <c r="F4" s="52">
        <v>0.45589120370370373</v>
      </c>
      <c r="G4" s="49"/>
    </row>
    <row r="5" spans="1:7" ht="15.75" x14ac:dyDescent="0.25">
      <c r="A5" s="49"/>
      <c r="B5" s="49"/>
      <c r="C5" s="49"/>
      <c r="D5" s="49"/>
      <c r="E5" s="49"/>
      <c r="F5" s="51"/>
      <c r="G5" s="49"/>
    </row>
    <row r="6" spans="1:7" ht="15.75" x14ac:dyDescent="0.25">
      <c r="A6" s="49"/>
      <c r="B6" s="49"/>
      <c r="C6" s="49"/>
      <c r="D6" s="49"/>
      <c r="E6" s="49"/>
      <c r="F6" s="51"/>
      <c r="G6" s="49"/>
    </row>
    <row r="7" spans="1:7" ht="15.75" x14ac:dyDescent="0.25">
      <c r="A7" s="49"/>
      <c r="B7" s="49"/>
      <c r="C7" s="49"/>
      <c r="D7" s="49"/>
      <c r="E7" s="49"/>
      <c r="F7" s="51"/>
      <c r="G7" s="49"/>
    </row>
    <row r="8" spans="1:7" ht="15.75" x14ac:dyDescent="0.25">
      <c r="A8" s="49"/>
      <c r="B8" s="49"/>
      <c r="C8" s="49"/>
      <c r="D8" s="49"/>
      <c r="E8" s="49"/>
      <c r="F8" s="51"/>
      <c r="G8" s="49"/>
    </row>
    <row r="9" spans="1:7" ht="15.75" x14ac:dyDescent="0.25">
      <c r="A9" s="49"/>
      <c r="B9" s="49"/>
      <c r="C9" s="49"/>
      <c r="D9" s="53" t="s">
        <v>58</v>
      </c>
      <c r="E9" s="53" t="s">
        <v>12</v>
      </c>
      <c r="F9" s="54" t="s">
        <v>61</v>
      </c>
      <c r="G9" s="49"/>
    </row>
    <row r="10" spans="1:7" ht="15.75" x14ac:dyDescent="0.25">
      <c r="A10" s="49"/>
      <c r="B10" s="49"/>
      <c r="C10" s="49"/>
      <c r="D10" s="49"/>
      <c r="E10" s="49"/>
      <c r="F10" s="51"/>
      <c r="G10" s="49"/>
    </row>
    <row r="11" spans="1:7" ht="15.75" x14ac:dyDescent="0.25">
      <c r="A11" s="49"/>
      <c r="B11" s="49"/>
      <c r="C11" s="49">
        <v>1</v>
      </c>
      <c r="D11" s="55" t="s">
        <v>65</v>
      </c>
      <c r="E11" s="55" t="s">
        <v>66</v>
      </c>
      <c r="F11" s="56">
        <v>378450.07</v>
      </c>
      <c r="G11" s="49"/>
    </row>
    <row r="12" spans="1:7" ht="15.75" x14ac:dyDescent="0.25">
      <c r="A12" s="49"/>
      <c r="B12" s="49"/>
      <c r="C12" s="49">
        <v>4</v>
      </c>
      <c r="D12" s="57" t="s">
        <v>68</v>
      </c>
      <c r="E12" s="49"/>
      <c r="F12" s="58">
        <v>378450.07</v>
      </c>
      <c r="G12" s="49"/>
    </row>
    <row r="13" spans="1:7" ht="15.75" x14ac:dyDescent="0.25">
      <c r="A13" s="49"/>
      <c r="B13" s="49"/>
      <c r="C13" s="49">
        <v>6</v>
      </c>
      <c r="D13" s="55" t="s">
        <v>69</v>
      </c>
      <c r="E13" s="55" t="s">
        <v>70</v>
      </c>
      <c r="F13" s="56">
        <v>3147742.38</v>
      </c>
      <c r="G13" s="49"/>
    </row>
    <row r="14" spans="1:7" ht="15.75" x14ac:dyDescent="0.25">
      <c r="A14" s="49"/>
      <c r="B14" s="49"/>
      <c r="C14" s="49">
        <v>8</v>
      </c>
      <c r="D14" s="55" t="s">
        <v>71</v>
      </c>
      <c r="E14" s="55" t="s">
        <v>72</v>
      </c>
      <c r="F14" s="56">
        <v>151519.66</v>
      </c>
      <c r="G14" s="49"/>
    </row>
    <row r="15" spans="1:7" ht="15.75" x14ac:dyDescent="0.25">
      <c r="A15" s="49"/>
      <c r="B15" s="49"/>
      <c r="C15" s="49">
        <v>10</v>
      </c>
      <c r="D15" s="55" t="s">
        <v>73</v>
      </c>
      <c r="E15" s="55" t="s">
        <v>74</v>
      </c>
      <c r="F15" s="56">
        <v>648861.52</v>
      </c>
      <c r="G15" s="49"/>
    </row>
    <row r="16" spans="1:7" ht="15.75" x14ac:dyDescent="0.25">
      <c r="A16" s="49"/>
      <c r="B16" s="49"/>
      <c r="C16" s="49">
        <v>12</v>
      </c>
      <c r="D16" s="55" t="s">
        <v>75</v>
      </c>
      <c r="E16" s="55" t="s">
        <v>76</v>
      </c>
      <c r="F16" s="56">
        <v>1142077.5</v>
      </c>
      <c r="G16" s="49"/>
    </row>
    <row r="17" spans="1:7" ht="15.75" x14ac:dyDescent="0.25">
      <c r="A17" s="49"/>
      <c r="B17" s="49"/>
      <c r="C17" s="49">
        <v>14</v>
      </c>
      <c r="D17" s="55" t="s">
        <v>77</v>
      </c>
      <c r="E17" s="55" t="s">
        <v>78</v>
      </c>
      <c r="F17" s="56">
        <v>128864.84</v>
      </c>
      <c r="G17" s="49"/>
    </row>
    <row r="18" spans="1:7" ht="15.75" x14ac:dyDescent="0.25">
      <c r="A18" s="49"/>
      <c r="B18" s="49"/>
      <c r="C18" s="49">
        <v>16</v>
      </c>
      <c r="D18" s="55" t="s">
        <v>79</v>
      </c>
      <c r="E18" s="55" t="s">
        <v>80</v>
      </c>
      <c r="F18" s="56">
        <v>120209.48</v>
      </c>
      <c r="G18" s="49"/>
    </row>
    <row r="19" spans="1:7" ht="15.75" x14ac:dyDescent="0.25">
      <c r="A19" s="49"/>
      <c r="B19" s="49"/>
      <c r="C19" s="49">
        <v>19</v>
      </c>
      <c r="D19" s="57" t="s">
        <v>81</v>
      </c>
      <c r="E19" s="49"/>
      <c r="F19" s="58">
        <v>5339275.38</v>
      </c>
      <c r="G19" s="49"/>
    </row>
    <row r="20" spans="1:7" ht="15.75" x14ac:dyDescent="0.25">
      <c r="A20" s="49"/>
      <c r="B20" s="49"/>
      <c r="C20" s="49">
        <v>23</v>
      </c>
      <c r="D20" s="55" t="s">
        <v>82</v>
      </c>
      <c r="E20" s="55" t="s">
        <v>83</v>
      </c>
      <c r="F20" s="56">
        <v>834.24</v>
      </c>
      <c r="G20" s="49"/>
    </row>
    <row r="21" spans="1:7" ht="15.75" x14ac:dyDescent="0.25">
      <c r="A21" s="49"/>
      <c r="B21" s="49"/>
      <c r="C21" s="49">
        <v>25</v>
      </c>
      <c r="D21" s="55" t="s">
        <v>84</v>
      </c>
      <c r="E21" s="55" t="s">
        <v>85</v>
      </c>
      <c r="F21" s="56">
        <v>19800</v>
      </c>
      <c r="G21" s="49"/>
    </row>
    <row r="22" spans="1:7" ht="15.75" x14ac:dyDescent="0.25">
      <c r="A22" s="49"/>
      <c r="B22" s="49"/>
      <c r="C22" s="49">
        <v>27</v>
      </c>
      <c r="D22" s="55" t="s">
        <v>86</v>
      </c>
      <c r="E22" s="55" t="s">
        <v>87</v>
      </c>
      <c r="F22" s="59">
        <v>2860</v>
      </c>
      <c r="G22" s="49"/>
    </row>
    <row r="23" spans="1:7" ht="15.75" x14ac:dyDescent="0.25">
      <c r="A23" s="49"/>
      <c r="B23" s="49"/>
      <c r="C23" s="49">
        <v>29</v>
      </c>
      <c r="D23" s="55" t="s">
        <v>270</v>
      </c>
      <c r="E23" s="55" t="s">
        <v>271</v>
      </c>
      <c r="F23" s="56">
        <v>9590</v>
      </c>
      <c r="G23" s="49"/>
    </row>
    <row r="24" spans="1:7" ht="15.75" x14ac:dyDescent="0.25">
      <c r="A24" s="49"/>
      <c r="B24" s="49"/>
      <c r="C24" s="49">
        <v>31</v>
      </c>
      <c r="D24" s="55" t="s">
        <v>88</v>
      </c>
      <c r="E24" s="55" t="s">
        <v>89</v>
      </c>
      <c r="F24" s="59">
        <v>28560</v>
      </c>
      <c r="G24" s="49"/>
    </row>
    <row r="25" spans="1:7" ht="15.75" x14ac:dyDescent="0.25">
      <c r="A25" s="49"/>
      <c r="B25" s="49"/>
      <c r="C25" s="49">
        <v>34</v>
      </c>
      <c r="D25" s="57" t="s">
        <v>90</v>
      </c>
      <c r="E25" s="49"/>
      <c r="F25" s="58">
        <v>61644.24</v>
      </c>
      <c r="G25" s="49"/>
    </row>
    <row r="26" spans="1:7" ht="15.75" x14ac:dyDescent="0.25">
      <c r="A26" s="49"/>
      <c r="B26" s="49"/>
      <c r="C26" s="49">
        <v>36</v>
      </c>
      <c r="D26" s="55" t="s">
        <v>91</v>
      </c>
      <c r="E26" s="55" t="s">
        <v>92</v>
      </c>
      <c r="F26" s="56">
        <v>86519.09</v>
      </c>
      <c r="G26" s="49"/>
    </row>
    <row r="27" spans="1:7" ht="15.75" x14ac:dyDescent="0.25">
      <c r="A27" s="49"/>
      <c r="B27" s="49"/>
      <c r="C27" s="49">
        <v>39</v>
      </c>
      <c r="D27" s="57" t="s">
        <v>93</v>
      </c>
      <c r="E27" s="49"/>
      <c r="F27" s="58">
        <v>86519.09</v>
      </c>
      <c r="G27" s="49"/>
    </row>
    <row r="28" spans="1:7" ht="15.75" x14ac:dyDescent="0.25">
      <c r="A28" s="49"/>
      <c r="B28" s="49"/>
      <c r="C28" s="49">
        <v>47</v>
      </c>
      <c r="D28" s="57" t="s">
        <v>94</v>
      </c>
      <c r="E28" s="49"/>
      <c r="F28" s="58">
        <v>5865888.7800000003</v>
      </c>
      <c r="G28" s="49"/>
    </row>
    <row r="29" spans="1:7" ht="15.75" x14ac:dyDescent="0.25">
      <c r="A29" s="49"/>
      <c r="B29" s="49"/>
      <c r="C29" s="49">
        <v>49</v>
      </c>
      <c r="D29" s="55" t="s">
        <v>95</v>
      </c>
      <c r="E29" s="55" t="s">
        <v>96</v>
      </c>
      <c r="F29" s="56">
        <v>97140.33</v>
      </c>
      <c r="G29" s="49"/>
    </row>
    <row r="30" spans="1:7" ht="15.75" x14ac:dyDescent="0.25">
      <c r="A30" s="49"/>
      <c r="B30" s="49"/>
      <c r="C30" s="49">
        <v>51</v>
      </c>
      <c r="D30" s="55" t="s">
        <v>97</v>
      </c>
      <c r="E30" s="55" t="s">
        <v>98</v>
      </c>
      <c r="F30" s="56">
        <v>-1985.25</v>
      </c>
      <c r="G30" s="49"/>
    </row>
    <row r="31" spans="1:7" ht="15.75" x14ac:dyDescent="0.25">
      <c r="A31" s="49"/>
      <c r="B31" s="49"/>
      <c r="C31" s="49">
        <v>53</v>
      </c>
      <c r="D31" s="55" t="s">
        <v>99</v>
      </c>
      <c r="E31" s="55" t="s">
        <v>100</v>
      </c>
      <c r="F31" s="56">
        <v>7303.51</v>
      </c>
      <c r="G31" s="49"/>
    </row>
    <row r="32" spans="1:7" ht="15.75" x14ac:dyDescent="0.25">
      <c r="A32" s="49"/>
      <c r="B32" s="49"/>
      <c r="C32" s="49">
        <v>55</v>
      </c>
      <c r="D32" s="55" t="s">
        <v>101</v>
      </c>
      <c r="E32" s="55" t="s">
        <v>102</v>
      </c>
      <c r="F32" s="56">
        <v>701.62</v>
      </c>
      <c r="G32" s="49"/>
    </row>
    <row r="33" spans="1:7" ht="15.75" x14ac:dyDescent="0.25">
      <c r="A33" s="49"/>
      <c r="B33" s="49"/>
      <c r="C33" s="49">
        <v>57</v>
      </c>
      <c r="D33" s="55" t="s">
        <v>103</v>
      </c>
      <c r="E33" s="55" t="s">
        <v>104</v>
      </c>
      <c r="F33" s="56">
        <v>25504.16</v>
      </c>
      <c r="G33" s="49"/>
    </row>
    <row r="34" spans="1:7" ht="15.75" x14ac:dyDescent="0.25">
      <c r="A34" s="49"/>
      <c r="B34" s="49"/>
      <c r="C34" s="49">
        <v>59</v>
      </c>
      <c r="D34" s="55" t="s">
        <v>105</v>
      </c>
      <c r="E34" s="55" t="s">
        <v>106</v>
      </c>
      <c r="F34" s="56">
        <v>13472.29</v>
      </c>
      <c r="G34" s="49"/>
    </row>
    <row r="35" spans="1:7" ht="15.75" x14ac:dyDescent="0.25">
      <c r="A35" s="49"/>
      <c r="B35" s="49"/>
      <c r="C35" s="49">
        <v>61</v>
      </c>
      <c r="D35" s="55" t="s">
        <v>107</v>
      </c>
      <c r="E35" s="55" t="s">
        <v>108</v>
      </c>
      <c r="F35" s="56">
        <v>536.70000000000005</v>
      </c>
      <c r="G35" s="49"/>
    </row>
    <row r="36" spans="1:7" ht="15.75" x14ac:dyDescent="0.25">
      <c r="A36" s="49"/>
      <c r="B36" s="49"/>
      <c r="C36" s="49">
        <v>65</v>
      </c>
      <c r="D36" s="55" t="s">
        <v>111</v>
      </c>
      <c r="E36" s="55" t="s">
        <v>112</v>
      </c>
      <c r="F36" s="56">
        <v>4930</v>
      </c>
      <c r="G36" s="49"/>
    </row>
    <row r="37" spans="1:7" ht="15.75" x14ac:dyDescent="0.25">
      <c r="A37" s="49"/>
      <c r="B37" s="49"/>
      <c r="C37" s="49">
        <v>67</v>
      </c>
      <c r="D37" s="55" t="s">
        <v>113</v>
      </c>
      <c r="E37" s="55" t="s">
        <v>114</v>
      </c>
      <c r="F37" s="56">
        <v>10871.58</v>
      </c>
      <c r="G37" s="49"/>
    </row>
    <row r="38" spans="1:7" ht="15.75" x14ac:dyDescent="0.25">
      <c r="A38" s="49"/>
      <c r="B38" s="49"/>
      <c r="C38" s="49">
        <v>69</v>
      </c>
      <c r="D38" s="55" t="s">
        <v>115</v>
      </c>
      <c r="E38" s="55" t="s">
        <v>116</v>
      </c>
      <c r="F38" s="56">
        <v>8.68</v>
      </c>
      <c r="G38" s="49"/>
    </row>
    <row r="39" spans="1:7" ht="15.75" x14ac:dyDescent="0.25">
      <c r="A39" s="49"/>
      <c r="B39" s="49"/>
      <c r="C39" s="49">
        <v>72</v>
      </c>
      <c r="D39" s="57" t="s">
        <v>117</v>
      </c>
      <c r="E39" s="49"/>
      <c r="F39" s="58">
        <v>158483.62</v>
      </c>
      <c r="G39" s="49"/>
    </row>
    <row r="40" spans="1:7" ht="15.75" x14ac:dyDescent="0.25">
      <c r="A40" s="49"/>
      <c r="B40" s="49"/>
      <c r="C40" s="49">
        <v>74</v>
      </c>
      <c r="D40" s="55" t="s">
        <v>118</v>
      </c>
      <c r="E40" s="55" t="s">
        <v>119</v>
      </c>
      <c r="F40" s="56">
        <v>780553.24</v>
      </c>
      <c r="G40" s="49"/>
    </row>
    <row r="41" spans="1:7" ht="15.75" x14ac:dyDescent="0.25">
      <c r="A41" s="49"/>
      <c r="B41" s="49"/>
      <c r="C41" s="49">
        <v>76</v>
      </c>
      <c r="D41" s="55" t="s">
        <v>120</v>
      </c>
      <c r="E41" s="55" t="s">
        <v>121</v>
      </c>
      <c r="F41" s="56">
        <v>7444.8</v>
      </c>
      <c r="G41" s="49"/>
    </row>
    <row r="42" spans="1:7" ht="15.75" x14ac:dyDescent="0.25">
      <c r="A42" s="49"/>
      <c r="B42" s="49"/>
      <c r="C42" s="49">
        <v>78</v>
      </c>
      <c r="D42" s="55" t="s">
        <v>122</v>
      </c>
      <c r="E42" s="55" t="s">
        <v>123</v>
      </c>
      <c r="F42" s="56">
        <v>-11418.25</v>
      </c>
      <c r="G42" s="49"/>
    </row>
    <row r="43" spans="1:7" ht="15.75" x14ac:dyDescent="0.25">
      <c r="A43" s="49"/>
      <c r="B43" s="49"/>
      <c r="C43" s="49">
        <v>80</v>
      </c>
      <c r="D43" s="55" t="s">
        <v>124</v>
      </c>
      <c r="E43" s="55" t="s">
        <v>125</v>
      </c>
      <c r="F43" s="56">
        <v>-2400</v>
      </c>
      <c r="G43" s="49"/>
    </row>
    <row r="44" spans="1:7" ht="15.75" x14ac:dyDescent="0.25">
      <c r="A44" s="49"/>
      <c r="B44" s="49"/>
      <c r="C44" s="49">
        <v>82</v>
      </c>
      <c r="D44" s="55" t="s">
        <v>126</v>
      </c>
      <c r="E44" s="55" t="s">
        <v>127</v>
      </c>
      <c r="F44" s="56">
        <v>59682.84</v>
      </c>
      <c r="G44" s="49"/>
    </row>
    <row r="45" spans="1:7" ht="15.75" x14ac:dyDescent="0.25">
      <c r="A45" s="49"/>
      <c r="B45" s="49"/>
      <c r="C45" s="49">
        <v>84</v>
      </c>
      <c r="D45" s="55" t="s">
        <v>128</v>
      </c>
      <c r="E45" s="55" t="s">
        <v>129</v>
      </c>
      <c r="F45" s="56">
        <v>4243.34</v>
      </c>
      <c r="G45" s="49"/>
    </row>
    <row r="46" spans="1:7" ht="15.75" x14ac:dyDescent="0.25">
      <c r="A46" s="49"/>
      <c r="B46" s="49"/>
      <c r="C46" s="49">
        <v>86</v>
      </c>
      <c r="D46" s="55" t="s">
        <v>130</v>
      </c>
      <c r="E46" s="55" t="s">
        <v>131</v>
      </c>
      <c r="F46" s="56">
        <v>10328.15</v>
      </c>
      <c r="G46" s="49"/>
    </row>
    <row r="47" spans="1:7" ht="15.75" x14ac:dyDescent="0.25">
      <c r="A47" s="49"/>
      <c r="B47" s="49"/>
      <c r="C47" s="49">
        <v>88</v>
      </c>
      <c r="D47" s="55" t="s">
        <v>132</v>
      </c>
      <c r="E47" s="55" t="s">
        <v>133</v>
      </c>
      <c r="F47" s="56">
        <v>62861.67</v>
      </c>
      <c r="G47" s="49"/>
    </row>
    <row r="48" spans="1:7" ht="15.75" x14ac:dyDescent="0.25">
      <c r="A48" s="49"/>
      <c r="B48" s="49"/>
      <c r="C48" s="49">
        <v>90</v>
      </c>
      <c r="D48" s="55" t="s">
        <v>134</v>
      </c>
      <c r="E48" s="55" t="s">
        <v>135</v>
      </c>
      <c r="F48" s="56">
        <v>6932.86</v>
      </c>
      <c r="G48" s="49"/>
    </row>
    <row r="49" spans="1:7" ht="15.75" x14ac:dyDescent="0.25">
      <c r="A49" s="49"/>
      <c r="B49" s="49"/>
      <c r="C49" s="49">
        <v>92</v>
      </c>
      <c r="D49" s="55" t="s">
        <v>136</v>
      </c>
      <c r="E49" s="55" t="s">
        <v>137</v>
      </c>
      <c r="F49" s="56">
        <v>12950.65</v>
      </c>
      <c r="G49" s="49"/>
    </row>
    <row r="50" spans="1:7" ht="15.75" x14ac:dyDescent="0.25">
      <c r="A50" s="49"/>
      <c r="B50" s="49"/>
      <c r="C50" s="49">
        <v>94</v>
      </c>
      <c r="D50" s="55" t="s">
        <v>138</v>
      </c>
      <c r="E50" s="55" t="s">
        <v>139</v>
      </c>
      <c r="F50" s="56">
        <v>10172.56</v>
      </c>
      <c r="G50" s="49"/>
    </row>
    <row r="51" spans="1:7" ht="15.75" x14ac:dyDescent="0.25">
      <c r="A51" s="49"/>
      <c r="B51" s="49"/>
      <c r="C51" s="49">
        <v>96</v>
      </c>
      <c r="D51" s="55" t="s">
        <v>140</v>
      </c>
      <c r="E51" s="55" t="s">
        <v>141</v>
      </c>
      <c r="F51" s="56">
        <v>66169.990000000005</v>
      </c>
      <c r="G51" s="49"/>
    </row>
    <row r="52" spans="1:7" ht="15.75" x14ac:dyDescent="0.25">
      <c r="A52" s="49"/>
      <c r="B52" s="49"/>
      <c r="C52" s="49">
        <v>98</v>
      </c>
      <c r="D52" s="55" t="s">
        <v>142</v>
      </c>
      <c r="E52" s="55" t="s">
        <v>143</v>
      </c>
      <c r="F52" s="56">
        <v>1500</v>
      </c>
      <c r="G52" s="49"/>
    </row>
    <row r="53" spans="1:7" ht="15.75" x14ac:dyDescent="0.25">
      <c r="A53" s="49"/>
      <c r="B53" s="49"/>
      <c r="C53" s="49">
        <v>100</v>
      </c>
      <c r="D53" s="55" t="s">
        <v>144</v>
      </c>
      <c r="E53" s="55" t="s">
        <v>145</v>
      </c>
      <c r="F53" s="56">
        <v>7307.6</v>
      </c>
      <c r="G53" s="49"/>
    </row>
    <row r="54" spans="1:7" ht="15.75" x14ac:dyDescent="0.25">
      <c r="A54" s="49"/>
      <c r="B54" s="49"/>
      <c r="C54" s="49">
        <v>102</v>
      </c>
      <c r="D54" s="55" t="s">
        <v>146</v>
      </c>
      <c r="E54" s="55" t="s">
        <v>147</v>
      </c>
      <c r="F54" s="56">
        <v>2315.64</v>
      </c>
      <c r="G54" s="49"/>
    </row>
    <row r="55" spans="1:7" ht="15.75" x14ac:dyDescent="0.25">
      <c r="A55" s="49"/>
      <c r="B55" s="49"/>
      <c r="C55" s="49">
        <v>104</v>
      </c>
      <c r="D55" s="55" t="s">
        <v>148</v>
      </c>
      <c r="E55" s="55" t="s">
        <v>149</v>
      </c>
      <c r="F55" s="56">
        <v>9610.69</v>
      </c>
      <c r="G55" s="49"/>
    </row>
    <row r="56" spans="1:7" ht="15.75" x14ac:dyDescent="0.25">
      <c r="A56" s="49"/>
      <c r="B56" s="49"/>
      <c r="C56" s="49">
        <v>106</v>
      </c>
      <c r="D56" s="55" t="s">
        <v>150</v>
      </c>
      <c r="E56" s="55" t="s">
        <v>151</v>
      </c>
      <c r="F56" s="56">
        <v>5837.52</v>
      </c>
      <c r="G56" s="49"/>
    </row>
    <row r="57" spans="1:7" ht="15.75" x14ac:dyDescent="0.25">
      <c r="A57" s="49"/>
      <c r="B57" s="49"/>
      <c r="C57" s="49">
        <v>108</v>
      </c>
      <c r="D57" s="55" t="s">
        <v>152</v>
      </c>
      <c r="E57" s="55" t="s">
        <v>153</v>
      </c>
      <c r="F57" s="56">
        <v>80928.31</v>
      </c>
      <c r="G57" s="49"/>
    </row>
    <row r="58" spans="1:7" ht="15.75" x14ac:dyDescent="0.25">
      <c r="A58" s="49"/>
      <c r="B58" s="49"/>
      <c r="C58" s="49">
        <v>110</v>
      </c>
      <c r="D58" s="55" t="s">
        <v>154</v>
      </c>
      <c r="E58" s="55" t="s">
        <v>155</v>
      </c>
      <c r="F58" s="56">
        <v>13456.57</v>
      </c>
      <c r="G58" s="49"/>
    </row>
    <row r="59" spans="1:7" ht="15.75" x14ac:dyDescent="0.25">
      <c r="A59" s="49"/>
      <c r="B59" s="49"/>
      <c r="C59" s="49">
        <v>112</v>
      </c>
      <c r="D59" s="55" t="s">
        <v>156</v>
      </c>
      <c r="E59" s="55" t="s">
        <v>157</v>
      </c>
      <c r="F59" s="56">
        <v>389.27</v>
      </c>
      <c r="G59" s="49"/>
    </row>
    <row r="60" spans="1:7" ht="15.75" x14ac:dyDescent="0.25">
      <c r="A60" s="49"/>
      <c r="B60" s="49"/>
      <c r="C60" s="49">
        <v>114</v>
      </c>
      <c r="D60" s="55" t="s">
        <v>158</v>
      </c>
      <c r="E60" s="55" t="s">
        <v>159</v>
      </c>
      <c r="F60" s="56">
        <v>3170.86</v>
      </c>
      <c r="G60" s="49"/>
    </row>
    <row r="61" spans="1:7" ht="15.75" x14ac:dyDescent="0.25">
      <c r="A61" s="49"/>
      <c r="B61" s="49"/>
      <c r="C61" s="49">
        <v>116</v>
      </c>
      <c r="D61" s="55" t="s">
        <v>160</v>
      </c>
      <c r="E61" s="55" t="s">
        <v>108</v>
      </c>
      <c r="F61" s="56">
        <v>730.09</v>
      </c>
      <c r="G61" s="49"/>
    </row>
    <row r="62" spans="1:7" ht="15.75" x14ac:dyDescent="0.25">
      <c r="A62" s="49"/>
      <c r="B62" s="49"/>
      <c r="C62" s="49">
        <v>118</v>
      </c>
      <c r="D62" s="55" t="s">
        <v>161</v>
      </c>
      <c r="E62" s="55" t="s">
        <v>162</v>
      </c>
      <c r="F62" s="56">
        <v>21762.61</v>
      </c>
      <c r="G62" s="49"/>
    </row>
    <row r="63" spans="1:7" ht="15.75" x14ac:dyDescent="0.25">
      <c r="A63" s="49"/>
      <c r="B63" s="49"/>
      <c r="C63" s="49">
        <v>120</v>
      </c>
      <c r="D63" s="55" t="s">
        <v>163</v>
      </c>
      <c r="E63" s="55" t="s">
        <v>164</v>
      </c>
      <c r="F63" s="56">
        <v>87481.86</v>
      </c>
      <c r="G63" s="49"/>
    </row>
    <row r="64" spans="1:7" ht="15.75" x14ac:dyDescent="0.25">
      <c r="A64" s="49"/>
      <c r="B64" s="49"/>
      <c r="C64" s="49">
        <v>122</v>
      </c>
      <c r="D64" s="55" t="s">
        <v>165</v>
      </c>
      <c r="E64" s="55" t="s">
        <v>166</v>
      </c>
      <c r="F64" s="56">
        <v>15212.06</v>
      </c>
      <c r="G64" s="49"/>
    </row>
    <row r="65" spans="1:7" ht="15.75" x14ac:dyDescent="0.25">
      <c r="A65" s="49"/>
      <c r="B65" s="49"/>
      <c r="C65" s="49">
        <v>124</v>
      </c>
      <c r="D65" s="55" t="s">
        <v>167</v>
      </c>
      <c r="E65" s="55" t="s">
        <v>168</v>
      </c>
      <c r="F65" s="56">
        <v>865.1</v>
      </c>
      <c r="G65" s="49"/>
    </row>
    <row r="66" spans="1:7" ht="15.75" x14ac:dyDescent="0.25">
      <c r="A66" s="49"/>
      <c r="B66" s="49"/>
      <c r="C66" s="49">
        <v>126</v>
      </c>
      <c r="D66" s="55" t="s">
        <v>169</v>
      </c>
      <c r="E66" s="55" t="s">
        <v>170</v>
      </c>
      <c r="F66" s="56">
        <v>237689.11</v>
      </c>
      <c r="G66" s="49"/>
    </row>
    <row r="67" spans="1:7" ht="15.75" x14ac:dyDescent="0.25">
      <c r="A67" s="49"/>
      <c r="B67" s="49"/>
      <c r="C67" s="49">
        <v>128</v>
      </c>
      <c r="D67" s="55" t="s">
        <v>171</v>
      </c>
      <c r="E67" s="55" t="s">
        <v>172</v>
      </c>
      <c r="F67" s="56">
        <v>5917.31</v>
      </c>
      <c r="G67" s="49"/>
    </row>
    <row r="68" spans="1:7" ht="15.75" x14ac:dyDescent="0.25">
      <c r="A68" s="49"/>
      <c r="B68" s="49"/>
      <c r="C68" s="49">
        <v>130</v>
      </c>
      <c r="D68" s="55" t="s">
        <v>173</v>
      </c>
      <c r="E68" s="55" t="s">
        <v>174</v>
      </c>
      <c r="F68" s="56">
        <v>4662.82</v>
      </c>
      <c r="G68" s="49"/>
    </row>
    <row r="69" spans="1:7" ht="15.75" x14ac:dyDescent="0.25">
      <c r="A69" s="49"/>
      <c r="B69" s="49"/>
      <c r="C69" s="49">
        <v>132</v>
      </c>
      <c r="D69" s="55" t="s">
        <v>175</v>
      </c>
      <c r="E69" s="55" t="s">
        <v>176</v>
      </c>
      <c r="F69" s="56">
        <v>7866.39</v>
      </c>
      <c r="G69" s="49"/>
    </row>
    <row r="70" spans="1:7" ht="15.75" x14ac:dyDescent="0.25">
      <c r="A70" s="49"/>
      <c r="B70" s="49"/>
      <c r="C70" s="49">
        <v>134</v>
      </c>
      <c r="D70" s="55" t="s">
        <v>177</v>
      </c>
      <c r="E70" s="55" t="s">
        <v>178</v>
      </c>
      <c r="F70" s="56">
        <v>5036.07</v>
      </c>
      <c r="G70" s="49"/>
    </row>
    <row r="71" spans="1:7" ht="15.75" x14ac:dyDescent="0.25">
      <c r="A71" s="49"/>
      <c r="B71" s="49"/>
      <c r="C71" s="49">
        <v>136</v>
      </c>
      <c r="D71" s="55" t="s">
        <v>179</v>
      </c>
      <c r="E71" s="55" t="s">
        <v>180</v>
      </c>
      <c r="F71" s="56">
        <v>15009.49</v>
      </c>
      <c r="G71" s="49"/>
    </row>
    <row r="72" spans="1:7" ht="15.75" x14ac:dyDescent="0.25">
      <c r="A72" s="49"/>
      <c r="B72" s="49"/>
      <c r="C72" s="49">
        <v>138</v>
      </c>
      <c r="D72" s="55" t="s">
        <v>181</v>
      </c>
      <c r="E72" s="55" t="s">
        <v>182</v>
      </c>
      <c r="F72" s="56">
        <v>1794.5</v>
      </c>
      <c r="G72" s="49"/>
    </row>
    <row r="73" spans="1:7" ht="15.75" x14ac:dyDescent="0.25">
      <c r="A73" s="49"/>
      <c r="B73" s="49"/>
      <c r="C73" s="49">
        <v>141</v>
      </c>
      <c r="D73" s="57" t="s">
        <v>183</v>
      </c>
      <c r="E73" s="49"/>
      <c r="F73" s="58">
        <v>1536065.72</v>
      </c>
      <c r="G73" s="49"/>
    </row>
    <row r="74" spans="1:7" ht="15.75" x14ac:dyDescent="0.25">
      <c r="A74" s="49"/>
      <c r="B74" s="49"/>
      <c r="C74" s="49">
        <v>143</v>
      </c>
      <c r="D74" s="55" t="s">
        <v>184</v>
      </c>
      <c r="E74" s="55" t="s">
        <v>185</v>
      </c>
      <c r="F74" s="56">
        <v>2192407.5</v>
      </c>
      <c r="G74" s="49"/>
    </row>
    <row r="75" spans="1:7" ht="15.75" x14ac:dyDescent="0.25">
      <c r="A75" s="49"/>
      <c r="B75" s="49"/>
      <c r="C75" s="49">
        <v>145</v>
      </c>
      <c r="D75" s="55" t="s">
        <v>186</v>
      </c>
      <c r="E75" s="55" t="s">
        <v>187</v>
      </c>
      <c r="F75" s="56">
        <v>394357.36</v>
      </c>
      <c r="G75" s="49"/>
    </row>
    <row r="76" spans="1:7" ht="15.75" x14ac:dyDescent="0.25">
      <c r="A76" s="49"/>
      <c r="B76" s="49"/>
      <c r="C76" s="49">
        <v>148</v>
      </c>
      <c r="D76" s="57" t="s">
        <v>188</v>
      </c>
      <c r="E76" s="49"/>
      <c r="F76" s="58">
        <v>2586764.86</v>
      </c>
      <c r="G76" s="49"/>
    </row>
    <row r="77" spans="1:7" ht="15.75" x14ac:dyDescent="0.25">
      <c r="A77" s="49"/>
      <c r="B77" s="49"/>
      <c r="C77" s="49">
        <v>150</v>
      </c>
      <c r="D77" s="55" t="s">
        <v>189</v>
      </c>
      <c r="E77" s="55" t="s">
        <v>190</v>
      </c>
      <c r="F77" s="56">
        <v>1442.66</v>
      </c>
      <c r="G77" s="49"/>
    </row>
    <row r="78" spans="1:7" ht="15.75" x14ac:dyDescent="0.25">
      <c r="A78" s="49"/>
      <c r="B78" s="49"/>
      <c r="C78" s="49">
        <v>153</v>
      </c>
      <c r="D78" s="57" t="s">
        <v>191</v>
      </c>
      <c r="E78" s="49"/>
      <c r="F78" s="58">
        <v>1442.66</v>
      </c>
      <c r="G78" s="49"/>
    </row>
    <row r="79" spans="1:7" ht="15.75" x14ac:dyDescent="0.25">
      <c r="A79" s="49"/>
      <c r="B79" s="49"/>
      <c r="C79" s="49">
        <v>155</v>
      </c>
      <c r="D79" s="55" t="s">
        <v>192</v>
      </c>
      <c r="E79" s="55" t="s">
        <v>193</v>
      </c>
      <c r="F79" s="56">
        <v>131990.01999999999</v>
      </c>
      <c r="G79" s="49"/>
    </row>
    <row r="80" spans="1:7" ht="15.75" x14ac:dyDescent="0.25">
      <c r="A80" s="49"/>
      <c r="B80" s="49"/>
      <c r="C80" s="49">
        <v>157</v>
      </c>
      <c r="D80" s="55" t="s">
        <v>194</v>
      </c>
      <c r="E80" s="55" t="s">
        <v>195</v>
      </c>
      <c r="F80" s="56">
        <v>78216.149999999994</v>
      </c>
      <c r="G80" s="49"/>
    </row>
    <row r="81" spans="1:7" ht="15.75" x14ac:dyDescent="0.25">
      <c r="A81" s="49"/>
      <c r="B81" s="49"/>
      <c r="C81" s="49">
        <v>159</v>
      </c>
      <c r="D81" s="55" t="s">
        <v>196</v>
      </c>
      <c r="E81" s="55" t="s">
        <v>197</v>
      </c>
      <c r="F81" s="56">
        <v>-135</v>
      </c>
      <c r="G81" s="49"/>
    </row>
    <row r="82" spans="1:7" ht="15.75" x14ac:dyDescent="0.25">
      <c r="A82" s="49"/>
      <c r="B82" s="49"/>
      <c r="C82" s="49">
        <v>161</v>
      </c>
      <c r="D82" s="55" t="s">
        <v>198</v>
      </c>
      <c r="E82" s="55" t="s">
        <v>199</v>
      </c>
      <c r="F82" s="56">
        <v>-1027</v>
      </c>
      <c r="G82" s="49"/>
    </row>
    <row r="83" spans="1:7" ht="15.75" x14ac:dyDescent="0.25">
      <c r="A83" s="49"/>
      <c r="B83" s="49"/>
      <c r="C83" s="49">
        <v>163</v>
      </c>
      <c r="D83" s="55" t="s">
        <v>200</v>
      </c>
      <c r="E83" s="55" t="s">
        <v>201</v>
      </c>
      <c r="F83" s="56">
        <v>15977.45</v>
      </c>
      <c r="G83" s="49"/>
    </row>
    <row r="84" spans="1:7" ht="15.75" x14ac:dyDescent="0.25">
      <c r="A84" s="49"/>
      <c r="B84" s="49"/>
      <c r="C84" s="49">
        <v>165</v>
      </c>
      <c r="D84" s="55" t="s">
        <v>202</v>
      </c>
      <c r="E84" s="55" t="s">
        <v>203</v>
      </c>
      <c r="F84" s="56">
        <v>2060.5100000000002</v>
      </c>
      <c r="G84" s="49"/>
    </row>
    <row r="85" spans="1:7" ht="15.75" x14ac:dyDescent="0.25">
      <c r="A85" s="49"/>
      <c r="B85" s="49"/>
      <c r="C85" s="49">
        <v>167</v>
      </c>
      <c r="D85" s="55" t="s">
        <v>204</v>
      </c>
      <c r="E85" s="55" t="s">
        <v>205</v>
      </c>
      <c r="F85" s="56">
        <v>127.5</v>
      </c>
      <c r="G85" s="49"/>
    </row>
    <row r="86" spans="1:7" ht="15.75" x14ac:dyDescent="0.25">
      <c r="A86" s="49"/>
      <c r="B86" s="49"/>
      <c r="C86" s="49">
        <v>169</v>
      </c>
      <c r="D86" s="55" t="s">
        <v>206</v>
      </c>
      <c r="E86" s="55" t="s">
        <v>207</v>
      </c>
      <c r="F86" s="56">
        <v>2347.37</v>
      </c>
      <c r="G86" s="49"/>
    </row>
    <row r="87" spans="1:7" ht="15.75" x14ac:dyDescent="0.25">
      <c r="A87" s="49"/>
      <c r="B87" s="49"/>
      <c r="C87" s="49">
        <v>171</v>
      </c>
      <c r="D87" s="55" t="s">
        <v>208</v>
      </c>
      <c r="E87" s="55" t="s">
        <v>209</v>
      </c>
      <c r="F87" s="56">
        <v>25261.78</v>
      </c>
      <c r="G87" s="49"/>
    </row>
    <row r="88" spans="1:7" ht="15.75" x14ac:dyDescent="0.25">
      <c r="A88" s="49"/>
      <c r="B88" s="49"/>
      <c r="C88" s="49">
        <v>173</v>
      </c>
      <c r="D88" s="55" t="s">
        <v>210</v>
      </c>
      <c r="E88" s="55" t="s">
        <v>211</v>
      </c>
      <c r="F88" s="56">
        <v>6552.25</v>
      </c>
      <c r="G88" s="49"/>
    </row>
    <row r="89" spans="1:7" ht="15.75" x14ac:dyDescent="0.25">
      <c r="A89" s="49"/>
      <c r="B89" s="49"/>
      <c r="C89" s="49">
        <v>175</v>
      </c>
      <c r="D89" s="55" t="s">
        <v>212</v>
      </c>
      <c r="E89" s="55" t="s">
        <v>213</v>
      </c>
      <c r="F89" s="56">
        <v>10900</v>
      </c>
      <c r="G89" s="49"/>
    </row>
    <row r="90" spans="1:7" ht="15.75" x14ac:dyDescent="0.25">
      <c r="A90" s="49"/>
      <c r="B90" s="49"/>
      <c r="C90" s="49">
        <v>177</v>
      </c>
      <c r="D90" s="55" t="s">
        <v>214</v>
      </c>
      <c r="E90" s="55" t="s">
        <v>215</v>
      </c>
      <c r="F90" s="56">
        <v>18538.099999999999</v>
      </c>
      <c r="G90" s="49"/>
    </row>
    <row r="91" spans="1:7" ht="15.75" x14ac:dyDescent="0.25">
      <c r="A91" s="49"/>
      <c r="B91" s="49"/>
      <c r="C91" s="49">
        <v>179</v>
      </c>
      <c r="D91" s="55" t="s">
        <v>216</v>
      </c>
      <c r="E91" s="55" t="s">
        <v>217</v>
      </c>
      <c r="F91" s="56">
        <v>28788.95</v>
      </c>
      <c r="G91" s="49"/>
    </row>
    <row r="92" spans="1:7" ht="15.75" x14ac:dyDescent="0.25">
      <c r="A92" s="49"/>
      <c r="B92" s="49"/>
      <c r="C92" s="49">
        <v>181</v>
      </c>
      <c r="D92" s="55" t="s">
        <v>218</v>
      </c>
      <c r="E92" s="55" t="s">
        <v>219</v>
      </c>
      <c r="F92" s="56">
        <v>14051.27</v>
      </c>
      <c r="G92" s="49"/>
    </row>
    <row r="93" spans="1:7" ht="15.75" x14ac:dyDescent="0.25">
      <c r="A93" s="49"/>
      <c r="B93" s="49"/>
      <c r="C93" s="49">
        <v>183</v>
      </c>
      <c r="D93" s="55" t="s">
        <v>220</v>
      </c>
      <c r="E93" s="55" t="s">
        <v>221</v>
      </c>
      <c r="F93" s="56">
        <v>1386.88</v>
      </c>
      <c r="G93" s="49"/>
    </row>
    <row r="94" spans="1:7" ht="15.75" x14ac:dyDescent="0.25">
      <c r="A94" s="49"/>
      <c r="B94" s="49"/>
      <c r="C94" s="49">
        <v>185</v>
      </c>
      <c r="D94" s="55" t="s">
        <v>222</v>
      </c>
      <c r="E94" s="55" t="s">
        <v>223</v>
      </c>
      <c r="F94" s="56">
        <v>73575.899999999994</v>
      </c>
      <c r="G94" s="49"/>
    </row>
    <row r="95" spans="1:7" ht="15.75" x14ac:dyDescent="0.25">
      <c r="A95" s="49"/>
      <c r="B95" s="49"/>
      <c r="C95" s="49">
        <v>187</v>
      </c>
      <c r="D95" s="55" t="s">
        <v>224</v>
      </c>
      <c r="E95" s="55" t="s">
        <v>225</v>
      </c>
      <c r="F95" s="56">
        <v>4705.12</v>
      </c>
      <c r="G95" s="49"/>
    </row>
    <row r="96" spans="1:7" ht="15.75" x14ac:dyDescent="0.25">
      <c r="A96" s="49"/>
      <c r="B96" s="49"/>
      <c r="C96" s="49">
        <v>189</v>
      </c>
      <c r="D96" s="55" t="s">
        <v>226</v>
      </c>
      <c r="E96" s="55" t="s">
        <v>227</v>
      </c>
      <c r="F96" s="56">
        <v>1797.8</v>
      </c>
      <c r="G96" s="49"/>
    </row>
    <row r="97" spans="1:7" ht="15.75" x14ac:dyDescent="0.25">
      <c r="A97" s="49"/>
      <c r="B97" s="49"/>
      <c r="C97" s="49">
        <v>193</v>
      </c>
      <c r="D97" s="55" t="s">
        <v>230</v>
      </c>
      <c r="E97" s="55" t="s">
        <v>231</v>
      </c>
      <c r="F97" s="56">
        <v>3051.47</v>
      </c>
      <c r="G97" s="49"/>
    </row>
    <row r="98" spans="1:7" ht="15.75" x14ac:dyDescent="0.25">
      <c r="A98" s="49"/>
      <c r="B98" s="49"/>
      <c r="C98" s="49">
        <v>195</v>
      </c>
      <c r="D98" s="55" t="s">
        <v>232</v>
      </c>
      <c r="E98" s="55" t="s">
        <v>233</v>
      </c>
      <c r="F98" s="56">
        <v>12336.5</v>
      </c>
      <c r="G98" s="49"/>
    </row>
    <row r="99" spans="1:7" ht="15.75" x14ac:dyDescent="0.25">
      <c r="A99" s="49"/>
      <c r="B99" s="49"/>
      <c r="C99" s="49">
        <v>197</v>
      </c>
      <c r="D99" s="55" t="s">
        <v>234</v>
      </c>
      <c r="E99" s="55" t="s">
        <v>235</v>
      </c>
      <c r="F99" s="56">
        <v>3853.45</v>
      </c>
      <c r="G99" s="49"/>
    </row>
    <row r="100" spans="1:7" ht="15.75" x14ac:dyDescent="0.25">
      <c r="A100" s="49"/>
      <c r="B100" s="49"/>
      <c r="C100" s="49">
        <v>202</v>
      </c>
      <c r="D100" s="57" t="s">
        <v>238</v>
      </c>
      <c r="E100" s="49"/>
      <c r="F100" s="58">
        <v>434356.47</v>
      </c>
      <c r="G100" s="49"/>
    </row>
    <row r="101" spans="1:7" ht="15.75" x14ac:dyDescent="0.25">
      <c r="A101" s="49"/>
      <c r="B101" s="49"/>
      <c r="C101" s="49">
        <v>204</v>
      </c>
      <c r="D101" s="55" t="s">
        <v>239</v>
      </c>
      <c r="E101" s="55" t="s">
        <v>240</v>
      </c>
      <c r="F101" s="56">
        <v>65363</v>
      </c>
      <c r="G101" s="49"/>
    </row>
    <row r="102" spans="1:7" ht="15.75" x14ac:dyDescent="0.25">
      <c r="A102" s="49"/>
      <c r="B102" s="49"/>
      <c r="C102" s="49">
        <v>206</v>
      </c>
      <c r="D102" s="55" t="s">
        <v>241</v>
      </c>
      <c r="E102" s="55" t="s">
        <v>242</v>
      </c>
      <c r="F102" s="56">
        <v>60978</v>
      </c>
      <c r="G102" s="49"/>
    </row>
    <row r="103" spans="1:7" ht="15.75" x14ac:dyDescent="0.25">
      <c r="A103" s="49"/>
      <c r="B103" s="49"/>
      <c r="C103" s="49">
        <v>209</v>
      </c>
      <c r="D103" s="57" t="s">
        <v>243</v>
      </c>
      <c r="E103" s="49"/>
      <c r="F103" s="58">
        <v>126341</v>
      </c>
      <c r="G103" s="49"/>
    </row>
    <row r="104" spans="1:7" ht="15.75" x14ac:dyDescent="0.25">
      <c r="A104" s="49"/>
      <c r="B104" s="49"/>
      <c r="C104" s="49">
        <v>211</v>
      </c>
      <c r="D104" s="55" t="s">
        <v>244</v>
      </c>
      <c r="E104" s="55" t="s">
        <v>245</v>
      </c>
      <c r="F104" s="56">
        <v>44841</v>
      </c>
      <c r="G104" s="49"/>
    </row>
    <row r="105" spans="1:7" ht="15.75" x14ac:dyDescent="0.25">
      <c r="A105" s="49"/>
      <c r="B105" s="49"/>
      <c r="C105" s="49">
        <v>214</v>
      </c>
      <c r="D105" s="57" t="s">
        <v>246</v>
      </c>
      <c r="E105" s="49"/>
      <c r="F105" s="58">
        <v>44841</v>
      </c>
      <c r="G105" s="49"/>
    </row>
    <row r="106" spans="1:7" ht="15.75" x14ac:dyDescent="0.25">
      <c r="A106" s="49"/>
      <c r="B106" s="49"/>
      <c r="C106" s="49">
        <v>216</v>
      </c>
      <c r="D106" s="55" t="s">
        <v>247</v>
      </c>
      <c r="E106" s="55" t="s">
        <v>248</v>
      </c>
      <c r="F106" s="56">
        <v>7193.11</v>
      </c>
      <c r="G106" s="49"/>
    </row>
    <row r="107" spans="1:7" ht="15.75" x14ac:dyDescent="0.25">
      <c r="A107" s="49"/>
      <c r="B107" s="49"/>
      <c r="C107" s="49">
        <v>218</v>
      </c>
      <c r="D107" s="55" t="s">
        <v>249</v>
      </c>
      <c r="E107" s="55" t="s">
        <v>250</v>
      </c>
      <c r="F107" s="56">
        <v>115541.15</v>
      </c>
      <c r="G107" s="49"/>
    </row>
    <row r="108" spans="1:7" ht="15.75" x14ac:dyDescent="0.25">
      <c r="A108" s="49"/>
      <c r="B108" s="49"/>
      <c r="C108" s="49">
        <v>220</v>
      </c>
      <c r="D108" s="55" t="s">
        <v>251</v>
      </c>
      <c r="E108" s="55" t="s">
        <v>252</v>
      </c>
      <c r="F108" s="56">
        <v>2214.5</v>
      </c>
      <c r="G108" s="49"/>
    </row>
    <row r="109" spans="1:7" ht="15.75" x14ac:dyDescent="0.25">
      <c r="A109" s="49"/>
      <c r="B109" s="49"/>
      <c r="C109" s="49">
        <v>223</v>
      </c>
      <c r="D109" s="57" t="s">
        <v>253</v>
      </c>
      <c r="E109" s="49"/>
      <c r="F109" s="58">
        <v>124948.76</v>
      </c>
      <c r="G109" s="49"/>
    </row>
    <row r="110" spans="1:7" ht="15.75" x14ac:dyDescent="0.25">
      <c r="A110" s="49"/>
      <c r="B110" s="49"/>
      <c r="C110" s="49">
        <v>225</v>
      </c>
      <c r="D110" s="55" t="s">
        <v>254</v>
      </c>
      <c r="E110" s="55" t="s">
        <v>255</v>
      </c>
      <c r="F110" s="56">
        <v>91793.33</v>
      </c>
      <c r="G110" s="49"/>
    </row>
    <row r="111" spans="1:7" ht="15.75" x14ac:dyDescent="0.25">
      <c r="A111" s="49"/>
      <c r="B111" s="49"/>
      <c r="C111" s="49">
        <v>227</v>
      </c>
      <c r="D111" s="55" t="s">
        <v>256</v>
      </c>
      <c r="E111" s="55" t="s">
        <v>257</v>
      </c>
      <c r="F111" s="56">
        <v>250855.32</v>
      </c>
      <c r="G111" s="49"/>
    </row>
    <row r="112" spans="1:7" ht="15.75" x14ac:dyDescent="0.25">
      <c r="A112" s="49"/>
      <c r="B112" s="49"/>
      <c r="C112" s="49">
        <v>229</v>
      </c>
      <c r="D112" s="55" t="s">
        <v>258</v>
      </c>
      <c r="E112" s="55" t="s">
        <v>259</v>
      </c>
      <c r="F112" s="56">
        <v>684.39</v>
      </c>
      <c r="G112" s="49"/>
    </row>
    <row r="113" spans="1:7" ht="15.75" x14ac:dyDescent="0.25">
      <c r="A113" s="49"/>
      <c r="B113" s="49"/>
      <c r="C113" s="49">
        <v>231</v>
      </c>
      <c r="D113" s="55" t="s">
        <v>260</v>
      </c>
      <c r="E113" s="55" t="s">
        <v>261</v>
      </c>
      <c r="F113" s="56">
        <v>345.55</v>
      </c>
      <c r="G113" s="49"/>
    </row>
    <row r="114" spans="1:7" ht="15.75" x14ac:dyDescent="0.25">
      <c r="A114" s="49"/>
      <c r="B114" s="49"/>
      <c r="C114" s="49">
        <v>234</v>
      </c>
      <c r="D114" s="57" t="s">
        <v>262</v>
      </c>
      <c r="E114" s="49"/>
      <c r="F114" s="58">
        <v>343678.59</v>
      </c>
      <c r="G114" s="49"/>
    </row>
    <row r="115" spans="1:7" ht="15.75" x14ac:dyDescent="0.25">
      <c r="A115" s="49"/>
      <c r="B115" s="49"/>
      <c r="C115" s="49">
        <v>236</v>
      </c>
      <c r="D115" s="55" t="s">
        <v>263</v>
      </c>
      <c r="E115" s="55" t="s">
        <v>264</v>
      </c>
      <c r="F115" s="56">
        <v>200000</v>
      </c>
      <c r="G115" s="49"/>
    </row>
    <row r="116" spans="1:7" ht="15.75" x14ac:dyDescent="0.25">
      <c r="A116" s="49"/>
      <c r="B116" s="49"/>
      <c r="C116" s="49">
        <v>239</v>
      </c>
      <c r="D116" s="57" t="s">
        <v>265</v>
      </c>
      <c r="E116" s="49"/>
      <c r="F116" s="58">
        <v>200000</v>
      </c>
      <c r="G116" s="49"/>
    </row>
    <row r="117" spans="1:7" ht="15.75" x14ac:dyDescent="0.25">
      <c r="A117" s="49"/>
      <c r="B117" s="49"/>
      <c r="C117" s="49">
        <v>242</v>
      </c>
      <c r="D117" s="57" t="s">
        <v>266</v>
      </c>
      <c r="E117" s="49"/>
      <c r="F117" s="58">
        <v>5556922.6799999997</v>
      </c>
      <c r="G117" s="49"/>
    </row>
    <row r="118" spans="1:7" ht="15.75" x14ac:dyDescent="0.25">
      <c r="A118" s="49"/>
      <c r="B118" s="49"/>
      <c r="C118" s="49">
        <v>245</v>
      </c>
      <c r="D118" s="57" t="s">
        <v>285</v>
      </c>
      <c r="E118" s="49"/>
      <c r="F118" s="58">
        <v>308966.09999999998</v>
      </c>
      <c r="G118" s="49"/>
    </row>
    <row r="119" spans="1:7" ht="15.75" x14ac:dyDescent="0.25">
      <c r="A119" s="49"/>
      <c r="B119" s="49"/>
      <c r="C119" s="49"/>
      <c r="D119" s="49"/>
      <c r="E119" s="49"/>
      <c r="F119" s="51"/>
      <c r="G119" s="49"/>
    </row>
    <row r="120" spans="1:7" ht="15.75" x14ac:dyDescent="0.25">
      <c r="A120" s="49"/>
      <c r="B120" s="49"/>
      <c r="C120" s="49"/>
      <c r="D120" s="49"/>
      <c r="E120" s="49"/>
      <c r="F120" s="51"/>
      <c r="G120" s="49"/>
    </row>
  </sheetData>
  <sortState ref="C11:F118">
    <sortCondition ref="C11:C118"/>
  </sortState>
  <pageMargins left="0.7" right="0.7" top="0.75" bottom="0.75" header="0.3" footer="0.3"/>
  <pageSetup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57"/>
  <sheetViews>
    <sheetView workbookViewId="0"/>
  </sheetViews>
  <sheetFormatPr defaultColWidth="11.42578125" defaultRowHeight="12.75" x14ac:dyDescent="0.2"/>
  <cols>
    <col min="1" max="1" width="11.42578125" style="3" customWidth="1"/>
    <col min="2" max="16384" width="11.42578125" style="3"/>
  </cols>
  <sheetData>
    <row r="1" spans="1:11" ht="18" x14ac:dyDescent="0.2">
      <c r="A1" s="1" t="s">
        <v>0</v>
      </c>
      <c r="B1" s="2">
        <v>42614</v>
      </c>
      <c r="F1" s="4" t="s">
        <v>1</v>
      </c>
      <c r="J1" s="1" t="s">
        <v>2</v>
      </c>
      <c r="K1" s="5" t="s">
        <v>3</v>
      </c>
    </row>
    <row r="3" spans="1:11" x14ac:dyDescent="0.2">
      <c r="A3" s="1" t="s">
        <v>4</v>
      </c>
      <c r="B3" s="6">
        <v>0.61451388888888892</v>
      </c>
      <c r="J3" s="1" t="s">
        <v>5</v>
      </c>
      <c r="K3" s="7">
        <v>1</v>
      </c>
    </row>
    <row r="4" spans="1:11" x14ac:dyDescent="0.2">
      <c r="F4" s="8" t="s">
        <v>6</v>
      </c>
    </row>
    <row r="6" spans="1:11" ht="13.5" x14ac:dyDescent="0.2">
      <c r="F6" s="9" t="s">
        <v>50</v>
      </c>
    </row>
    <row r="8" spans="1:11" x14ac:dyDescent="0.2">
      <c r="F8" s="10" t="s">
        <v>8</v>
      </c>
    </row>
    <row r="9" spans="1:11" x14ac:dyDescent="0.2">
      <c r="A9" s="11" t="s">
        <v>9</v>
      </c>
      <c r="G9" s="12" t="s">
        <v>10</v>
      </c>
      <c r="J9" s="12" t="s">
        <v>11</v>
      </c>
    </row>
    <row r="11" spans="1:11" x14ac:dyDescent="0.2">
      <c r="A11" s="11" t="s">
        <v>12</v>
      </c>
      <c r="G11" s="13" t="s">
        <v>13</v>
      </c>
      <c r="H11" s="13" t="s">
        <v>14</v>
      </c>
      <c r="I11" s="13" t="s">
        <v>13</v>
      </c>
      <c r="K11" s="13" t="s">
        <v>14</v>
      </c>
    </row>
    <row r="13" spans="1:11" x14ac:dyDescent="0.2">
      <c r="F13" s="14" t="s">
        <v>15</v>
      </c>
    </row>
    <row r="14" spans="1:11" x14ac:dyDescent="0.2">
      <c r="A14" s="15" t="s">
        <v>16</v>
      </c>
    </row>
    <row r="16" spans="1:11" x14ac:dyDescent="0.2">
      <c r="A16" s="16" t="s">
        <v>17</v>
      </c>
    </row>
    <row r="17" spans="1:11" x14ac:dyDescent="0.2">
      <c r="A17" s="16" t="s">
        <v>18</v>
      </c>
      <c r="G17" s="17">
        <v>2797923.98</v>
      </c>
      <c r="I17" s="17">
        <v>2366604.71</v>
      </c>
    </row>
    <row r="18" spans="1:11" x14ac:dyDescent="0.2">
      <c r="A18" s="16" t="s">
        <v>19</v>
      </c>
    </row>
    <row r="19" spans="1:11" x14ac:dyDescent="0.2">
      <c r="A19" s="16" t="s">
        <v>20</v>
      </c>
      <c r="G19" s="17">
        <v>941348.37</v>
      </c>
      <c r="I19" s="17">
        <v>941348.37</v>
      </c>
    </row>
    <row r="20" spans="1:11" x14ac:dyDescent="0.2">
      <c r="A20" s="16" t="s">
        <v>21</v>
      </c>
    </row>
    <row r="21" spans="1:11" x14ac:dyDescent="0.2">
      <c r="A21" s="16" t="s">
        <v>22</v>
      </c>
      <c r="G21" s="17">
        <v>7000000</v>
      </c>
      <c r="I21" s="17">
        <v>7000000</v>
      </c>
    </row>
    <row r="22" spans="1:11" x14ac:dyDescent="0.2">
      <c r="A22" s="16" t="s">
        <v>23</v>
      </c>
    </row>
    <row r="23" spans="1:11" x14ac:dyDescent="0.2">
      <c r="A23" s="16" t="s">
        <v>24</v>
      </c>
      <c r="G23" s="17">
        <v>1028646.53</v>
      </c>
      <c r="I23" s="17">
        <v>1003668.76</v>
      </c>
    </row>
    <row r="24" spans="1:11" x14ac:dyDescent="0.2">
      <c r="A24" s="16" t="s">
        <v>25</v>
      </c>
    </row>
    <row r="25" spans="1:11" x14ac:dyDescent="0.2">
      <c r="A25" s="16" t="s">
        <v>26</v>
      </c>
      <c r="H25" s="17">
        <v>1028646.53</v>
      </c>
      <c r="K25" s="17">
        <v>1003668.76</v>
      </c>
    </row>
    <row r="26" spans="1:11" x14ac:dyDescent="0.2">
      <c r="A26" s="16" t="s">
        <v>27</v>
      </c>
    </row>
    <row r="27" spans="1:11" x14ac:dyDescent="0.2">
      <c r="A27" s="16" t="s">
        <v>28</v>
      </c>
      <c r="G27" s="17">
        <v>260286.99</v>
      </c>
      <c r="I27" s="17">
        <v>303723.84999999998</v>
      </c>
    </row>
    <row r="28" spans="1:11" x14ac:dyDescent="0.2">
      <c r="A28" s="16" t="s">
        <v>29</v>
      </c>
    </row>
    <row r="29" spans="1:11" x14ac:dyDescent="0.2">
      <c r="A29" s="16" t="s">
        <v>30</v>
      </c>
      <c r="H29" s="17">
        <v>260286.99</v>
      </c>
      <c r="K29" s="17">
        <v>303723.84999999998</v>
      </c>
    </row>
    <row r="30" spans="1:11" x14ac:dyDescent="0.2">
      <c r="A30" s="16" t="s">
        <v>31</v>
      </c>
    </row>
    <row r="31" spans="1:11" x14ac:dyDescent="0.2">
      <c r="A31" s="16" t="s">
        <v>32</v>
      </c>
      <c r="G31" s="17">
        <v>38565.18</v>
      </c>
      <c r="I31" s="17">
        <v>26290.34</v>
      </c>
    </row>
    <row r="32" spans="1:11" x14ac:dyDescent="0.2">
      <c r="A32" s="16" t="s">
        <v>33</v>
      </c>
    </row>
    <row r="33" spans="1:11" x14ac:dyDescent="0.2">
      <c r="A33" s="16" t="s">
        <v>34</v>
      </c>
      <c r="H33" s="17">
        <v>38565.18</v>
      </c>
      <c r="K33" s="17">
        <v>26290.34</v>
      </c>
    </row>
    <row r="34" spans="1:11" x14ac:dyDescent="0.2">
      <c r="A34" s="11" t="s">
        <v>35</v>
      </c>
      <c r="G34" s="17">
        <v>12066771.050000001</v>
      </c>
      <c r="H34" s="17">
        <v>1327498.7</v>
      </c>
      <c r="I34" s="17">
        <v>11641636.029999999</v>
      </c>
      <c r="K34" s="17">
        <v>1333682.95</v>
      </c>
    </row>
    <row r="35" spans="1:11" ht="13.5" thickBot="1" x14ac:dyDescent="0.25">
      <c r="A35" s="11" t="s">
        <v>36</v>
      </c>
      <c r="G35" s="18">
        <v>10739272.35</v>
      </c>
      <c r="I35" s="18">
        <v>10307953.08</v>
      </c>
    </row>
    <row r="38" spans="1:11" x14ac:dyDescent="0.2">
      <c r="A38" s="15" t="s">
        <v>37</v>
      </c>
    </row>
    <row r="40" spans="1:11" x14ac:dyDescent="0.2">
      <c r="A40" s="16" t="s">
        <v>38</v>
      </c>
    </row>
    <row r="41" spans="1:11" x14ac:dyDescent="0.2">
      <c r="A41" s="16" t="s">
        <v>39</v>
      </c>
      <c r="H41" s="17">
        <v>5000</v>
      </c>
      <c r="K41" s="17">
        <v>5000</v>
      </c>
    </row>
    <row r="42" spans="1:11" x14ac:dyDescent="0.2">
      <c r="A42" s="11" t="s">
        <v>40</v>
      </c>
      <c r="H42" s="17">
        <v>5000</v>
      </c>
      <c r="K42" s="17">
        <v>5000</v>
      </c>
    </row>
    <row r="43" spans="1:11" x14ac:dyDescent="0.2">
      <c r="A43" s="11" t="s">
        <v>41</v>
      </c>
      <c r="H43" s="17">
        <v>-5000</v>
      </c>
      <c r="K43" s="17">
        <v>-5000</v>
      </c>
    </row>
    <row r="46" spans="1:11" x14ac:dyDescent="0.2">
      <c r="A46" s="15" t="s">
        <v>42</v>
      </c>
    </row>
    <row r="48" spans="1:11" x14ac:dyDescent="0.2">
      <c r="A48" s="16" t="s">
        <v>43</v>
      </c>
    </row>
    <row r="49" spans="1:11" x14ac:dyDescent="0.2">
      <c r="A49" s="16" t="s">
        <v>44</v>
      </c>
      <c r="H49" s="17">
        <v>10109920.75</v>
      </c>
      <c r="K49" s="17">
        <v>9928928.2100000009</v>
      </c>
    </row>
    <row r="50" spans="1:11" x14ac:dyDescent="0.2">
      <c r="A50" s="11" t="s">
        <v>45</v>
      </c>
      <c r="H50" s="17">
        <v>10109920.75</v>
      </c>
      <c r="K50" s="17">
        <v>9928928.2100000009</v>
      </c>
    </row>
    <row r="51" spans="1:11" x14ac:dyDescent="0.2">
      <c r="A51" s="11" t="s">
        <v>46</v>
      </c>
      <c r="H51" s="17">
        <v>-10109920.75</v>
      </c>
      <c r="K51" s="17">
        <v>-9928928.2100000009</v>
      </c>
    </row>
    <row r="56" spans="1:11" x14ac:dyDescent="0.2">
      <c r="A56" s="11" t="s">
        <v>47</v>
      </c>
      <c r="H56" s="17">
        <v>624351.59999999939</v>
      </c>
      <c r="K56" s="17">
        <v>374024.86999999965</v>
      </c>
    </row>
    <row r="57" spans="1:11" ht="13.5" thickBot="1" x14ac:dyDescent="0.25">
      <c r="A57" s="11" t="s">
        <v>48</v>
      </c>
      <c r="H57" s="18">
        <v>10739272.35</v>
      </c>
      <c r="K57" s="18">
        <v>10307953.08</v>
      </c>
    </row>
  </sheetData>
  <pageMargins left="0.16666666666666666" right="0.16666666666666666" top="0.16666666666666666" bottom="0.16666666666666666" header="0" footer="0"/>
  <pageSetup orientation="portrait" errors="NA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57"/>
  <sheetViews>
    <sheetView workbookViewId="0"/>
  </sheetViews>
  <sheetFormatPr defaultColWidth="11.42578125" defaultRowHeight="12.75" x14ac:dyDescent="0.2"/>
  <cols>
    <col min="1" max="1" width="11.42578125" style="3" customWidth="1"/>
    <col min="2" max="16384" width="11.42578125" style="3"/>
  </cols>
  <sheetData>
    <row r="1" spans="1:11" ht="18" x14ac:dyDescent="0.2">
      <c r="A1" s="1" t="s">
        <v>0</v>
      </c>
      <c r="B1" s="2">
        <v>42614</v>
      </c>
      <c r="F1" s="4" t="s">
        <v>1</v>
      </c>
      <c r="J1" s="1" t="s">
        <v>2</v>
      </c>
      <c r="K1" s="5" t="s">
        <v>3</v>
      </c>
    </row>
    <row r="3" spans="1:11" x14ac:dyDescent="0.2">
      <c r="A3" s="1" t="s">
        <v>4</v>
      </c>
      <c r="B3" s="6">
        <v>0.61478009259259259</v>
      </c>
      <c r="J3" s="1" t="s">
        <v>5</v>
      </c>
      <c r="K3" s="7">
        <v>1</v>
      </c>
    </row>
    <row r="4" spans="1:11" x14ac:dyDescent="0.2">
      <c r="F4" s="8" t="s">
        <v>6</v>
      </c>
    </row>
    <row r="6" spans="1:11" ht="13.5" x14ac:dyDescent="0.2">
      <c r="F6" s="9" t="s">
        <v>51</v>
      </c>
    </row>
    <row r="8" spans="1:11" x14ac:dyDescent="0.2">
      <c r="F8" s="10" t="s">
        <v>8</v>
      </c>
    </row>
    <row r="9" spans="1:11" x14ac:dyDescent="0.2">
      <c r="A9" s="11" t="s">
        <v>9</v>
      </c>
      <c r="G9" s="12" t="s">
        <v>10</v>
      </c>
      <c r="J9" s="12" t="s">
        <v>11</v>
      </c>
    </row>
    <row r="11" spans="1:11" x14ac:dyDescent="0.2">
      <c r="A11" s="11" t="s">
        <v>12</v>
      </c>
      <c r="G11" s="13" t="s">
        <v>13</v>
      </c>
      <c r="H11" s="13" t="s">
        <v>14</v>
      </c>
      <c r="I11" s="13" t="s">
        <v>13</v>
      </c>
      <c r="K11" s="13" t="s">
        <v>14</v>
      </c>
    </row>
    <row r="13" spans="1:11" x14ac:dyDescent="0.2">
      <c r="F13" s="14" t="s">
        <v>15</v>
      </c>
    </row>
    <row r="14" spans="1:11" x14ac:dyDescent="0.2">
      <c r="A14" s="15" t="s">
        <v>16</v>
      </c>
    </row>
    <row r="16" spans="1:11" x14ac:dyDescent="0.2">
      <c r="A16" s="16" t="s">
        <v>17</v>
      </c>
    </row>
    <row r="17" spans="1:11" x14ac:dyDescent="0.2">
      <c r="A17" s="16" t="s">
        <v>18</v>
      </c>
      <c r="G17" s="17">
        <v>2954967.72</v>
      </c>
      <c r="I17" s="17">
        <v>2524633.17</v>
      </c>
    </row>
    <row r="18" spans="1:11" x14ac:dyDescent="0.2">
      <c r="A18" s="16" t="s">
        <v>19</v>
      </c>
    </row>
    <row r="19" spans="1:11" x14ac:dyDescent="0.2">
      <c r="A19" s="16" t="s">
        <v>20</v>
      </c>
      <c r="G19" s="17">
        <v>941348.37</v>
      </c>
      <c r="I19" s="17">
        <v>941348.37</v>
      </c>
    </row>
    <row r="20" spans="1:11" x14ac:dyDescent="0.2">
      <c r="A20" s="16" t="s">
        <v>21</v>
      </c>
    </row>
    <row r="21" spans="1:11" x14ac:dyDescent="0.2">
      <c r="A21" s="16" t="s">
        <v>22</v>
      </c>
      <c r="G21" s="17">
        <v>7000000</v>
      </c>
      <c r="I21" s="17">
        <v>7000000</v>
      </c>
    </row>
    <row r="22" spans="1:11" x14ac:dyDescent="0.2">
      <c r="A22" s="16" t="s">
        <v>23</v>
      </c>
    </row>
    <row r="23" spans="1:11" x14ac:dyDescent="0.2">
      <c r="A23" s="16" t="s">
        <v>24</v>
      </c>
      <c r="G23" s="17">
        <v>830452.97</v>
      </c>
      <c r="I23" s="17">
        <v>1071852.8700000001</v>
      </c>
    </row>
    <row r="24" spans="1:11" x14ac:dyDescent="0.2">
      <c r="A24" s="16" t="s">
        <v>25</v>
      </c>
    </row>
    <row r="25" spans="1:11" x14ac:dyDescent="0.2">
      <c r="A25" s="16" t="s">
        <v>26</v>
      </c>
      <c r="H25" s="17">
        <v>830452.97</v>
      </c>
      <c r="K25" s="17">
        <v>1071852.8700000001</v>
      </c>
    </row>
    <row r="26" spans="1:11" x14ac:dyDescent="0.2">
      <c r="A26" s="16" t="s">
        <v>27</v>
      </c>
    </row>
    <row r="27" spans="1:11" x14ac:dyDescent="0.2">
      <c r="A27" s="16" t="s">
        <v>28</v>
      </c>
      <c r="G27" s="17">
        <v>258660.76</v>
      </c>
      <c r="I27" s="17">
        <v>303723.84999999998</v>
      </c>
    </row>
    <row r="28" spans="1:11" x14ac:dyDescent="0.2">
      <c r="A28" s="16" t="s">
        <v>29</v>
      </c>
    </row>
    <row r="29" spans="1:11" x14ac:dyDescent="0.2">
      <c r="A29" s="16" t="s">
        <v>30</v>
      </c>
      <c r="H29" s="17">
        <v>258660.76</v>
      </c>
      <c r="K29" s="17">
        <v>303723.84999999998</v>
      </c>
    </row>
    <row r="30" spans="1:11" x14ac:dyDescent="0.2">
      <c r="A30" s="16" t="s">
        <v>31</v>
      </c>
    </row>
    <row r="31" spans="1:11" x14ac:dyDescent="0.2">
      <c r="A31" s="16" t="s">
        <v>32</v>
      </c>
      <c r="G31" s="17">
        <v>38565.18</v>
      </c>
      <c r="I31" s="17">
        <v>26199.99</v>
      </c>
    </row>
    <row r="32" spans="1:11" x14ac:dyDescent="0.2">
      <c r="A32" s="16" t="s">
        <v>33</v>
      </c>
    </row>
    <row r="33" spans="1:11" x14ac:dyDescent="0.2">
      <c r="A33" s="16" t="s">
        <v>34</v>
      </c>
      <c r="H33" s="17">
        <v>38565.18</v>
      </c>
      <c r="K33" s="17">
        <v>26199.99</v>
      </c>
    </row>
    <row r="34" spans="1:11" x14ac:dyDescent="0.2">
      <c r="A34" s="11" t="s">
        <v>35</v>
      </c>
      <c r="G34" s="17">
        <v>12023995</v>
      </c>
      <c r="H34" s="17">
        <v>1127678.9099999999</v>
      </c>
      <c r="I34" s="17">
        <v>11867758.25</v>
      </c>
      <c r="K34" s="17">
        <v>1401776.71</v>
      </c>
    </row>
    <row r="35" spans="1:11" ht="13.5" thickBot="1" x14ac:dyDescent="0.25">
      <c r="A35" s="11" t="s">
        <v>36</v>
      </c>
      <c r="G35" s="18">
        <v>10896316.09</v>
      </c>
      <c r="I35" s="18">
        <v>10465981.539999999</v>
      </c>
    </row>
    <row r="38" spans="1:11" x14ac:dyDescent="0.2">
      <c r="A38" s="15" t="s">
        <v>37</v>
      </c>
    </row>
    <row r="40" spans="1:11" x14ac:dyDescent="0.2">
      <c r="A40" s="16" t="s">
        <v>38</v>
      </c>
    </row>
    <row r="41" spans="1:11" x14ac:dyDescent="0.2">
      <c r="A41" s="16" t="s">
        <v>39</v>
      </c>
      <c r="H41" s="17">
        <v>5000</v>
      </c>
      <c r="K41" s="17">
        <v>5000</v>
      </c>
    </row>
    <row r="42" spans="1:11" x14ac:dyDescent="0.2">
      <c r="A42" s="11" t="s">
        <v>40</v>
      </c>
      <c r="H42" s="17">
        <v>5000</v>
      </c>
      <c r="K42" s="17">
        <v>5000</v>
      </c>
    </row>
    <row r="43" spans="1:11" x14ac:dyDescent="0.2">
      <c r="A43" s="11" t="s">
        <v>41</v>
      </c>
      <c r="H43" s="17">
        <v>-5000</v>
      </c>
      <c r="K43" s="17">
        <v>-5000</v>
      </c>
    </row>
    <row r="46" spans="1:11" x14ac:dyDescent="0.2">
      <c r="A46" s="15" t="s">
        <v>42</v>
      </c>
    </row>
    <row r="48" spans="1:11" x14ac:dyDescent="0.2">
      <c r="A48" s="16" t="s">
        <v>43</v>
      </c>
    </row>
    <row r="49" spans="1:11" x14ac:dyDescent="0.2">
      <c r="A49" s="16" t="s">
        <v>44</v>
      </c>
      <c r="H49" s="17">
        <v>10109920.75</v>
      </c>
      <c r="K49" s="17">
        <v>9928928.2100000009</v>
      </c>
    </row>
    <row r="50" spans="1:11" x14ac:dyDescent="0.2">
      <c r="A50" s="11" t="s">
        <v>45</v>
      </c>
      <c r="H50" s="17">
        <v>10109920.75</v>
      </c>
      <c r="K50" s="17">
        <v>9928928.2100000009</v>
      </c>
    </row>
    <row r="51" spans="1:11" x14ac:dyDescent="0.2">
      <c r="A51" s="11" t="s">
        <v>46</v>
      </c>
      <c r="H51" s="17">
        <v>-10109920.75</v>
      </c>
      <c r="K51" s="17">
        <v>-9928928.2100000009</v>
      </c>
    </row>
    <row r="56" spans="1:11" x14ac:dyDescent="0.2">
      <c r="A56" s="11" t="s">
        <v>47</v>
      </c>
      <c r="H56" s="17">
        <v>781395.34</v>
      </c>
      <c r="K56" s="17">
        <v>532053.32999999996</v>
      </c>
    </row>
    <row r="57" spans="1:11" ht="13.5" thickBot="1" x14ac:dyDescent="0.25">
      <c r="A57" s="11" t="s">
        <v>48</v>
      </c>
      <c r="H57" s="18">
        <v>10896316.09</v>
      </c>
      <c r="K57" s="18">
        <v>10465981.539999999</v>
      </c>
    </row>
  </sheetData>
  <pageMargins left="0.16666666666666666" right="0.16666666666666666" top="0.16666666666666666" bottom="0.16666666666666666" header="0" footer="0"/>
  <pageSetup orientation="portrait" errors="NA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7"/>
  <sheetViews>
    <sheetView workbookViewId="0"/>
  </sheetViews>
  <sheetFormatPr defaultColWidth="11.42578125" defaultRowHeight="12.75" x14ac:dyDescent="0.2"/>
  <cols>
    <col min="1" max="1" width="11.42578125" style="3" customWidth="1"/>
    <col min="2" max="16384" width="11.42578125" style="3"/>
  </cols>
  <sheetData>
    <row r="1" spans="1:11" ht="18" x14ac:dyDescent="0.2">
      <c r="A1" s="1" t="s">
        <v>0</v>
      </c>
      <c r="B1" s="2">
        <v>42614</v>
      </c>
      <c r="F1" s="4" t="s">
        <v>1</v>
      </c>
      <c r="J1" s="1" t="s">
        <v>2</v>
      </c>
      <c r="K1" s="5" t="s">
        <v>3</v>
      </c>
    </row>
    <row r="3" spans="1:11" x14ac:dyDescent="0.2">
      <c r="A3" s="1" t="s">
        <v>4</v>
      </c>
      <c r="B3" s="6">
        <v>0.61509259259259264</v>
      </c>
      <c r="J3" s="1" t="s">
        <v>5</v>
      </c>
      <c r="K3" s="7">
        <v>1</v>
      </c>
    </row>
    <row r="4" spans="1:11" x14ac:dyDescent="0.2">
      <c r="F4" s="8" t="s">
        <v>6</v>
      </c>
    </row>
    <row r="6" spans="1:11" ht="13.5" x14ac:dyDescent="0.2">
      <c r="F6" s="9" t="s">
        <v>52</v>
      </c>
    </row>
    <row r="8" spans="1:11" x14ac:dyDescent="0.2">
      <c r="F8" s="10" t="s">
        <v>8</v>
      </c>
    </row>
    <row r="9" spans="1:11" x14ac:dyDescent="0.2">
      <c r="A9" s="11" t="s">
        <v>9</v>
      </c>
      <c r="G9" s="12" t="s">
        <v>10</v>
      </c>
      <c r="J9" s="12" t="s">
        <v>11</v>
      </c>
    </row>
    <row r="11" spans="1:11" x14ac:dyDescent="0.2">
      <c r="A11" s="11" t="s">
        <v>12</v>
      </c>
      <c r="G11" s="13" t="s">
        <v>13</v>
      </c>
      <c r="H11" s="13" t="s">
        <v>14</v>
      </c>
      <c r="I11" s="13" t="s">
        <v>13</v>
      </c>
      <c r="K11" s="13" t="s">
        <v>14</v>
      </c>
    </row>
    <row r="13" spans="1:11" x14ac:dyDescent="0.2">
      <c r="F13" s="14" t="s">
        <v>15</v>
      </c>
    </row>
    <row r="14" spans="1:11" x14ac:dyDescent="0.2">
      <c r="A14" s="15" t="s">
        <v>16</v>
      </c>
    </row>
    <row r="16" spans="1:11" x14ac:dyDescent="0.2">
      <c r="A16" s="16" t="s">
        <v>17</v>
      </c>
    </row>
    <row r="17" spans="1:11" x14ac:dyDescent="0.2">
      <c r="A17" s="16" t="s">
        <v>18</v>
      </c>
      <c r="G17" s="17">
        <v>3286719.0999999996</v>
      </c>
      <c r="I17" s="17">
        <v>2698825.6</v>
      </c>
    </row>
    <row r="18" spans="1:11" x14ac:dyDescent="0.2">
      <c r="A18" s="16" t="s">
        <v>19</v>
      </c>
    </row>
    <row r="19" spans="1:11" x14ac:dyDescent="0.2">
      <c r="A19" s="16" t="s">
        <v>20</v>
      </c>
      <c r="G19" s="17">
        <v>941348.37</v>
      </c>
      <c r="I19" s="17">
        <v>941348.37</v>
      </c>
    </row>
    <row r="20" spans="1:11" x14ac:dyDescent="0.2">
      <c r="A20" s="16" t="s">
        <v>21</v>
      </c>
    </row>
    <row r="21" spans="1:11" x14ac:dyDescent="0.2">
      <c r="A21" s="16" t="s">
        <v>22</v>
      </c>
      <c r="G21" s="17">
        <v>7000000</v>
      </c>
      <c r="I21" s="17">
        <v>7000000</v>
      </c>
    </row>
    <row r="22" spans="1:11" x14ac:dyDescent="0.2">
      <c r="A22" s="16" t="s">
        <v>23</v>
      </c>
    </row>
    <row r="23" spans="1:11" x14ac:dyDescent="0.2">
      <c r="A23" s="16" t="s">
        <v>24</v>
      </c>
      <c r="G23" s="17">
        <v>1087881.17</v>
      </c>
      <c r="I23" s="17">
        <v>1003154.77</v>
      </c>
    </row>
    <row r="24" spans="1:11" x14ac:dyDescent="0.2">
      <c r="A24" s="16" t="s">
        <v>25</v>
      </c>
    </row>
    <row r="25" spans="1:11" x14ac:dyDescent="0.2">
      <c r="A25" s="16" t="s">
        <v>26</v>
      </c>
      <c r="H25" s="17">
        <v>1087881.17</v>
      </c>
      <c r="K25" s="17">
        <v>1003154.77</v>
      </c>
    </row>
    <row r="26" spans="1:11" x14ac:dyDescent="0.2">
      <c r="A26" s="16" t="s">
        <v>27</v>
      </c>
    </row>
    <row r="27" spans="1:11" x14ac:dyDescent="0.2">
      <c r="A27" s="16" t="s">
        <v>28</v>
      </c>
      <c r="G27" s="17">
        <v>263149.46999999997</v>
      </c>
      <c r="I27" s="17">
        <v>316313.51</v>
      </c>
    </row>
    <row r="28" spans="1:11" x14ac:dyDescent="0.2">
      <c r="A28" s="16" t="s">
        <v>29</v>
      </c>
    </row>
    <row r="29" spans="1:11" x14ac:dyDescent="0.2">
      <c r="A29" s="16" t="s">
        <v>30</v>
      </c>
      <c r="H29" s="17">
        <v>263149.46999999997</v>
      </c>
      <c r="K29" s="17">
        <v>316313.51</v>
      </c>
    </row>
    <row r="30" spans="1:11" x14ac:dyDescent="0.2">
      <c r="A30" s="16" t="s">
        <v>31</v>
      </c>
    </row>
    <row r="31" spans="1:11" x14ac:dyDescent="0.2">
      <c r="A31" s="16" t="s">
        <v>32</v>
      </c>
      <c r="G31" s="17">
        <v>38565.18</v>
      </c>
      <c r="I31" s="17">
        <v>39714.35</v>
      </c>
    </row>
    <row r="32" spans="1:11" x14ac:dyDescent="0.2">
      <c r="A32" s="16" t="s">
        <v>33</v>
      </c>
    </row>
    <row r="33" spans="1:11" x14ac:dyDescent="0.2">
      <c r="A33" s="16" t="s">
        <v>34</v>
      </c>
      <c r="H33" s="17">
        <v>38565.18</v>
      </c>
      <c r="K33" s="17">
        <v>39714.35</v>
      </c>
    </row>
    <row r="34" spans="1:11" x14ac:dyDescent="0.2">
      <c r="A34" s="11" t="s">
        <v>35</v>
      </c>
      <c r="G34" s="17">
        <v>12617663.289999999</v>
      </c>
      <c r="H34" s="17">
        <v>1389595.82</v>
      </c>
      <c r="I34" s="17">
        <v>11999356.6</v>
      </c>
      <c r="K34" s="17">
        <v>1359182.63</v>
      </c>
    </row>
    <row r="35" spans="1:11" ht="13.5" thickBot="1" x14ac:dyDescent="0.25">
      <c r="A35" s="11" t="s">
        <v>36</v>
      </c>
      <c r="G35" s="18">
        <v>11228067.470000001</v>
      </c>
      <c r="I35" s="18">
        <v>10640173.970000001</v>
      </c>
    </row>
    <row r="38" spans="1:11" x14ac:dyDescent="0.2">
      <c r="A38" s="15" t="s">
        <v>37</v>
      </c>
    </row>
    <row r="40" spans="1:11" x14ac:dyDescent="0.2">
      <c r="A40" s="16" t="s">
        <v>38</v>
      </c>
    </row>
    <row r="41" spans="1:11" x14ac:dyDescent="0.2">
      <c r="A41" s="16" t="s">
        <v>39</v>
      </c>
      <c r="H41" s="17">
        <v>5000</v>
      </c>
      <c r="K41" s="17">
        <v>5000</v>
      </c>
    </row>
    <row r="42" spans="1:11" x14ac:dyDescent="0.2">
      <c r="A42" s="11" t="s">
        <v>40</v>
      </c>
      <c r="H42" s="17">
        <v>5000</v>
      </c>
      <c r="K42" s="17">
        <v>5000</v>
      </c>
    </row>
    <row r="43" spans="1:11" x14ac:dyDescent="0.2">
      <c r="A43" s="11" t="s">
        <v>41</v>
      </c>
      <c r="H43" s="17">
        <v>-5000</v>
      </c>
      <c r="K43" s="17">
        <v>-5000</v>
      </c>
    </row>
    <row r="46" spans="1:11" x14ac:dyDescent="0.2">
      <c r="A46" s="15" t="s">
        <v>42</v>
      </c>
    </row>
    <row r="48" spans="1:11" x14ac:dyDescent="0.2">
      <c r="A48" s="16" t="s">
        <v>43</v>
      </c>
    </row>
    <row r="49" spans="1:11" x14ac:dyDescent="0.2">
      <c r="A49" s="16" t="s">
        <v>44</v>
      </c>
      <c r="H49" s="17">
        <v>10109920.75</v>
      </c>
      <c r="K49" s="17">
        <v>9928928.2100000009</v>
      </c>
    </row>
    <row r="50" spans="1:11" x14ac:dyDescent="0.2">
      <c r="A50" s="11" t="s">
        <v>45</v>
      </c>
      <c r="H50" s="17">
        <v>10109920.75</v>
      </c>
      <c r="K50" s="17">
        <v>9928928.2100000009</v>
      </c>
    </row>
    <row r="51" spans="1:11" x14ac:dyDescent="0.2">
      <c r="A51" s="11" t="s">
        <v>46</v>
      </c>
      <c r="H51" s="17">
        <v>-10109920.75</v>
      </c>
      <c r="K51" s="17">
        <v>-9928928.2100000009</v>
      </c>
    </row>
    <row r="56" spans="1:11" x14ac:dyDescent="0.2">
      <c r="A56" s="11" t="s">
        <v>47</v>
      </c>
      <c r="H56" s="17">
        <v>1113146.72</v>
      </c>
      <c r="K56" s="17">
        <v>706245.76000000047</v>
      </c>
    </row>
    <row r="57" spans="1:11" ht="13.5" thickBot="1" x14ac:dyDescent="0.25">
      <c r="A57" s="11" t="s">
        <v>48</v>
      </c>
      <c r="H57" s="18">
        <v>11228067.470000001</v>
      </c>
      <c r="K57" s="18">
        <v>10640173.970000001</v>
      </c>
    </row>
  </sheetData>
  <pageMargins left="0.16666666666666666" right="0.16666666666666666" top="0.16666666666666666" bottom="0.16666666666666666" header="0" footer="0"/>
  <pageSetup orientation="portrait" errors="NA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57"/>
  <sheetViews>
    <sheetView workbookViewId="0"/>
  </sheetViews>
  <sheetFormatPr defaultColWidth="11.42578125" defaultRowHeight="12.75" x14ac:dyDescent="0.2"/>
  <cols>
    <col min="1" max="1" width="11.42578125" style="3" customWidth="1"/>
    <col min="2" max="16384" width="11.42578125" style="3"/>
  </cols>
  <sheetData>
    <row r="1" spans="1:11" ht="18" x14ac:dyDescent="0.2">
      <c r="A1" s="1" t="s">
        <v>0</v>
      </c>
      <c r="B1" s="2">
        <v>42614</v>
      </c>
      <c r="F1" s="4" t="s">
        <v>1</v>
      </c>
      <c r="J1" s="1" t="s">
        <v>2</v>
      </c>
      <c r="K1" s="5" t="s">
        <v>3</v>
      </c>
    </row>
    <row r="3" spans="1:11" x14ac:dyDescent="0.2">
      <c r="A3" s="1" t="s">
        <v>4</v>
      </c>
      <c r="B3" s="6">
        <v>0.6153819444444445</v>
      </c>
      <c r="J3" s="1" t="s">
        <v>5</v>
      </c>
      <c r="K3" s="7">
        <v>1</v>
      </c>
    </row>
    <row r="4" spans="1:11" x14ac:dyDescent="0.2">
      <c r="F4" s="8" t="s">
        <v>6</v>
      </c>
    </row>
    <row r="6" spans="1:11" ht="13.5" x14ac:dyDescent="0.2">
      <c r="F6" s="9" t="s">
        <v>53</v>
      </c>
    </row>
    <row r="8" spans="1:11" x14ac:dyDescent="0.2">
      <c r="F8" s="10" t="s">
        <v>8</v>
      </c>
    </row>
    <row r="9" spans="1:11" x14ac:dyDescent="0.2">
      <c r="A9" s="11" t="s">
        <v>9</v>
      </c>
      <c r="G9" s="12" t="s">
        <v>10</v>
      </c>
      <c r="J9" s="12" t="s">
        <v>11</v>
      </c>
    </row>
    <row r="11" spans="1:11" x14ac:dyDescent="0.2">
      <c r="A11" s="11" t="s">
        <v>12</v>
      </c>
      <c r="G11" s="13" t="s">
        <v>13</v>
      </c>
      <c r="H11" s="13" t="s">
        <v>14</v>
      </c>
      <c r="I11" s="13" t="s">
        <v>13</v>
      </c>
      <c r="K11" s="13" t="s">
        <v>14</v>
      </c>
    </row>
    <row r="13" spans="1:11" x14ac:dyDescent="0.2">
      <c r="F13" s="14" t="s">
        <v>15</v>
      </c>
    </row>
    <row r="14" spans="1:11" x14ac:dyDescent="0.2">
      <c r="A14" s="15" t="s">
        <v>16</v>
      </c>
    </row>
    <row r="16" spans="1:11" x14ac:dyDescent="0.2">
      <c r="A16" s="16" t="s">
        <v>17</v>
      </c>
    </row>
    <row r="17" spans="1:11" x14ac:dyDescent="0.2">
      <c r="A17" s="16" t="s">
        <v>18</v>
      </c>
      <c r="G17" s="17">
        <v>1333631.9899999998</v>
      </c>
      <c r="I17" s="17">
        <v>862583.75</v>
      </c>
    </row>
    <row r="18" spans="1:11" x14ac:dyDescent="0.2">
      <c r="A18" s="16" t="s">
        <v>19</v>
      </c>
    </row>
    <row r="19" spans="1:11" x14ac:dyDescent="0.2">
      <c r="A19" s="16" t="s">
        <v>20</v>
      </c>
      <c r="G19" s="17">
        <v>941348.37</v>
      </c>
      <c r="I19" s="17">
        <v>941348.37</v>
      </c>
    </row>
    <row r="20" spans="1:11" x14ac:dyDescent="0.2">
      <c r="A20" s="16" t="s">
        <v>21</v>
      </c>
    </row>
    <row r="21" spans="1:11" x14ac:dyDescent="0.2">
      <c r="A21" s="16" t="s">
        <v>22</v>
      </c>
      <c r="G21" s="17">
        <v>7000000</v>
      </c>
      <c r="I21" s="17">
        <v>7000000</v>
      </c>
    </row>
    <row r="22" spans="1:11" x14ac:dyDescent="0.2">
      <c r="A22" s="16" t="s">
        <v>23</v>
      </c>
    </row>
    <row r="23" spans="1:11" x14ac:dyDescent="0.2">
      <c r="A23" s="16" t="s">
        <v>24</v>
      </c>
      <c r="G23" s="17">
        <v>881588.41</v>
      </c>
      <c r="I23" s="17">
        <v>992746.65</v>
      </c>
    </row>
    <row r="24" spans="1:11" x14ac:dyDescent="0.2">
      <c r="A24" s="16" t="s">
        <v>25</v>
      </c>
    </row>
    <row r="25" spans="1:11" x14ac:dyDescent="0.2">
      <c r="A25" s="16" t="s">
        <v>26</v>
      </c>
      <c r="H25" s="17">
        <v>881588.41</v>
      </c>
      <c r="K25" s="17">
        <v>992746.65</v>
      </c>
    </row>
    <row r="26" spans="1:11" x14ac:dyDescent="0.2">
      <c r="A26" s="16" t="s">
        <v>27</v>
      </c>
    </row>
    <row r="27" spans="1:11" x14ac:dyDescent="0.2">
      <c r="A27" s="16" t="s">
        <v>28</v>
      </c>
      <c r="G27" s="17">
        <v>258307.59999999998</v>
      </c>
      <c r="I27" s="17">
        <v>357858.46</v>
      </c>
    </row>
    <row r="28" spans="1:11" x14ac:dyDescent="0.2">
      <c r="A28" s="16" t="s">
        <v>29</v>
      </c>
    </row>
    <row r="29" spans="1:11" x14ac:dyDescent="0.2">
      <c r="A29" s="16" t="s">
        <v>30</v>
      </c>
      <c r="H29" s="17">
        <v>258307.59999999998</v>
      </c>
      <c r="K29" s="17">
        <v>357858.46</v>
      </c>
    </row>
    <row r="30" spans="1:11" x14ac:dyDescent="0.2">
      <c r="A30" s="16" t="s">
        <v>31</v>
      </c>
    </row>
    <row r="31" spans="1:11" x14ac:dyDescent="0.2">
      <c r="A31" s="16" t="s">
        <v>32</v>
      </c>
      <c r="G31" s="17">
        <v>38465.18</v>
      </c>
      <c r="I31" s="17">
        <v>39625.229999999996</v>
      </c>
    </row>
    <row r="32" spans="1:11" x14ac:dyDescent="0.2">
      <c r="A32" s="16" t="s">
        <v>33</v>
      </c>
    </row>
    <row r="33" spans="1:11" x14ac:dyDescent="0.2">
      <c r="A33" s="16" t="s">
        <v>34</v>
      </c>
      <c r="H33" s="17">
        <v>38465.18</v>
      </c>
      <c r="K33" s="17">
        <v>39625.229999999996</v>
      </c>
    </row>
    <row r="34" spans="1:11" x14ac:dyDescent="0.2">
      <c r="A34" s="11" t="s">
        <v>35</v>
      </c>
      <c r="G34" s="17">
        <v>10453341.550000001</v>
      </c>
      <c r="H34" s="17">
        <v>1178361.19</v>
      </c>
      <c r="I34" s="17">
        <v>10194162.460000001</v>
      </c>
      <c r="K34" s="17">
        <v>1390230.34</v>
      </c>
    </row>
    <row r="35" spans="1:11" ht="13.5" thickBot="1" x14ac:dyDescent="0.25">
      <c r="A35" s="11" t="s">
        <v>36</v>
      </c>
      <c r="G35" s="18">
        <v>9274980.3599999994</v>
      </c>
      <c r="I35" s="18">
        <v>8803932.1199999992</v>
      </c>
    </row>
    <row r="38" spans="1:11" x14ac:dyDescent="0.2">
      <c r="A38" s="15" t="s">
        <v>37</v>
      </c>
    </row>
    <row r="40" spans="1:11" x14ac:dyDescent="0.2">
      <c r="A40" s="16" t="s">
        <v>38</v>
      </c>
    </row>
    <row r="41" spans="1:11" x14ac:dyDescent="0.2">
      <c r="A41" s="16" t="s">
        <v>39</v>
      </c>
      <c r="H41" s="17">
        <v>5000</v>
      </c>
      <c r="K41" s="17">
        <v>5000</v>
      </c>
    </row>
    <row r="42" spans="1:11" x14ac:dyDescent="0.2">
      <c r="A42" s="11" t="s">
        <v>40</v>
      </c>
      <c r="H42" s="17">
        <v>5000</v>
      </c>
      <c r="K42" s="17">
        <v>5000</v>
      </c>
    </row>
    <row r="43" spans="1:11" x14ac:dyDescent="0.2">
      <c r="A43" s="11" t="s">
        <v>41</v>
      </c>
      <c r="H43" s="17">
        <v>-5000</v>
      </c>
      <c r="K43" s="17">
        <v>-5000</v>
      </c>
    </row>
    <row r="46" spans="1:11" x14ac:dyDescent="0.2">
      <c r="A46" s="15" t="s">
        <v>42</v>
      </c>
    </row>
    <row r="48" spans="1:11" x14ac:dyDescent="0.2">
      <c r="A48" s="16" t="s">
        <v>43</v>
      </c>
    </row>
    <row r="49" spans="1:11" x14ac:dyDescent="0.2">
      <c r="A49" s="16" t="s">
        <v>44</v>
      </c>
      <c r="H49" s="17">
        <v>10109920.75</v>
      </c>
      <c r="K49" s="17">
        <v>9928928.2100000009</v>
      </c>
    </row>
    <row r="50" spans="1:11" x14ac:dyDescent="0.2">
      <c r="A50" s="11" t="s">
        <v>45</v>
      </c>
      <c r="H50" s="17">
        <v>10109920.75</v>
      </c>
      <c r="K50" s="17">
        <v>9928928.2100000009</v>
      </c>
    </row>
    <row r="51" spans="1:11" x14ac:dyDescent="0.2">
      <c r="A51" s="11" t="s">
        <v>46</v>
      </c>
      <c r="H51" s="17">
        <v>-10109920.75</v>
      </c>
      <c r="K51" s="17">
        <v>-9928928.2100000009</v>
      </c>
    </row>
    <row r="56" spans="1:11" x14ac:dyDescent="0.2">
      <c r="A56" s="11" t="s">
        <v>47</v>
      </c>
      <c r="H56" s="17">
        <v>-839940.38999999943</v>
      </c>
      <c r="K56" s="17">
        <v>-1129996.0899999987</v>
      </c>
    </row>
    <row r="57" spans="1:11" ht="13.5" thickBot="1" x14ac:dyDescent="0.25">
      <c r="A57" s="11" t="s">
        <v>48</v>
      </c>
      <c r="H57" s="18">
        <v>9274980.3599999994</v>
      </c>
      <c r="K57" s="18">
        <v>8803932.120000001</v>
      </c>
    </row>
  </sheetData>
  <pageMargins left="0.16666666666666666" right="0.16666666666666666" top="0.16666666666666666" bottom="0.16666666666666666" header="0" footer="0"/>
  <pageSetup orientation="portrait" errors="NA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57"/>
  <sheetViews>
    <sheetView workbookViewId="0"/>
  </sheetViews>
  <sheetFormatPr defaultColWidth="11.42578125" defaultRowHeight="12.75" x14ac:dyDescent="0.2"/>
  <cols>
    <col min="1" max="1" width="11.42578125" style="3" customWidth="1"/>
    <col min="2" max="16384" width="11.42578125" style="3"/>
  </cols>
  <sheetData>
    <row r="1" spans="1:11" ht="18" x14ac:dyDescent="0.2">
      <c r="A1" s="1" t="s">
        <v>0</v>
      </c>
      <c r="B1" s="2">
        <v>42614</v>
      </c>
      <c r="F1" s="4" t="s">
        <v>1</v>
      </c>
      <c r="J1" s="1" t="s">
        <v>2</v>
      </c>
      <c r="K1" s="5" t="s">
        <v>3</v>
      </c>
    </row>
    <row r="3" spans="1:11" x14ac:dyDescent="0.2">
      <c r="A3" s="1" t="s">
        <v>4</v>
      </c>
      <c r="B3" s="6">
        <v>0.61565972222222221</v>
      </c>
      <c r="J3" s="1" t="s">
        <v>5</v>
      </c>
      <c r="K3" s="7">
        <v>1</v>
      </c>
    </row>
    <row r="4" spans="1:11" x14ac:dyDescent="0.2">
      <c r="F4" s="8" t="s">
        <v>6</v>
      </c>
    </row>
    <row r="6" spans="1:11" ht="13.5" x14ac:dyDescent="0.2">
      <c r="F6" s="9" t="s">
        <v>54</v>
      </c>
    </row>
    <row r="8" spans="1:11" x14ac:dyDescent="0.2">
      <c r="F8" s="10" t="s">
        <v>8</v>
      </c>
    </row>
    <row r="9" spans="1:11" x14ac:dyDescent="0.2">
      <c r="A9" s="11" t="s">
        <v>9</v>
      </c>
      <c r="G9" s="12" t="s">
        <v>10</v>
      </c>
      <c r="J9" s="12" t="s">
        <v>11</v>
      </c>
    </row>
    <row r="11" spans="1:11" x14ac:dyDescent="0.2">
      <c r="A11" s="11" t="s">
        <v>12</v>
      </c>
      <c r="G11" s="13" t="s">
        <v>13</v>
      </c>
      <c r="H11" s="13" t="s">
        <v>14</v>
      </c>
      <c r="I11" s="13" t="s">
        <v>13</v>
      </c>
      <c r="K11" s="13" t="s">
        <v>14</v>
      </c>
    </row>
    <row r="13" spans="1:11" x14ac:dyDescent="0.2">
      <c r="F13" s="14" t="s">
        <v>15</v>
      </c>
    </row>
    <row r="14" spans="1:11" x14ac:dyDescent="0.2">
      <c r="A14" s="15" t="s">
        <v>16</v>
      </c>
    </row>
    <row r="16" spans="1:11" x14ac:dyDescent="0.2">
      <c r="A16" s="16" t="s">
        <v>17</v>
      </c>
    </row>
    <row r="17" spans="1:11" x14ac:dyDescent="0.2">
      <c r="A17" s="16" t="s">
        <v>18</v>
      </c>
      <c r="G17" s="17">
        <v>1617976.06</v>
      </c>
      <c r="I17" s="17">
        <v>1217605.7600000002</v>
      </c>
    </row>
    <row r="18" spans="1:11" x14ac:dyDescent="0.2">
      <c r="A18" s="16" t="s">
        <v>19</v>
      </c>
    </row>
    <row r="19" spans="1:11" x14ac:dyDescent="0.2">
      <c r="A19" s="16" t="s">
        <v>20</v>
      </c>
      <c r="G19" s="17">
        <v>941348.37</v>
      </c>
      <c r="I19" s="17">
        <v>941348.37</v>
      </c>
    </row>
    <row r="20" spans="1:11" x14ac:dyDescent="0.2">
      <c r="A20" s="16" t="s">
        <v>21</v>
      </c>
    </row>
    <row r="21" spans="1:11" x14ac:dyDescent="0.2">
      <c r="A21" s="16" t="s">
        <v>22</v>
      </c>
      <c r="G21" s="17">
        <v>7000000</v>
      </c>
      <c r="I21" s="17">
        <v>7000000</v>
      </c>
    </row>
    <row r="22" spans="1:11" x14ac:dyDescent="0.2">
      <c r="A22" s="16" t="s">
        <v>23</v>
      </c>
    </row>
    <row r="23" spans="1:11" x14ac:dyDescent="0.2">
      <c r="A23" s="16" t="s">
        <v>24</v>
      </c>
      <c r="G23" s="17">
        <v>943070.43</v>
      </c>
      <c r="I23" s="17">
        <v>1058859.8400000001</v>
      </c>
    </row>
    <row r="24" spans="1:11" x14ac:dyDescent="0.2">
      <c r="A24" s="16" t="s">
        <v>25</v>
      </c>
    </row>
    <row r="25" spans="1:11" x14ac:dyDescent="0.2">
      <c r="A25" s="16" t="s">
        <v>26</v>
      </c>
      <c r="H25" s="17">
        <v>943070.43</v>
      </c>
      <c r="K25" s="17">
        <v>1058859.8400000001</v>
      </c>
    </row>
    <row r="26" spans="1:11" x14ac:dyDescent="0.2">
      <c r="A26" s="16" t="s">
        <v>27</v>
      </c>
    </row>
    <row r="27" spans="1:11" x14ac:dyDescent="0.2">
      <c r="A27" s="16" t="s">
        <v>28</v>
      </c>
      <c r="G27" s="17">
        <v>258307.59999999998</v>
      </c>
      <c r="I27" s="17">
        <v>357849.66</v>
      </c>
    </row>
    <row r="28" spans="1:11" x14ac:dyDescent="0.2">
      <c r="A28" s="16" t="s">
        <v>29</v>
      </c>
    </row>
    <row r="29" spans="1:11" x14ac:dyDescent="0.2">
      <c r="A29" s="16" t="s">
        <v>30</v>
      </c>
      <c r="H29" s="17">
        <v>258307.59999999998</v>
      </c>
      <c r="K29" s="17">
        <v>357849.66</v>
      </c>
    </row>
    <row r="30" spans="1:11" x14ac:dyDescent="0.2">
      <c r="A30" s="16" t="s">
        <v>31</v>
      </c>
    </row>
    <row r="31" spans="1:11" x14ac:dyDescent="0.2">
      <c r="A31" s="16" t="s">
        <v>32</v>
      </c>
      <c r="G31" s="17">
        <v>35861.18</v>
      </c>
      <c r="I31" s="17">
        <v>39584.43</v>
      </c>
    </row>
    <row r="32" spans="1:11" x14ac:dyDescent="0.2">
      <c r="A32" s="16" t="s">
        <v>33</v>
      </c>
    </row>
    <row r="33" spans="1:11" x14ac:dyDescent="0.2">
      <c r="A33" s="16" t="s">
        <v>34</v>
      </c>
      <c r="H33" s="17">
        <v>35861.18</v>
      </c>
      <c r="K33" s="17">
        <v>39584.43</v>
      </c>
    </row>
    <row r="34" spans="1:11" x14ac:dyDescent="0.2">
      <c r="A34" s="11" t="s">
        <v>35</v>
      </c>
      <c r="G34" s="17">
        <v>10796563.640000001</v>
      </c>
      <c r="H34" s="17">
        <v>1237239.21</v>
      </c>
      <c r="I34" s="17">
        <v>10615248.060000001</v>
      </c>
      <c r="K34" s="17">
        <v>1456293.93</v>
      </c>
    </row>
    <row r="35" spans="1:11" ht="13.5" thickBot="1" x14ac:dyDescent="0.25">
      <c r="A35" s="11" t="s">
        <v>36</v>
      </c>
      <c r="G35" s="18">
        <v>9559324.4299999997</v>
      </c>
      <c r="I35" s="18">
        <v>9158954.1300000008</v>
      </c>
    </row>
    <row r="38" spans="1:11" x14ac:dyDescent="0.2">
      <c r="A38" s="15" t="s">
        <v>37</v>
      </c>
    </row>
    <row r="40" spans="1:11" x14ac:dyDescent="0.2">
      <c r="A40" s="16" t="s">
        <v>38</v>
      </c>
    </row>
    <row r="41" spans="1:11" x14ac:dyDescent="0.2">
      <c r="A41" s="16" t="s">
        <v>39</v>
      </c>
      <c r="H41" s="17">
        <v>5000</v>
      </c>
      <c r="K41" s="17">
        <v>5000</v>
      </c>
    </row>
    <row r="42" spans="1:11" x14ac:dyDescent="0.2">
      <c r="A42" s="11" t="s">
        <v>40</v>
      </c>
      <c r="H42" s="17">
        <v>5000</v>
      </c>
      <c r="K42" s="17">
        <v>5000</v>
      </c>
    </row>
    <row r="43" spans="1:11" x14ac:dyDescent="0.2">
      <c r="A43" s="11" t="s">
        <v>41</v>
      </c>
      <c r="H43" s="17">
        <v>-5000</v>
      </c>
      <c r="K43" s="17">
        <v>-5000</v>
      </c>
    </row>
    <row r="46" spans="1:11" x14ac:dyDescent="0.2">
      <c r="A46" s="15" t="s">
        <v>42</v>
      </c>
    </row>
    <row r="48" spans="1:11" x14ac:dyDescent="0.2">
      <c r="A48" s="16" t="s">
        <v>43</v>
      </c>
    </row>
    <row r="49" spans="1:11" x14ac:dyDescent="0.2">
      <c r="A49" s="16" t="s">
        <v>44</v>
      </c>
      <c r="H49" s="17">
        <v>10109920.75</v>
      </c>
      <c r="K49" s="17">
        <v>9928928.2100000009</v>
      </c>
    </row>
    <row r="50" spans="1:11" x14ac:dyDescent="0.2">
      <c r="A50" s="11" t="s">
        <v>45</v>
      </c>
      <c r="H50" s="17">
        <v>10109920.75</v>
      </c>
      <c r="K50" s="17">
        <v>9928928.2100000009</v>
      </c>
    </row>
    <row r="51" spans="1:11" x14ac:dyDescent="0.2">
      <c r="A51" s="11" t="s">
        <v>46</v>
      </c>
      <c r="H51" s="17">
        <v>-10109920.75</v>
      </c>
      <c r="K51" s="17">
        <v>-9928928.2100000009</v>
      </c>
    </row>
    <row r="56" spans="1:11" x14ac:dyDescent="0.2">
      <c r="A56" s="11" t="s">
        <v>47</v>
      </c>
      <c r="H56" s="17">
        <v>-555596.31999999878</v>
      </c>
      <c r="K56" s="17">
        <v>-774974.07999999879</v>
      </c>
    </row>
    <row r="57" spans="1:11" ht="13.5" thickBot="1" x14ac:dyDescent="0.25">
      <c r="A57" s="11" t="s">
        <v>48</v>
      </c>
      <c r="H57" s="18">
        <v>9559324.4300000016</v>
      </c>
      <c r="K57" s="18">
        <v>9158954.1300000008</v>
      </c>
    </row>
  </sheetData>
  <pageMargins left="0.16666666666666666" right="0.16666666666666666" top="0.16666666666666666" bottom="0.16666666666666666" header="0" footer="0"/>
  <pageSetup orientation="portrait" errors="NA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57"/>
  <sheetViews>
    <sheetView workbookViewId="0"/>
  </sheetViews>
  <sheetFormatPr defaultColWidth="11.42578125" defaultRowHeight="12.75" x14ac:dyDescent="0.2"/>
  <cols>
    <col min="1" max="1" width="11.42578125" style="3" customWidth="1"/>
    <col min="2" max="16384" width="11.42578125" style="3"/>
  </cols>
  <sheetData>
    <row r="1" spans="1:11" ht="18" x14ac:dyDescent="0.2">
      <c r="A1" s="1" t="s">
        <v>0</v>
      </c>
      <c r="B1" s="2">
        <v>42614</v>
      </c>
      <c r="F1" s="4" t="s">
        <v>1</v>
      </c>
      <c r="J1" s="1" t="s">
        <v>2</v>
      </c>
      <c r="K1" s="5" t="s">
        <v>3</v>
      </c>
    </row>
    <row r="3" spans="1:11" x14ac:dyDescent="0.2">
      <c r="A3" s="1" t="s">
        <v>4</v>
      </c>
      <c r="B3" s="6">
        <v>0.6159606481481481</v>
      </c>
      <c r="J3" s="1" t="s">
        <v>5</v>
      </c>
      <c r="K3" s="7">
        <v>1</v>
      </c>
    </row>
    <row r="4" spans="1:11" x14ac:dyDescent="0.2">
      <c r="F4" s="8" t="s">
        <v>6</v>
      </c>
    </row>
    <row r="6" spans="1:11" ht="13.5" x14ac:dyDescent="0.2">
      <c r="F6" s="9" t="s">
        <v>55</v>
      </c>
    </row>
    <row r="8" spans="1:11" x14ac:dyDescent="0.2">
      <c r="F8" s="10" t="s">
        <v>8</v>
      </c>
    </row>
    <row r="9" spans="1:11" x14ac:dyDescent="0.2">
      <c r="A9" s="11" t="s">
        <v>9</v>
      </c>
      <c r="G9" s="12" t="s">
        <v>10</v>
      </c>
      <c r="J9" s="12" t="s">
        <v>11</v>
      </c>
    </row>
    <row r="11" spans="1:11" x14ac:dyDescent="0.2">
      <c r="A11" s="11" t="s">
        <v>12</v>
      </c>
      <c r="G11" s="13" t="s">
        <v>13</v>
      </c>
      <c r="H11" s="13" t="s">
        <v>14</v>
      </c>
      <c r="I11" s="13" t="s">
        <v>13</v>
      </c>
      <c r="K11" s="13" t="s">
        <v>14</v>
      </c>
    </row>
    <row r="13" spans="1:11" x14ac:dyDescent="0.2">
      <c r="F13" s="14" t="s">
        <v>15</v>
      </c>
    </row>
    <row r="14" spans="1:11" x14ac:dyDescent="0.2">
      <c r="A14" s="15" t="s">
        <v>16</v>
      </c>
    </row>
    <row r="16" spans="1:11" x14ac:dyDescent="0.2">
      <c r="A16" s="16" t="s">
        <v>17</v>
      </c>
    </row>
    <row r="17" spans="1:11" x14ac:dyDescent="0.2">
      <c r="A17" s="16" t="s">
        <v>18</v>
      </c>
      <c r="G17" s="17">
        <v>1710443.0399999998</v>
      </c>
      <c r="I17" s="17">
        <v>1616990.83</v>
      </c>
    </row>
    <row r="18" spans="1:11" x14ac:dyDescent="0.2">
      <c r="A18" s="16" t="s">
        <v>19</v>
      </c>
    </row>
    <row r="19" spans="1:11" x14ac:dyDescent="0.2">
      <c r="A19" s="16" t="s">
        <v>20</v>
      </c>
      <c r="G19" s="17">
        <v>941348.37</v>
      </c>
      <c r="I19" s="17">
        <v>941348.37</v>
      </c>
    </row>
    <row r="20" spans="1:11" x14ac:dyDescent="0.2">
      <c r="A20" s="16" t="s">
        <v>21</v>
      </c>
    </row>
    <row r="21" spans="1:11" x14ac:dyDescent="0.2">
      <c r="A21" s="16" t="s">
        <v>22</v>
      </c>
      <c r="G21" s="17">
        <v>7000000</v>
      </c>
      <c r="I21" s="17">
        <v>7000000</v>
      </c>
    </row>
    <row r="22" spans="1:11" x14ac:dyDescent="0.2">
      <c r="A22" s="16" t="s">
        <v>23</v>
      </c>
    </row>
    <row r="23" spans="1:11" x14ac:dyDescent="0.2">
      <c r="A23" s="16" t="s">
        <v>24</v>
      </c>
      <c r="G23" s="17">
        <v>1237538.74</v>
      </c>
      <c r="I23" s="17">
        <v>939186.06</v>
      </c>
    </row>
    <row r="24" spans="1:11" x14ac:dyDescent="0.2">
      <c r="A24" s="16" t="s">
        <v>25</v>
      </c>
    </row>
    <row r="25" spans="1:11" x14ac:dyDescent="0.2">
      <c r="A25" s="16" t="s">
        <v>26</v>
      </c>
      <c r="H25" s="17">
        <v>1237538.74</v>
      </c>
      <c r="K25" s="17">
        <v>939186.06</v>
      </c>
    </row>
    <row r="26" spans="1:11" x14ac:dyDescent="0.2">
      <c r="A26" s="16" t="s">
        <v>27</v>
      </c>
    </row>
    <row r="27" spans="1:11" x14ac:dyDescent="0.2">
      <c r="A27" s="16" t="s">
        <v>28</v>
      </c>
      <c r="G27" s="17">
        <v>258276.05</v>
      </c>
      <c r="I27" s="17">
        <v>372064.97</v>
      </c>
    </row>
    <row r="28" spans="1:11" x14ac:dyDescent="0.2">
      <c r="A28" s="16" t="s">
        <v>29</v>
      </c>
    </row>
    <row r="29" spans="1:11" x14ac:dyDescent="0.2">
      <c r="A29" s="16" t="s">
        <v>30</v>
      </c>
      <c r="H29" s="17">
        <v>258276.05</v>
      </c>
      <c r="K29" s="17">
        <v>372064.97</v>
      </c>
    </row>
    <row r="30" spans="1:11" x14ac:dyDescent="0.2">
      <c r="A30" s="16" t="s">
        <v>31</v>
      </c>
    </row>
    <row r="31" spans="1:11" x14ac:dyDescent="0.2">
      <c r="A31" s="16" t="s">
        <v>32</v>
      </c>
      <c r="G31" s="17">
        <v>35861.18</v>
      </c>
      <c r="I31" s="17">
        <v>43620.2</v>
      </c>
    </row>
    <row r="32" spans="1:11" x14ac:dyDescent="0.2">
      <c r="A32" s="16" t="s">
        <v>33</v>
      </c>
    </row>
    <row r="33" spans="1:11" x14ac:dyDescent="0.2">
      <c r="A33" s="16" t="s">
        <v>34</v>
      </c>
      <c r="H33" s="17">
        <v>35861.18</v>
      </c>
      <c r="K33" s="17">
        <v>43620.2</v>
      </c>
    </row>
    <row r="34" spans="1:11" x14ac:dyDescent="0.2">
      <c r="A34" s="11" t="s">
        <v>35</v>
      </c>
      <c r="G34" s="17">
        <v>11183467.380000001</v>
      </c>
      <c r="H34" s="17">
        <v>1531675.97</v>
      </c>
      <c r="I34" s="17">
        <v>10913210.43</v>
      </c>
      <c r="K34" s="17">
        <v>1354871.23</v>
      </c>
    </row>
    <row r="35" spans="1:11" ht="13.5" thickBot="1" x14ac:dyDescent="0.25">
      <c r="A35" s="11" t="s">
        <v>36</v>
      </c>
      <c r="G35" s="18">
        <v>9651791.4100000001</v>
      </c>
      <c r="I35" s="18">
        <v>9558339.1999999993</v>
      </c>
    </row>
    <row r="38" spans="1:11" x14ac:dyDescent="0.2">
      <c r="A38" s="15" t="s">
        <v>37</v>
      </c>
    </row>
    <row r="40" spans="1:11" x14ac:dyDescent="0.2">
      <c r="A40" s="16" t="s">
        <v>38</v>
      </c>
    </row>
    <row r="41" spans="1:11" x14ac:dyDescent="0.2">
      <c r="A41" s="16" t="s">
        <v>39</v>
      </c>
      <c r="H41" s="17">
        <v>5000</v>
      </c>
      <c r="K41" s="17">
        <v>5000</v>
      </c>
    </row>
    <row r="42" spans="1:11" x14ac:dyDescent="0.2">
      <c r="A42" s="11" t="s">
        <v>40</v>
      </c>
      <c r="H42" s="17">
        <v>5000</v>
      </c>
      <c r="K42" s="17">
        <v>5000</v>
      </c>
    </row>
    <row r="43" spans="1:11" x14ac:dyDescent="0.2">
      <c r="A43" s="11" t="s">
        <v>41</v>
      </c>
      <c r="H43" s="17">
        <v>-5000</v>
      </c>
      <c r="K43" s="17">
        <v>-5000</v>
      </c>
    </row>
    <row r="46" spans="1:11" x14ac:dyDescent="0.2">
      <c r="A46" s="15" t="s">
        <v>42</v>
      </c>
    </row>
    <row r="48" spans="1:11" x14ac:dyDescent="0.2">
      <c r="A48" s="16" t="s">
        <v>43</v>
      </c>
    </row>
    <row r="49" spans="1:11" x14ac:dyDescent="0.2">
      <c r="A49" s="16" t="s">
        <v>44</v>
      </c>
      <c r="H49" s="17">
        <v>10109920.75</v>
      </c>
      <c r="K49" s="17">
        <v>9928928.2100000009</v>
      </c>
    </row>
    <row r="50" spans="1:11" x14ac:dyDescent="0.2">
      <c r="A50" s="11" t="s">
        <v>45</v>
      </c>
      <c r="H50" s="17">
        <v>10109920.75</v>
      </c>
      <c r="K50" s="17">
        <v>9928928.2100000009</v>
      </c>
    </row>
    <row r="51" spans="1:11" x14ac:dyDescent="0.2">
      <c r="A51" s="11" t="s">
        <v>46</v>
      </c>
      <c r="H51" s="17">
        <v>-10109920.75</v>
      </c>
      <c r="K51" s="17">
        <v>-9928928.2100000009</v>
      </c>
    </row>
    <row r="56" spans="1:11" x14ac:dyDescent="0.2">
      <c r="A56" s="11" t="s">
        <v>47</v>
      </c>
      <c r="H56" s="17">
        <v>-463129.33999999968</v>
      </c>
      <c r="K56" s="17">
        <v>-375589.01</v>
      </c>
    </row>
    <row r="57" spans="1:11" ht="13.5" thickBot="1" x14ac:dyDescent="0.25">
      <c r="A57" s="11" t="s">
        <v>48</v>
      </c>
      <c r="H57" s="18">
        <v>9651791.4100000001</v>
      </c>
      <c r="K57" s="18">
        <v>9558339.1999999993</v>
      </c>
    </row>
  </sheetData>
  <pageMargins left="0.16666666666666666" right="0.16666666666666666" top="0.16666666666666666" bottom="0.16666666666666666" header="0" footer="0"/>
  <pageSetup orientation="portrait" errors="NA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57"/>
  <sheetViews>
    <sheetView workbookViewId="0"/>
  </sheetViews>
  <sheetFormatPr defaultRowHeight="12.75" x14ac:dyDescent="0.2"/>
  <cols>
    <col min="1" max="256" width="11.42578125" style="3" customWidth="1"/>
    <col min="257" max="16384" width="9.140625" style="3"/>
  </cols>
  <sheetData>
    <row r="1" spans="1:11" ht="18" x14ac:dyDescent="0.2">
      <c r="A1" s="33" t="s">
        <v>0</v>
      </c>
      <c r="B1" s="37">
        <v>42824</v>
      </c>
      <c r="F1" s="36" t="s">
        <v>1</v>
      </c>
      <c r="J1" s="33" t="s">
        <v>2</v>
      </c>
      <c r="K1" s="35" t="s">
        <v>3</v>
      </c>
    </row>
    <row r="3" spans="1:11" x14ac:dyDescent="0.2">
      <c r="A3" s="33" t="s">
        <v>4</v>
      </c>
      <c r="B3" s="34">
        <v>0.453125</v>
      </c>
      <c r="J3" s="33" t="s">
        <v>5</v>
      </c>
      <c r="K3" s="32">
        <v>1</v>
      </c>
    </row>
    <row r="4" spans="1:11" x14ac:dyDescent="0.2">
      <c r="F4" s="31" t="s">
        <v>6</v>
      </c>
    </row>
    <row r="6" spans="1:11" ht="13.5" x14ac:dyDescent="0.2">
      <c r="F6" s="30" t="s">
        <v>281</v>
      </c>
    </row>
    <row r="8" spans="1:11" x14ac:dyDescent="0.2">
      <c r="F8" s="29" t="s">
        <v>8</v>
      </c>
    </row>
    <row r="9" spans="1:11" x14ac:dyDescent="0.2">
      <c r="A9" s="22" t="s">
        <v>9</v>
      </c>
      <c r="G9" s="28" t="s">
        <v>10</v>
      </c>
      <c r="J9" s="28" t="s">
        <v>11</v>
      </c>
    </row>
    <row r="11" spans="1:11" x14ac:dyDescent="0.2">
      <c r="A11" s="22" t="s">
        <v>12</v>
      </c>
      <c r="G11" s="27" t="s">
        <v>13</v>
      </c>
      <c r="H11" s="27" t="s">
        <v>14</v>
      </c>
      <c r="I11" s="27" t="s">
        <v>13</v>
      </c>
      <c r="K11" s="27" t="s">
        <v>14</v>
      </c>
    </row>
    <row r="13" spans="1:11" x14ac:dyDescent="0.2">
      <c r="F13" s="26" t="s">
        <v>15</v>
      </c>
    </row>
    <row r="14" spans="1:11" x14ac:dyDescent="0.2">
      <c r="A14" s="25" t="s">
        <v>16</v>
      </c>
    </row>
    <row r="16" spans="1:11" x14ac:dyDescent="0.2">
      <c r="A16" s="24" t="s">
        <v>17</v>
      </c>
    </row>
    <row r="17" spans="1:11" x14ac:dyDescent="0.2">
      <c r="A17" s="24" t="s">
        <v>18</v>
      </c>
      <c r="G17" s="23">
        <v>1922339.14</v>
      </c>
      <c r="I17" s="23">
        <v>1891383.08</v>
      </c>
    </row>
    <row r="18" spans="1:11" x14ac:dyDescent="0.2">
      <c r="A18" s="24" t="s">
        <v>19</v>
      </c>
    </row>
    <row r="19" spans="1:11" x14ac:dyDescent="0.2">
      <c r="A19" s="24" t="s">
        <v>20</v>
      </c>
      <c r="G19" s="23">
        <v>941348.37</v>
      </c>
      <c r="I19" s="23">
        <v>941348.37</v>
      </c>
    </row>
    <row r="20" spans="1:11" x14ac:dyDescent="0.2">
      <c r="A20" s="24" t="s">
        <v>21</v>
      </c>
    </row>
    <row r="21" spans="1:11" x14ac:dyDescent="0.2">
      <c r="A21" s="24" t="s">
        <v>22</v>
      </c>
      <c r="G21" s="23">
        <v>7000000</v>
      </c>
      <c r="I21" s="23">
        <v>7000000</v>
      </c>
    </row>
    <row r="22" spans="1:11" x14ac:dyDescent="0.2">
      <c r="A22" s="24" t="s">
        <v>23</v>
      </c>
    </row>
    <row r="23" spans="1:11" x14ac:dyDescent="0.2">
      <c r="A23" s="24" t="s">
        <v>24</v>
      </c>
      <c r="G23" s="23">
        <v>1191671.1000000001</v>
      </c>
      <c r="I23" s="23">
        <v>985844.01</v>
      </c>
    </row>
    <row r="24" spans="1:11" x14ac:dyDescent="0.2">
      <c r="A24" s="24" t="s">
        <v>25</v>
      </c>
    </row>
    <row r="25" spans="1:11" x14ac:dyDescent="0.2">
      <c r="A25" s="24" t="s">
        <v>26</v>
      </c>
      <c r="H25" s="23">
        <v>1191671.1000000001</v>
      </c>
      <c r="K25" s="23">
        <v>985844.01</v>
      </c>
    </row>
    <row r="26" spans="1:11" x14ac:dyDescent="0.2">
      <c r="A26" s="24" t="s">
        <v>27</v>
      </c>
    </row>
    <row r="27" spans="1:11" x14ac:dyDescent="0.2">
      <c r="A27" s="24" t="s">
        <v>28</v>
      </c>
      <c r="G27" s="23">
        <v>258276.05</v>
      </c>
      <c r="I27" s="23">
        <v>371969.97</v>
      </c>
    </row>
    <row r="28" spans="1:11" x14ac:dyDescent="0.2">
      <c r="A28" s="24" t="s">
        <v>29</v>
      </c>
    </row>
    <row r="29" spans="1:11" x14ac:dyDescent="0.2">
      <c r="A29" s="24" t="s">
        <v>30</v>
      </c>
      <c r="H29" s="23">
        <v>258276.05</v>
      </c>
      <c r="K29" s="23">
        <v>371969.97</v>
      </c>
    </row>
    <row r="30" spans="1:11" x14ac:dyDescent="0.2">
      <c r="A30" s="24" t="s">
        <v>31</v>
      </c>
    </row>
    <row r="31" spans="1:11" x14ac:dyDescent="0.2">
      <c r="A31" s="24" t="s">
        <v>32</v>
      </c>
      <c r="G31" s="23">
        <v>35848.43</v>
      </c>
      <c r="I31" s="23">
        <v>42735.6</v>
      </c>
    </row>
    <row r="32" spans="1:11" x14ac:dyDescent="0.2">
      <c r="A32" s="24" t="s">
        <v>33</v>
      </c>
    </row>
    <row r="33" spans="1:11" x14ac:dyDescent="0.2">
      <c r="A33" s="24" t="s">
        <v>34</v>
      </c>
      <c r="H33" s="23">
        <v>35848.43</v>
      </c>
      <c r="K33" s="23">
        <v>42735.6</v>
      </c>
    </row>
    <row r="34" spans="1:11" x14ac:dyDescent="0.2">
      <c r="A34" s="22" t="s">
        <v>35</v>
      </c>
      <c r="G34" s="23">
        <v>11349483.09</v>
      </c>
      <c r="H34" s="23">
        <v>1485795.58</v>
      </c>
      <c r="I34" s="23">
        <v>11233281.029999999</v>
      </c>
      <c r="K34" s="23">
        <v>1400549.58</v>
      </c>
    </row>
    <row r="35" spans="1:11" ht="13.5" thickBot="1" x14ac:dyDescent="0.25">
      <c r="A35" s="22" t="s">
        <v>36</v>
      </c>
      <c r="G35" s="21">
        <v>9863687.5099999998</v>
      </c>
      <c r="I35" s="21">
        <v>9832731.4499999993</v>
      </c>
    </row>
    <row r="38" spans="1:11" x14ac:dyDescent="0.2">
      <c r="A38" s="25" t="s">
        <v>37</v>
      </c>
    </row>
    <row r="40" spans="1:11" x14ac:dyDescent="0.2">
      <c r="A40" s="24" t="s">
        <v>38</v>
      </c>
    </row>
    <row r="41" spans="1:11" x14ac:dyDescent="0.2">
      <c r="A41" s="24" t="s">
        <v>39</v>
      </c>
      <c r="H41" s="23">
        <v>5000</v>
      </c>
      <c r="K41" s="23">
        <v>5000</v>
      </c>
    </row>
    <row r="42" spans="1:11" x14ac:dyDescent="0.2">
      <c r="A42" s="22" t="s">
        <v>40</v>
      </c>
      <c r="H42" s="23">
        <v>5000</v>
      </c>
      <c r="K42" s="23">
        <v>5000</v>
      </c>
    </row>
    <row r="43" spans="1:11" x14ac:dyDescent="0.2">
      <c r="A43" s="22" t="s">
        <v>41</v>
      </c>
      <c r="H43" s="23">
        <v>-5000</v>
      </c>
      <c r="K43" s="23">
        <v>-5000</v>
      </c>
    </row>
    <row r="46" spans="1:11" x14ac:dyDescent="0.2">
      <c r="A46" s="25" t="s">
        <v>42</v>
      </c>
    </row>
    <row r="48" spans="1:11" x14ac:dyDescent="0.2">
      <c r="A48" s="24" t="s">
        <v>43</v>
      </c>
    </row>
    <row r="49" spans="1:11" x14ac:dyDescent="0.2">
      <c r="A49" s="24" t="s">
        <v>44</v>
      </c>
      <c r="H49" s="23">
        <v>10109920.75</v>
      </c>
      <c r="K49" s="23">
        <v>9928928.2100000009</v>
      </c>
    </row>
    <row r="50" spans="1:11" x14ac:dyDescent="0.2">
      <c r="A50" s="22" t="s">
        <v>45</v>
      </c>
      <c r="H50" s="23">
        <v>10109920.75</v>
      </c>
      <c r="K50" s="23">
        <v>9928928.2100000009</v>
      </c>
    </row>
    <row r="51" spans="1:11" x14ac:dyDescent="0.2">
      <c r="A51" s="22" t="s">
        <v>46</v>
      </c>
      <c r="H51" s="23">
        <v>-10109920.75</v>
      </c>
      <c r="K51" s="23">
        <v>-9928928.2100000009</v>
      </c>
    </row>
    <row r="56" spans="1:11" x14ac:dyDescent="0.2">
      <c r="A56" s="22" t="s">
        <v>47</v>
      </c>
      <c r="H56" s="23">
        <v>-251233.23999999894</v>
      </c>
      <c r="K56" s="23">
        <v>-101196.7600000008</v>
      </c>
    </row>
    <row r="57" spans="1:11" ht="13.5" thickBot="1" x14ac:dyDescent="0.25">
      <c r="A57" s="22" t="s">
        <v>48</v>
      </c>
      <c r="H57" s="21">
        <v>9863687.5100000016</v>
      </c>
      <c r="K57" s="21">
        <v>9832731.4499999993</v>
      </c>
    </row>
  </sheetData>
  <pageMargins left="0.25" right="0.25" top="0.16666666666666666" bottom="0.16666666666666666" header="0" footer="0"/>
  <pageSetup orientation="portrait" blackAndWhite="1" errors="NA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25</vt:i4>
      </vt:variant>
    </vt:vector>
  </HeadingPairs>
  <TitlesOfParts>
    <vt:vector size="25" baseType="lpstr">
      <vt:lpstr>01.2016 BAL SHEET</vt:lpstr>
      <vt:lpstr>02.2016 BAL SHEET</vt:lpstr>
      <vt:lpstr>03.2016 BAL SHEET</vt:lpstr>
      <vt:lpstr>04.2016 BAL SHEET</vt:lpstr>
      <vt:lpstr>05.2016 BAL SHEET</vt:lpstr>
      <vt:lpstr>06.2016 BAL SHEET</vt:lpstr>
      <vt:lpstr>07.2016 BAL SHEET</vt:lpstr>
      <vt:lpstr>08.2016 BAL SHEET</vt:lpstr>
      <vt:lpstr>09.2016 BAL SHEET</vt:lpstr>
      <vt:lpstr>10.2016 BAL SHEET</vt:lpstr>
      <vt:lpstr>11.2016 BAL SHEET</vt:lpstr>
      <vt:lpstr>12.2016 BAL SHEET</vt:lpstr>
      <vt:lpstr>01.2016 REV &amp; EXP</vt:lpstr>
      <vt:lpstr>02.2016 REV &amp; EXP</vt:lpstr>
      <vt:lpstr>03.2016 REV &amp; EXP</vt:lpstr>
      <vt:lpstr>04.2016 REV &amp; EXP</vt:lpstr>
      <vt:lpstr>05.2016 REV &amp; EXP</vt:lpstr>
      <vt:lpstr>06.2016 REV &amp; EXP</vt:lpstr>
      <vt:lpstr>07.2016 REV &amp; EXP</vt:lpstr>
      <vt:lpstr>08.2016 REV &amp; EXP</vt:lpstr>
      <vt:lpstr>09.2016 REV &amp; EXP</vt:lpstr>
      <vt:lpstr>10.2016 REV &amp; EXP</vt:lpstr>
      <vt:lpstr>11.2016 REV &amp; EXP</vt:lpstr>
      <vt:lpstr>12.2016 REV &amp; EXP</vt:lpstr>
      <vt:lpstr>HW 2016 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 Savage</dc:creator>
  <cp:lastModifiedBy>Walker, Harold, III</cp:lastModifiedBy>
  <dcterms:created xsi:type="dcterms:W3CDTF">2016-09-01T18:43:11Z</dcterms:created>
  <dcterms:modified xsi:type="dcterms:W3CDTF">2018-12-15T20:05:14Z</dcterms:modified>
</cp:coreProperties>
</file>