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agov-my.sharepoint.com/personal/alleonard_pa_gov/Documents/Desktop/"/>
    </mc:Choice>
  </mc:AlternateContent>
  <xr:revisionPtr revIDLastSave="0" documentId="8_{6FC386E5-6631-4ACB-85C8-A154A967A75F}" xr6:coauthVersionLast="47" xr6:coauthVersionMax="47" xr10:uidLastSave="{00000000-0000-0000-0000-000000000000}"/>
  <bookViews>
    <workbookView xWindow="-23148" yWindow="-108" windowWidth="23256" windowHeight="12456" tabRatio="855" firstSheet="1" activeTab="1" xr2:uid="{B474651C-E6D1-4786-B967-15DFDC15E714}"/>
  </bookViews>
  <sheets>
    <sheet name="Share of Sales" sheetId="1" r:id="rId1"/>
    <sheet name="FEPA Weighted Averages" sheetId="10" r:id="rId2"/>
    <sheet name="FEPA LI Weighted Averages" sheetId="12" r:id="rId3"/>
    <sheet name="Met-Ed non-LI" sheetId="2" r:id="rId4"/>
    <sheet name="Penelec non-LI" sheetId="4" r:id="rId5"/>
    <sheet name="Penn Power non-LI" sheetId="6" r:id="rId6"/>
    <sheet name="West Penn non-LI" sheetId="8" r:id="rId7"/>
    <sheet name="Met-Ed LI" sheetId="3" r:id="rId8"/>
    <sheet name="Penelec LI" sheetId="5" r:id="rId9"/>
    <sheet name="Penn Power LI" sheetId="7" r:id="rId10"/>
    <sheet name="West Penn LI" sheetId="9" r:id="rId11"/>
  </sheets>
  <externalReferences>
    <externalReference r:id="rId12"/>
  </externalReferences>
  <definedNames>
    <definedName name="EDC_NAME">'[1]General Inputs'!$C$2</definedName>
    <definedName name="Elec_Off_Peak">'[1]Avoided AC'!$P:$P</definedName>
    <definedName name="Elec_On_Peak">'[1]Avoided AC'!$O:$O</definedName>
    <definedName name="Start_Year">'[1]General Inputs'!$D$3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T6" i="3" s="1"/>
  <c r="C5" i="1"/>
  <c r="C3" i="1"/>
  <c r="C4" i="1"/>
  <c r="B6" i="1"/>
  <c r="C6" i="1" l="1"/>
  <c r="V133" i="5"/>
  <c r="AF131" i="5"/>
  <c r="AC130" i="5"/>
  <c r="Z129" i="5"/>
  <c r="W128" i="5"/>
  <c r="T127" i="5"/>
  <c r="AD125" i="5"/>
  <c r="AA124" i="5"/>
  <c r="X123" i="5"/>
  <c r="U122" i="5"/>
  <c r="AE120" i="5"/>
  <c r="AB119" i="5"/>
  <c r="Y118" i="5"/>
  <c r="T133" i="5"/>
  <c r="AC131" i="5"/>
  <c r="Y130" i="5"/>
  <c r="U129" i="5"/>
  <c r="AD127" i="5"/>
  <c r="Z126" i="5"/>
  <c r="V125" i="5"/>
  <c r="AE123" i="5"/>
  <c r="AA122" i="5"/>
  <c r="W121" i="5"/>
  <c r="AF119" i="5"/>
  <c r="AB118" i="5"/>
  <c r="X117" i="5"/>
  <c r="U116" i="5"/>
  <c r="AE114" i="5"/>
  <c r="AB106" i="5"/>
  <c r="Y105" i="5"/>
  <c r="V104" i="5"/>
  <c r="AF102" i="5"/>
  <c r="AC101" i="5"/>
  <c r="Z100" i="5"/>
  <c r="W99" i="5"/>
  <c r="T98" i="5"/>
  <c r="AD96" i="5"/>
  <c r="AA95" i="5"/>
  <c r="X94" i="5"/>
  <c r="U93" i="5"/>
  <c r="AE91" i="5"/>
  <c r="AB90" i="5"/>
  <c r="Y89" i="5"/>
  <c r="V88" i="5"/>
  <c r="AF79" i="5"/>
  <c r="AC78" i="5"/>
  <c r="Z77" i="5"/>
  <c r="W76" i="5"/>
  <c r="T75" i="5"/>
  <c r="AD73" i="5"/>
  <c r="AA72" i="5"/>
  <c r="X71" i="5"/>
  <c r="U70" i="5"/>
  <c r="AE68" i="5"/>
  <c r="AB67" i="5"/>
  <c r="Y66" i="5"/>
  <c r="V65" i="5"/>
  <c r="AF63" i="5"/>
  <c r="AC62" i="5"/>
  <c r="Z61" i="5"/>
  <c r="W60" i="5"/>
  <c r="T52" i="5"/>
  <c r="AD50" i="5"/>
  <c r="AA49" i="5"/>
  <c r="X48" i="5"/>
  <c r="U47" i="5"/>
  <c r="AE45" i="5"/>
  <c r="AB44" i="5"/>
  <c r="Y43" i="5"/>
  <c r="V42" i="5"/>
  <c r="AF40" i="5"/>
  <c r="AC39" i="5"/>
  <c r="Z38" i="5"/>
  <c r="W37" i="5"/>
  <c r="T36" i="5"/>
  <c r="AD34" i="5"/>
  <c r="AA33" i="5"/>
  <c r="AF132" i="5"/>
  <c r="AB131" i="5"/>
  <c r="X130" i="5"/>
  <c r="T129" i="5"/>
  <c r="AC127" i="5"/>
  <c r="Y126" i="5"/>
  <c r="U125" i="5"/>
  <c r="AD123" i="5"/>
  <c r="Z122" i="5"/>
  <c r="V121" i="5"/>
  <c r="AE119" i="5"/>
  <c r="AE132" i="5"/>
  <c r="AA131" i="5"/>
  <c r="W130" i="5"/>
  <c r="AD132" i="5"/>
  <c r="Z131" i="5"/>
  <c r="V130" i="5"/>
  <c r="AE128" i="5"/>
  <c r="AA127" i="5"/>
  <c r="W126" i="5"/>
  <c r="AE133" i="5"/>
  <c r="AA132" i="5"/>
  <c r="W131" i="5"/>
  <c r="AF129" i="5"/>
  <c r="AB128" i="5"/>
  <c r="X127" i="5"/>
  <c r="T126" i="5"/>
  <c r="AC124" i="5"/>
  <c r="Y123" i="5"/>
  <c r="T122" i="5"/>
  <c r="AC120" i="5"/>
  <c r="Y119" i="5"/>
  <c r="U118" i="5"/>
  <c r="AE116" i="5"/>
  <c r="AB115" i="5"/>
  <c r="Y114" i="5"/>
  <c r="V106" i="5"/>
  <c r="AF104" i="5"/>
  <c r="AC103" i="5"/>
  <c r="Z102" i="5"/>
  <c r="W101" i="5"/>
  <c r="T100" i="5"/>
  <c r="AD98" i="5"/>
  <c r="AA97" i="5"/>
  <c r="X96" i="5"/>
  <c r="U95" i="5"/>
  <c r="AE93" i="5"/>
  <c r="AB92" i="5"/>
  <c r="Y91" i="5"/>
  <c r="V90" i="5"/>
  <c r="AF88" i="5"/>
  <c r="AC87" i="5"/>
  <c r="Z79" i="5"/>
  <c r="W78" i="5"/>
  <c r="T77" i="5"/>
  <c r="AD75" i="5"/>
  <c r="AA74" i="5"/>
  <c r="X73" i="5"/>
  <c r="U72" i="5"/>
  <c r="AE70" i="5"/>
  <c r="AB69" i="5"/>
  <c r="Y68" i="5"/>
  <c r="V67" i="5"/>
  <c r="AF65" i="5"/>
  <c r="AD133" i="5"/>
  <c r="Z132" i="5"/>
  <c r="V131" i="5"/>
  <c r="AE129" i="5"/>
  <c r="AA128" i="5"/>
  <c r="W127" i="5"/>
  <c r="AF125" i="5"/>
  <c r="AB124" i="5"/>
  <c r="W123" i="5"/>
  <c r="AF121" i="5"/>
  <c r="AB120" i="5"/>
  <c r="X119" i="5"/>
  <c r="T118" i="5"/>
  <c r="AD116" i="5"/>
  <c r="AA115" i="5"/>
  <c r="X114" i="5"/>
  <c r="U106" i="5"/>
  <c r="AE104" i="5"/>
  <c r="AB103" i="5"/>
  <c r="Y102" i="5"/>
  <c r="V101" i="5"/>
  <c r="AF99" i="5"/>
  <c r="AC98" i="5"/>
  <c r="Z97" i="5"/>
  <c r="W96" i="5"/>
  <c r="T95" i="5"/>
  <c r="AD93" i="5"/>
  <c r="AA92" i="5"/>
  <c r="X91" i="5"/>
  <c r="U90" i="5"/>
  <c r="AE88" i="5"/>
  <c r="AB87" i="5"/>
  <c r="Y79" i="5"/>
  <c r="V78" i="5"/>
  <c r="AF76" i="5"/>
  <c r="AC75" i="5"/>
  <c r="Z74" i="5"/>
  <c r="W73" i="5"/>
  <c r="T72" i="5"/>
  <c r="AD70" i="5"/>
  <c r="AA69" i="5"/>
  <c r="X68" i="5"/>
  <c r="U67" i="5"/>
  <c r="AE65" i="5"/>
  <c r="AB64" i="5"/>
  <c r="Y63" i="5"/>
  <c r="V62" i="5"/>
  <c r="AF60" i="5"/>
  <c r="AC52" i="5"/>
  <c r="W133" i="5"/>
  <c r="AE131" i="5"/>
  <c r="AA130" i="5"/>
  <c r="W129" i="5"/>
  <c r="AF127" i="5"/>
  <c r="AB126" i="5"/>
  <c r="X125" i="5"/>
  <c r="T124" i="5"/>
  <c r="AC122" i="5"/>
  <c r="Y121" i="5"/>
  <c r="U120" i="5"/>
  <c r="AD118" i="5"/>
  <c r="Z117" i="5"/>
  <c r="X133" i="5"/>
  <c r="AE130" i="5"/>
  <c r="Z128" i="5"/>
  <c r="AA126" i="5"/>
  <c r="Y124" i="5"/>
  <c r="AB122" i="5"/>
  <c r="AA120" i="5"/>
  <c r="AE118" i="5"/>
  <c r="U117" i="5"/>
  <c r="Z115" i="5"/>
  <c r="T114" i="5"/>
  <c r="AA105" i="5"/>
  <c r="T104" i="5"/>
  <c r="AA102" i="5"/>
  <c r="AF100" i="5"/>
  <c r="Z99" i="5"/>
  <c r="AF97" i="5"/>
  <c r="Z96" i="5"/>
  <c r="AE94" i="5"/>
  <c r="Y93" i="5"/>
  <c r="AF91" i="5"/>
  <c r="Y90" i="5"/>
  <c r="AD88" i="5"/>
  <c r="X87" i="5"/>
  <c r="AE78" i="5"/>
  <c r="X77" i="5"/>
  <c r="AE75" i="5"/>
  <c r="W74" i="5"/>
  <c r="AD72" i="5"/>
  <c r="W71" i="5"/>
  <c r="AD69" i="5"/>
  <c r="V68" i="5"/>
  <c r="AC66" i="5"/>
  <c r="W65" i="5"/>
  <c r="AD63" i="5"/>
  <c r="Y62" i="5"/>
  <c r="T61" i="5"/>
  <c r="AA52" i="5"/>
  <c r="W51" i="5"/>
  <c r="AF49" i="5"/>
  <c r="AB48" i="5"/>
  <c r="X47" i="5"/>
  <c r="T46" i="5"/>
  <c r="AC44" i="5"/>
  <c r="X43" i="5"/>
  <c r="T42" i="5"/>
  <c r="AC40" i="5"/>
  <c r="Y39" i="5"/>
  <c r="U38" i="5"/>
  <c r="AD36" i="5"/>
  <c r="Z35" i="5"/>
  <c r="V34" i="5"/>
  <c r="U7" i="5"/>
  <c r="X8" i="5"/>
  <c r="AA9" i="5"/>
  <c r="AD10" i="5"/>
  <c r="T12" i="5"/>
  <c r="W13" i="5"/>
  <c r="Z14" i="5"/>
  <c r="AC15" i="5"/>
  <c r="AF16" i="5"/>
  <c r="V18" i="5"/>
  <c r="Y19" i="5"/>
  <c r="AB20" i="5"/>
  <c r="AE21" i="5"/>
  <c r="U23" i="5"/>
  <c r="X24" i="5"/>
  <c r="AA25" i="5"/>
  <c r="AE6" i="5"/>
  <c r="U133" i="5"/>
  <c r="AD130" i="5"/>
  <c r="Y128" i="5"/>
  <c r="X126" i="5"/>
  <c r="X124" i="5"/>
  <c r="Y122" i="5"/>
  <c r="Z120" i="5"/>
  <c r="AC118" i="5"/>
  <c r="T117" i="5"/>
  <c r="Y115" i="5"/>
  <c r="AF106" i="5"/>
  <c r="Z105" i="5"/>
  <c r="AF103" i="5"/>
  <c r="X102" i="5"/>
  <c r="AE100" i="5"/>
  <c r="Y99" i="5"/>
  <c r="AE97" i="5"/>
  <c r="Y96" i="5"/>
  <c r="AD94" i="5"/>
  <c r="X93" i="5"/>
  <c r="AD91" i="5"/>
  <c r="X90" i="5"/>
  <c r="AC88" i="5"/>
  <c r="W87" i="5"/>
  <c r="AD78" i="5"/>
  <c r="W77" i="5"/>
  <c r="AB75" i="5"/>
  <c r="V74" i="5"/>
  <c r="AC72" i="5"/>
  <c r="V71" i="5"/>
  <c r="AC69" i="5"/>
  <c r="U68" i="5"/>
  <c r="AB66" i="5"/>
  <c r="U65" i="5"/>
  <c r="AC63" i="5"/>
  <c r="X62" i="5"/>
  <c r="AE60" i="5"/>
  <c r="Z52" i="5"/>
  <c r="V51" i="5"/>
  <c r="AE49" i="5"/>
  <c r="AA48" i="5"/>
  <c r="W47" i="5"/>
  <c r="AF45" i="5"/>
  <c r="AA44" i="5"/>
  <c r="W43" i="5"/>
  <c r="AF41" i="5"/>
  <c r="AB40" i="5"/>
  <c r="X39" i="5"/>
  <c r="T38" i="5"/>
  <c r="AC36" i="5"/>
  <c r="Y35" i="5"/>
  <c r="U34" i="5"/>
  <c r="V7" i="5"/>
  <c r="Y8" i="5"/>
  <c r="AB9" i="5"/>
  <c r="AE10" i="5"/>
  <c r="U12" i="5"/>
  <c r="X13" i="5"/>
  <c r="AA14" i="5"/>
  <c r="AD15" i="5"/>
  <c r="T17" i="5"/>
  <c r="W18" i="5"/>
  <c r="Z19" i="5"/>
  <c r="AC20" i="5"/>
  <c r="AF21" i="5"/>
  <c r="V23" i="5"/>
  <c r="Y24" i="5"/>
  <c r="AB25" i="5"/>
  <c r="AF6" i="5"/>
  <c r="AC132" i="5"/>
  <c r="AB130" i="5"/>
  <c r="X128" i="5"/>
  <c r="V126" i="5"/>
  <c r="W124" i="5"/>
  <c r="X122" i="5"/>
  <c r="Y120" i="5"/>
  <c r="AA118" i="5"/>
  <c r="AF116" i="5"/>
  <c r="X115" i="5"/>
  <c r="AE106" i="5"/>
  <c r="X105" i="5"/>
  <c r="AE103" i="5"/>
  <c r="W102" i="5"/>
  <c r="AD100" i="5"/>
  <c r="X99" i="5"/>
  <c r="AD97" i="5"/>
  <c r="V96" i="5"/>
  <c r="AC94" i="5"/>
  <c r="W93" i="5"/>
  <c r="AC91" i="5"/>
  <c r="W90" i="5"/>
  <c r="AB88" i="5"/>
  <c r="V87" i="5"/>
  <c r="AB78" i="5"/>
  <c r="V77" i="5"/>
  <c r="AA75" i="5"/>
  <c r="U74" i="5"/>
  <c r="AB72" i="5"/>
  <c r="U71" i="5"/>
  <c r="Z69" i="5"/>
  <c r="T68" i="5"/>
  <c r="AA66" i="5"/>
  <c r="T65" i="5"/>
  <c r="AB63" i="5"/>
  <c r="W62" i="5"/>
  <c r="AD60" i="5"/>
  <c r="Y52" i="5"/>
  <c r="U51" i="5"/>
  <c r="AD49" i="5"/>
  <c r="Z48" i="5"/>
  <c r="V47" i="5"/>
  <c r="AD45" i="5"/>
  <c r="Z44" i="5"/>
  <c r="V43" i="5"/>
  <c r="AE41" i="5"/>
  <c r="AA40" i="5"/>
  <c r="W39" i="5"/>
  <c r="AF37" i="5"/>
  <c r="AB36" i="5"/>
  <c r="X35" i="5"/>
  <c r="T34" i="5"/>
  <c r="W7" i="5"/>
  <c r="Z8" i="5"/>
  <c r="AC9" i="5"/>
  <c r="AF10" i="5"/>
  <c r="V12" i="5"/>
  <c r="Y13" i="5"/>
  <c r="AB132" i="5"/>
  <c r="Z130" i="5"/>
  <c r="V128" i="5"/>
  <c r="U126" i="5"/>
  <c r="V124" i="5"/>
  <c r="W122" i="5"/>
  <c r="X120" i="5"/>
  <c r="Z118" i="5"/>
  <c r="AC116" i="5"/>
  <c r="W115" i="5"/>
  <c r="AD106" i="5"/>
  <c r="W105" i="5"/>
  <c r="AD103" i="5"/>
  <c r="V102" i="5"/>
  <c r="AC100" i="5"/>
  <c r="V99" i="5"/>
  <c r="AC97" i="5"/>
  <c r="U96" i="5"/>
  <c r="AB94" i="5"/>
  <c r="V93" i="5"/>
  <c r="AB91" i="5"/>
  <c r="T90" i="5"/>
  <c r="AA88" i="5"/>
  <c r="U87" i="5"/>
  <c r="AA78" i="5"/>
  <c r="U77" i="5"/>
  <c r="Z75" i="5"/>
  <c r="T74" i="5"/>
  <c r="Z72" i="5"/>
  <c r="T71" i="5"/>
  <c r="Y69" i="5"/>
  <c r="AF67" i="5"/>
  <c r="Z66" i="5"/>
  <c r="AF64" i="5"/>
  <c r="AA63" i="5"/>
  <c r="U62" i="5"/>
  <c r="AC60" i="5"/>
  <c r="X52" i="5"/>
  <c r="T51" i="5"/>
  <c r="AC49" i="5"/>
  <c r="Y48" i="5"/>
  <c r="T47" i="5"/>
  <c r="AC45" i="5"/>
  <c r="Y44" i="5"/>
  <c r="U43" i="5"/>
  <c r="AD41" i="5"/>
  <c r="Z40" i="5"/>
  <c r="V39" i="5"/>
  <c r="AE37" i="5"/>
  <c r="AA36" i="5"/>
  <c r="W35" i="5"/>
  <c r="AF33" i="5"/>
  <c r="X7" i="5"/>
  <c r="AA8" i="5"/>
  <c r="AD9" i="5"/>
  <c r="T11" i="5"/>
  <c r="W12" i="5"/>
  <c r="Z13" i="5"/>
  <c r="W132" i="5"/>
  <c r="AD129" i="5"/>
  <c r="AE127" i="5"/>
  <c r="AB125" i="5"/>
  <c r="AC123" i="5"/>
  <c r="AD121" i="5"/>
  <c r="T120" i="5"/>
  <c r="V118" i="5"/>
  <c r="Z116" i="5"/>
  <c r="T115" i="5"/>
  <c r="Z106" i="5"/>
  <c r="T105" i="5"/>
  <c r="Y103" i="5"/>
  <c r="AF101" i="5"/>
  <c r="Y100" i="5"/>
  <c r="AF98" i="5"/>
  <c r="X97" i="5"/>
  <c r="AE95" i="5"/>
  <c r="Y94" i="5"/>
  <c r="AE92" i="5"/>
  <c r="W91" i="5"/>
  <c r="AD89" i="5"/>
  <c r="X88" i="5"/>
  <c r="AD79" i="5"/>
  <c r="X78" i="5"/>
  <c r="AC76" i="5"/>
  <c r="W75" i="5"/>
  <c r="AC73" i="5"/>
  <c r="W72" i="5"/>
  <c r="AB70" i="5"/>
  <c r="V69" i="5"/>
  <c r="AC67" i="5"/>
  <c r="V66" i="5"/>
  <c r="AC64" i="5"/>
  <c r="W63" i="5"/>
  <c r="AE61" i="5"/>
  <c r="Z60" i="5"/>
  <c r="U52" i="5"/>
  <c r="AC50" i="5"/>
  <c r="Y49" i="5"/>
  <c r="U48" i="5"/>
  <c r="AD46" i="5"/>
  <c r="Z45" i="5"/>
  <c r="V44" i="5"/>
  <c r="AE42" i="5"/>
  <c r="AA41" i="5"/>
  <c r="W40" i="5"/>
  <c r="AF38" i="5"/>
  <c r="AB37" i="5"/>
  <c r="X36" i="5"/>
  <c r="T35" i="5"/>
  <c r="AC33" i="5"/>
  <c r="AA7" i="5"/>
  <c r="AD8" i="5"/>
  <c r="T10" i="5"/>
  <c r="W11" i="5"/>
  <c r="Z12" i="5"/>
  <c r="AC13" i="5"/>
  <c r="AF14" i="5"/>
  <c r="V16" i="5"/>
  <c r="Y17" i="5"/>
  <c r="AB18" i="5"/>
  <c r="AE19" i="5"/>
  <c r="U21" i="5"/>
  <c r="X22" i="5"/>
  <c r="AA23" i="5"/>
  <c r="AD24" i="5"/>
  <c r="U6" i="5"/>
  <c r="V132" i="5"/>
  <c r="AC129" i="5"/>
  <c r="AB127" i="5"/>
  <c r="AA125" i="5"/>
  <c r="AB123" i="5"/>
  <c r="AC121" i="5"/>
  <c r="AD119" i="5"/>
  <c r="AF117" i="5"/>
  <c r="Y116" i="5"/>
  <c r="AF114" i="5"/>
  <c r="Y106" i="5"/>
  <c r="AD104" i="5"/>
  <c r="X103" i="5"/>
  <c r="AE101" i="5"/>
  <c r="X100" i="5"/>
  <c r="AE98" i="5"/>
  <c r="W97" i="5"/>
  <c r="AD95" i="5"/>
  <c r="W94" i="5"/>
  <c r="AD92" i="5"/>
  <c r="V91" i="5"/>
  <c r="AC89" i="5"/>
  <c r="W88" i="5"/>
  <c r="AC79" i="5"/>
  <c r="U78" i="5"/>
  <c r="AB76" i="5"/>
  <c r="V75" i="5"/>
  <c r="AB73" i="5"/>
  <c r="V72" i="5"/>
  <c r="AA70" i="5"/>
  <c r="U69" i="5"/>
  <c r="AA67" i="5"/>
  <c r="U66" i="5"/>
  <c r="AA64" i="5"/>
  <c r="V63" i="5"/>
  <c r="AD61" i="5"/>
  <c r="Y60" i="5"/>
  <c r="AF51" i="5"/>
  <c r="AB50" i="5"/>
  <c r="X49" i="5"/>
  <c r="T48" i="5"/>
  <c r="AC46" i="5"/>
  <c r="Y45" i="5"/>
  <c r="U44" i="5"/>
  <c r="AD42" i="5"/>
  <c r="Z41" i="5"/>
  <c r="V40" i="5"/>
  <c r="AE38" i="5"/>
  <c r="AA37" i="5"/>
  <c r="W36" i="5"/>
  <c r="AF34" i="5"/>
  <c r="AB33" i="5"/>
  <c r="AB7" i="5"/>
  <c r="AE8" i="5"/>
  <c r="U10" i="5"/>
  <c r="X11" i="5"/>
  <c r="AA12" i="5"/>
  <c r="AD13" i="5"/>
  <c r="T15" i="5"/>
  <c r="W16" i="5"/>
  <c r="Z17" i="5"/>
  <c r="AC18" i="5"/>
  <c r="AF19" i="5"/>
  <c r="V21" i="5"/>
  <c r="Y22" i="5"/>
  <c r="AB23" i="5"/>
  <c r="AE24" i="5"/>
  <c r="V6" i="5"/>
  <c r="U132" i="5"/>
  <c r="AB129" i="5"/>
  <c r="Z127" i="5"/>
  <c r="Z125" i="5"/>
  <c r="AA123" i="5"/>
  <c r="AB121" i="5"/>
  <c r="AC119" i="5"/>
  <c r="AE117" i="5"/>
  <c r="X116" i="5"/>
  <c r="AD114" i="5"/>
  <c r="X106" i="5"/>
  <c r="AC104" i="5"/>
  <c r="W103" i="5"/>
  <c r="AD101" i="5"/>
  <c r="W100" i="5"/>
  <c r="AB98" i="5"/>
  <c r="V97" i="5"/>
  <c r="AC95" i="5"/>
  <c r="V94" i="5"/>
  <c r="AC92" i="5"/>
  <c r="U91" i="5"/>
  <c r="AB89" i="5"/>
  <c r="U88" i="5"/>
  <c r="AB79" i="5"/>
  <c r="T78" i="5"/>
  <c r="AA76" i="5"/>
  <c r="U75" i="5"/>
  <c r="AA73" i="5"/>
  <c r="AF71" i="5"/>
  <c r="Z70" i="5"/>
  <c r="T69" i="5"/>
  <c r="Z67" i="5"/>
  <c r="T66" i="5"/>
  <c r="Z64" i="5"/>
  <c r="U63" i="5"/>
  <c r="AC61" i="5"/>
  <c r="X60" i="5"/>
  <c r="AE51" i="5"/>
  <c r="AA50" i="5"/>
  <c r="W49" i="5"/>
  <c r="AF47" i="5"/>
  <c r="AB46" i="5"/>
  <c r="X45" i="5"/>
  <c r="T44" i="5"/>
  <c r="AC42" i="5"/>
  <c r="Y41" i="5"/>
  <c r="U40" i="5"/>
  <c r="AD38" i="5"/>
  <c r="Z37" i="5"/>
  <c r="V36" i="5"/>
  <c r="AE34" i="5"/>
  <c r="Z33" i="5"/>
  <c r="T132" i="5"/>
  <c r="AA129" i="5"/>
  <c r="Y127" i="5"/>
  <c r="Y125" i="5"/>
  <c r="Z123" i="5"/>
  <c r="AA121" i="5"/>
  <c r="AA119" i="5"/>
  <c r="AD117" i="5"/>
  <c r="W116" i="5"/>
  <c r="AC114" i="5"/>
  <c r="W106" i="5"/>
  <c r="AB104" i="5"/>
  <c r="V103" i="5"/>
  <c r="AB101" i="5"/>
  <c r="V100" i="5"/>
  <c r="AA98" i="5"/>
  <c r="U97" i="5"/>
  <c r="AB95" i="5"/>
  <c r="U94" i="5"/>
  <c r="Z92" i="5"/>
  <c r="T91" i="5"/>
  <c r="AA89" i="5"/>
  <c r="T88" i="5"/>
  <c r="AA79" i="5"/>
  <c r="AF77" i="5"/>
  <c r="Z76" i="5"/>
  <c r="AF74" i="5"/>
  <c r="Z73" i="5"/>
  <c r="AE71" i="5"/>
  <c r="Y70" i="5"/>
  <c r="AF68" i="5"/>
  <c r="Y67" i="5"/>
  <c r="AD65" i="5"/>
  <c r="Y64" i="5"/>
  <c r="T63" i="5"/>
  <c r="AB61" i="5"/>
  <c r="V60" i="5"/>
  <c r="AD51" i="5"/>
  <c r="Z50" i="5"/>
  <c r="V49" i="5"/>
  <c r="AE47" i="5"/>
  <c r="AF133" i="5"/>
  <c r="AD131" i="5"/>
  <c r="Y129" i="5"/>
  <c r="V127" i="5"/>
  <c r="W125" i="5"/>
  <c r="V123" i="5"/>
  <c r="Z121" i="5"/>
  <c r="Z119" i="5"/>
  <c r="AC117" i="5"/>
  <c r="V116" i="5"/>
  <c r="AB114" i="5"/>
  <c r="T106" i="5"/>
  <c r="AA104" i="5"/>
  <c r="U103" i="5"/>
  <c r="AA101" i="5"/>
  <c r="U100" i="5"/>
  <c r="Z98" i="5"/>
  <c r="T97" i="5"/>
  <c r="Z95" i="5"/>
  <c r="T94" i="5"/>
  <c r="Y92" i="5"/>
  <c r="AF90" i="5"/>
  <c r="Z89" i="5"/>
  <c r="AF87" i="5"/>
  <c r="X79" i="5"/>
  <c r="AE77" i="5"/>
  <c r="Y76" i="5"/>
  <c r="AE74" i="5"/>
  <c r="Y73" i="5"/>
  <c r="AD71" i="5"/>
  <c r="X70" i="5"/>
  <c r="AD68" i="5"/>
  <c r="X67" i="5"/>
  <c r="AC65" i="5"/>
  <c r="X64" i="5"/>
  <c r="AF62" i="5"/>
  <c r="AA61" i="5"/>
  <c r="U60" i="5"/>
  <c r="AC51" i="5"/>
  <c r="Y50" i="5"/>
  <c r="U49" i="5"/>
  <c r="AD47" i="5"/>
  <c r="AC133" i="5"/>
  <c r="Y131" i="5"/>
  <c r="X129" i="5"/>
  <c r="U127" i="5"/>
  <c r="T125" i="5"/>
  <c r="U123" i="5"/>
  <c r="X121" i="5"/>
  <c r="W119" i="5"/>
  <c r="AB117" i="5"/>
  <c r="T116" i="5"/>
  <c r="AA114" i="5"/>
  <c r="AF105" i="5"/>
  <c r="Z104" i="5"/>
  <c r="T103" i="5"/>
  <c r="Z101" i="5"/>
  <c r="AE99" i="5"/>
  <c r="Y98" i="5"/>
  <c r="AF96" i="5"/>
  <c r="Y95" i="5"/>
  <c r="AF93" i="5"/>
  <c r="X92" i="5"/>
  <c r="AE90" i="5"/>
  <c r="X89" i="5"/>
  <c r="AE87" i="5"/>
  <c r="W79" i="5"/>
  <c r="AD77" i="5"/>
  <c r="X76" i="5"/>
  <c r="AD74" i="5"/>
  <c r="V73" i="5"/>
  <c r="AC71" i="5"/>
  <c r="W70" i="5"/>
  <c r="AC68" i="5"/>
  <c r="W67" i="5"/>
  <c r="AB65" i="5"/>
  <c r="W64" i="5"/>
  <c r="AE62" i="5"/>
  <c r="Y61" i="5"/>
  <c r="T60" i="5"/>
  <c r="AB51" i="5"/>
  <c r="X50" i="5"/>
  <c r="T49" i="5"/>
  <c r="AC47" i="5"/>
  <c r="Y46" i="5"/>
  <c r="U45" i="5"/>
  <c r="AD43" i="5"/>
  <c r="Z42" i="5"/>
  <c r="V41" i="5"/>
  <c r="AE39" i="5"/>
  <c r="Z133" i="5"/>
  <c r="T131" i="5"/>
  <c r="AD128" i="5"/>
  <c r="AD126" i="5"/>
  <c r="AD124" i="5"/>
  <c r="AE122" i="5"/>
  <c r="AF120" i="5"/>
  <c r="T119" i="5"/>
  <c r="W117" i="5"/>
  <c r="AD115" i="5"/>
  <c r="V114" i="5"/>
  <c r="AC105" i="5"/>
  <c r="W104" i="5"/>
  <c r="AC102" i="5"/>
  <c r="U101" i="5"/>
  <c r="AB99" i="5"/>
  <c r="V98" i="5"/>
  <c r="AB96" i="5"/>
  <c r="V95" i="5"/>
  <c r="AA93" i="5"/>
  <c r="U92" i="5"/>
  <c r="AA90" i="5"/>
  <c r="U89" i="5"/>
  <c r="Z87" i="5"/>
  <c r="T79" i="5"/>
  <c r="AA77" i="5"/>
  <c r="T76" i="5"/>
  <c r="Y74" i="5"/>
  <c r="AF72" i="5"/>
  <c r="Z71" i="5"/>
  <c r="AF69" i="5"/>
  <c r="Z68" i="5"/>
  <c r="AE66" i="5"/>
  <c r="Y65" i="5"/>
  <c r="T64" i="5"/>
  <c r="AA62" i="5"/>
  <c r="V61" i="5"/>
  <c r="AD52" i="5"/>
  <c r="Y51" i="5"/>
  <c r="U50" i="5"/>
  <c r="AD48" i="5"/>
  <c r="Z47" i="5"/>
  <c r="V46" i="5"/>
  <c r="AE44" i="5"/>
  <c r="AA43" i="5"/>
  <c r="W42" i="5"/>
  <c r="AE40" i="5"/>
  <c r="AA39" i="5"/>
  <c r="W38" i="5"/>
  <c r="AF36" i="5"/>
  <c r="AB35" i="5"/>
  <c r="X34" i="5"/>
  <c r="T33" i="5"/>
  <c r="V8" i="5"/>
  <c r="Y9" i="5"/>
  <c r="AB10" i="5"/>
  <c r="AE11" i="5"/>
  <c r="U13" i="5"/>
  <c r="X14" i="5"/>
  <c r="AA15" i="5"/>
  <c r="AD16" i="5"/>
  <c r="T18" i="5"/>
  <c r="W19" i="5"/>
  <c r="Z20" i="5"/>
  <c r="AC21" i="5"/>
  <c r="AF22" i="5"/>
  <c r="V24" i="5"/>
  <c r="Y25" i="5"/>
  <c r="AC6" i="5"/>
  <c r="AF126" i="5"/>
  <c r="T121" i="5"/>
  <c r="AC115" i="5"/>
  <c r="AA103" i="5"/>
  <c r="T99" i="5"/>
  <c r="AC93" i="5"/>
  <c r="V89" i="5"/>
  <c r="Y77" i="5"/>
  <c r="Y72" i="5"/>
  <c r="AD67" i="5"/>
  <c r="AD62" i="5"/>
  <c r="Z51" i="5"/>
  <c r="Y47" i="5"/>
  <c r="W44" i="5"/>
  <c r="W41" i="5"/>
  <c r="Y38" i="5"/>
  <c r="AD35" i="5"/>
  <c r="V33" i="5"/>
  <c r="U9" i="5"/>
  <c r="Y11" i="5"/>
  <c r="AA13" i="5"/>
  <c r="X15" i="5"/>
  <c r="V17" i="5"/>
  <c r="AF18" i="5"/>
  <c r="AD20" i="5"/>
  <c r="AA22" i="5"/>
  <c r="W24" i="5"/>
  <c r="W6" i="5"/>
  <c r="AB133" i="5"/>
  <c r="AE126" i="5"/>
  <c r="AD120" i="5"/>
  <c r="V115" i="5"/>
  <c r="Z103" i="5"/>
  <c r="X98" i="5"/>
  <c r="AB93" i="5"/>
  <c r="T89" i="5"/>
  <c r="AE76" i="5"/>
  <c r="X72" i="5"/>
  <c r="T67" i="5"/>
  <c r="AB62" i="5"/>
  <c r="X51" i="5"/>
  <c r="AF46" i="5"/>
  <c r="AF43" i="5"/>
  <c r="U41" i="5"/>
  <c r="X38" i="5"/>
  <c r="AC35" i="5"/>
  <c r="U33" i="5"/>
  <c r="V9" i="5"/>
  <c r="Z11" i="5"/>
  <c r="AB13" i="5"/>
  <c r="Y15" i="5"/>
  <c r="W17" i="5"/>
  <c r="T19" i="5"/>
  <c r="AE20" i="5"/>
  <c r="AB22" i="5"/>
  <c r="Z24" i="5"/>
  <c r="X6" i="5"/>
  <c r="AA133" i="5"/>
  <c r="AC126" i="5"/>
  <c r="W120" i="5"/>
  <c r="U115" i="5"/>
  <c r="AE102" i="5"/>
  <c r="W98" i="5"/>
  <c r="Z93" i="5"/>
  <c r="Z88" i="5"/>
  <c r="AD76" i="5"/>
  <c r="AB71" i="5"/>
  <c r="AF66" i="5"/>
  <c r="Z62" i="5"/>
  <c r="AF50" i="5"/>
  <c r="AE46" i="5"/>
  <c r="AE43" i="5"/>
  <c r="T41" i="5"/>
  <c r="V38" i="5"/>
  <c r="AA35" i="5"/>
  <c r="T7" i="5"/>
  <c r="W9" i="5"/>
  <c r="AA11" i="5"/>
  <c r="AE13" i="5"/>
  <c r="Z15" i="5"/>
  <c r="X17" i="5"/>
  <c r="U19" i="5"/>
  <c r="AF20" i="5"/>
  <c r="AC22" i="5"/>
  <c r="AA24" i="5"/>
  <c r="Y6" i="5"/>
  <c r="Y133" i="5"/>
  <c r="AE125" i="5"/>
  <c r="V120" i="5"/>
  <c r="Z114" i="5"/>
  <c r="AD102" i="5"/>
  <c r="U98" i="5"/>
  <c r="T93" i="5"/>
  <c r="Y88" i="5"/>
  <c r="V76" i="5"/>
  <c r="AA71" i="5"/>
  <c r="AD66" i="5"/>
  <c r="T62" i="5"/>
  <c r="AE50" i="5"/>
  <c r="AA46" i="5"/>
  <c r="AC43" i="5"/>
  <c r="AD40" i="5"/>
  <c r="AD37" i="5"/>
  <c r="V35" i="5"/>
  <c r="Y7" i="5"/>
  <c r="X9" i="5"/>
  <c r="AB11" i="5"/>
  <c r="AF13" i="5"/>
  <c r="AB15" i="5"/>
  <c r="AA17" i="5"/>
  <c r="V19" i="5"/>
  <c r="T21" i="5"/>
  <c r="AD22" i="5"/>
  <c r="AB24" i="5"/>
  <c r="Z6" i="5"/>
  <c r="Y132" i="5"/>
  <c r="AC125" i="5"/>
  <c r="V119" i="5"/>
  <c r="W114" i="5"/>
  <c r="AB102" i="5"/>
  <c r="AB97" i="5"/>
  <c r="AF92" i="5"/>
  <c r="X132" i="5"/>
  <c r="AF124" i="5"/>
  <c r="U119" i="5"/>
  <c r="U114" i="5"/>
  <c r="U102" i="5"/>
  <c r="Y97" i="5"/>
  <c r="W92" i="5"/>
  <c r="AA87" i="5"/>
  <c r="AF75" i="5"/>
  <c r="AF70" i="5"/>
  <c r="W66" i="5"/>
  <c r="X61" i="5"/>
  <c r="V50" i="5"/>
  <c r="X46" i="5"/>
  <c r="Z43" i="5"/>
  <c r="X40" i="5"/>
  <c r="Y37" i="5"/>
  <c r="AC34" i="5"/>
  <c r="AC7" i="5"/>
  <c r="AE9" i="5"/>
  <c r="AD11" i="5"/>
  <c r="U14" i="5"/>
  <c r="AF15" i="5"/>
  <c r="AC17" i="5"/>
  <c r="AA19" i="5"/>
  <c r="X21" i="5"/>
  <c r="T23" i="5"/>
  <c r="AF24" i="5"/>
  <c r="AB6" i="5"/>
  <c r="X131" i="5"/>
  <c r="AE124" i="5"/>
  <c r="AF118" i="5"/>
  <c r="AC106" i="5"/>
  <c r="T102" i="5"/>
  <c r="AE96" i="5"/>
  <c r="V92" i="5"/>
  <c r="Y87" i="5"/>
  <c r="Y75" i="5"/>
  <c r="AC70" i="5"/>
  <c r="AA65" i="5"/>
  <c r="W61" i="5"/>
  <c r="T50" i="5"/>
  <c r="W46" i="5"/>
  <c r="T43" i="5"/>
  <c r="T40" i="5"/>
  <c r="X37" i="5"/>
  <c r="AB34" i="5"/>
  <c r="AD7" i="5"/>
  <c r="AF9" i="5"/>
  <c r="AF11" i="5"/>
  <c r="V14" i="5"/>
  <c r="T16" i="5"/>
  <c r="AD17" i="5"/>
  <c r="AB19" i="5"/>
  <c r="Y21" i="5"/>
  <c r="W23" i="5"/>
  <c r="T25" i="5"/>
  <c r="AD6" i="5"/>
  <c r="AF130" i="5"/>
  <c r="U124" i="5"/>
  <c r="W118" i="5"/>
  <c r="AE105" i="5"/>
  <c r="X101" i="5"/>
  <c r="AA96" i="5"/>
  <c r="AA91" i="5"/>
  <c r="U130" i="5"/>
  <c r="AF123" i="5"/>
  <c r="AA117" i="5"/>
  <c r="AD105" i="5"/>
  <c r="T101" i="5"/>
  <c r="T96" i="5"/>
  <c r="Z91" i="5"/>
  <c r="V79" i="5"/>
  <c r="AB74" i="5"/>
  <c r="AE69" i="5"/>
  <c r="AE64" i="5"/>
  <c r="AA60" i="5"/>
  <c r="AF48" i="5"/>
  <c r="AA45" i="5"/>
  <c r="AA42" i="5"/>
  <c r="AB39" i="5"/>
  <c r="T37" i="5"/>
  <c r="Y34" i="5"/>
  <c r="T8" i="5"/>
  <c r="X10" i="5"/>
  <c r="AB12" i="5"/>
  <c r="AB14" i="5"/>
  <c r="Y16" i="5"/>
  <c r="U18" i="5"/>
  <c r="T20" i="5"/>
  <c r="AB21" i="5"/>
  <c r="Z23" i="5"/>
  <c r="W25" i="5"/>
  <c r="T130" i="5"/>
  <c r="T123" i="5"/>
  <c r="Y117" i="5"/>
  <c r="AB105" i="5"/>
  <c r="AB100" i="5"/>
  <c r="AF95" i="5"/>
  <c r="AD90" i="5"/>
  <c r="U79" i="5"/>
  <c r="X74" i="5"/>
  <c r="X69" i="5"/>
  <c r="AD64" i="5"/>
  <c r="AF52" i="5"/>
  <c r="AE48" i="5"/>
  <c r="W45" i="5"/>
  <c r="Y42" i="5"/>
  <c r="Z39" i="5"/>
  <c r="AE36" i="5"/>
  <c r="W34" i="5"/>
  <c r="U8" i="5"/>
  <c r="Y10" i="5"/>
  <c r="AC12" i="5"/>
  <c r="AC14" i="5"/>
  <c r="Z16" i="5"/>
  <c r="X18" i="5"/>
  <c r="U20" i="5"/>
  <c r="AD21" i="5"/>
  <c r="AC23" i="5"/>
  <c r="X25" i="5"/>
  <c r="V129" i="5"/>
  <c r="AF122" i="5"/>
  <c r="V117" i="5"/>
  <c r="V105" i="5"/>
  <c r="AA100" i="5"/>
  <c r="X95" i="5"/>
  <c r="AC90" i="5"/>
  <c r="AF78" i="5"/>
  <c r="AF73" i="5"/>
  <c r="W69" i="5"/>
  <c r="V64" i="5"/>
  <c r="AE52" i="5"/>
  <c r="AC48" i="5"/>
  <c r="V45" i="5"/>
  <c r="X42" i="5"/>
  <c r="U39" i="5"/>
  <c r="Z36" i="5"/>
  <c r="AE33" i="5"/>
  <c r="W8" i="5"/>
  <c r="Z10" i="5"/>
  <c r="AD12" i="5"/>
  <c r="AD14" i="5"/>
  <c r="AA16" i="5"/>
  <c r="Y18" i="5"/>
  <c r="V20" i="5"/>
  <c r="T22" i="5"/>
  <c r="AD23" i="5"/>
  <c r="Z25" i="5"/>
  <c r="AF128" i="5"/>
  <c r="AD122" i="5"/>
  <c r="AB116" i="5"/>
  <c r="U105" i="5"/>
  <c r="AD99" i="5"/>
  <c r="W95" i="5"/>
  <c r="Z90" i="5"/>
  <c r="Z78" i="5"/>
  <c r="AE73" i="5"/>
  <c r="AB68" i="5"/>
  <c r="U64" i="5"/>
  <c r="AB52" i="5"/>
  <c r="W48" i="5"/>
  <c r="T45" i="5"/>
  <c r="U42" i="5"/>
  <c r="T39" i="5"/>
  <c r="Y36" i="5"/>
  <c r="AC128" i="5"/>
  <c r="V122" i="5"/>
  <c r="AA116" i="5"/>
  <c r="Y104" i="5"/>
  <c r="AC99" i="5"/>
  <c r="AF94" i="5"/>
  <c r="AF89" i="5"/>
  <c r="Y78" i="5"/>
  <c r="U73" i="5"/>
  <c r="AA68" i="5"/>
  <c r="AE63" i="5"/>
  <c r="W52" i="5"/>
  <c r="V48" i="5"/>
  <c r="AF44" i="5"/>
  <c r="AC41" i="5"/>
  <c r="AC38" i="5"/>
  <c r="U36" i="5"/>
  <c r="Y33" i="5"/>
  <c r="AC8" i="5"/>
  <c r="AC10" i="5"/>
  <c r="AF12" i="5"/>
  <c r="U15" i="5"/>
  <c r="AC16" i="5"/>
  <c r="AA18" i="5"/>
  <c r="X20" i="5"/>
  <c r="V22" i="5"/>
  <c r="AF23" i="5"/>
  <c r="AD25" i="5"/>
  <c r="U128" i="5"/>
  <c r="AE121" i="5"/>
  <c r="AF115" i="5"/>
  <c r="X104" i="5"/>
  <c r="AA99" i="5"/>
  <c r="AA94" i="5"/>
  <c r="AE89" i="5"/>
  <c r="AC77" i="5"/>
  <c r="T73" i="5"/>
  <c r="W68" i="5"/>
  <c r="Z63" i="5"/>
  <c r="V52" i="5"/>
  <c r="AB47" i="5"/>
  <c r="AD44" i="5"/>
  <c r="AB41" i="5"/>
  <c r="AB38" i="5"/>
  <c r="AF35" i="5"/>
  <c r="X33" i="5"/>
  <c r="AF8" i="5"/>
  <c r="U11" i="5"/>
  <c r="T13" i="5"/>
  <c r="V15" i="5"/>
  <c r="AE16" i="5"/>
  <c r="AD18" i="5"/>
  <c r="Y20" i="5"/>
  <c r="W22" i="5"/>
  <c r="T24" i="5"/>
  <c r="AE25" i="5"/>
  <c r="T128" i="5"/>
  <c r="U121" i="5"/>
  <c r="AE115" i="5"/>
  <c r="U104" i="5"/>
  <c r="U99" i="5"/>
  <c r="Z94" i="5"/>
  <c r="W89" i="5"/>
  <c r="AB77" i="5"/>
  <c r="AE72" i="5"/>
  <c r="AE67" i="5"/>
  <c r="X63" i="5"/>
  <c r="AA51" i="5"/>
  <c r="AA47" i="5"/>
  <c r="X44" i="5"/>
  <c r="X41" i="5"/>
  <c r="AA38" i="5"/>
  <c r="X75" i="5"/>
  <c r="AB45" i="5"/>
  <c r="Z7" i="5"/>
  <c r="W14" i="5"/>
  <c r="AD19" i="5"/>
  <c r="AC25" i="5"/>
  <c r="AC74" i="5"/>
  <c r="AB43" i="5"/>
  <c r="AE7" i="5"/>
  <c r="Y14" i="5"/>
  <c r="W20" i="5"/>
  <c r="AF25" i="5"/>
  <c r="Y71" i="5"/>
  <c r="AF42" i="5"/>
  <c r="AF7" i="5"/>
  <c r="AE14" i="5"/>
  <c r="AA20" i="5"/>
  <c r="AA6" i="5"/>
  <c r="T70" i="5"/>
  <c r="Y40" i="5"/>
  <c r="T9" i="5"/>
  <c r="AE15" i="5"/>
  <c r="Z21" i="5"/>
  <c r="U131" i="5"/>
  <c r="X66" i="5"/>
  <c r="AF39" i="5"/>
  <c r="Z9" i="5"/>
  <c r="U16" i="5"/>
  <c r="AA21" i="5"/>
  <c r="Z124" i="5"/>
  <c r="Z65" i="5"/>
  <c r="AD39" i="5"/>
  <c r="V10" i="5"/>
  <c r="X16" i="5"/>
  <c r="U22" i="5"/>
  <c r="X118" i="5"/>
  <c r="X65" i="5"/>
  <c r="AC37" i="5"/>
  <c r="W10" i="5"/>
  <c r="AB16" i="5"/>
  <c r="Z22" i="5"/>
  <c r="AA106" i="5"/>
  <c r="AF61" i="5"/>
  <c r="V37" i="5"/>
  <c r="AA10" i="5"/>
  <c r="U17" i="5"/>
  <c r="AE22" i="5"/>
  <c r="Y101" i="5"/>
  <c r="U61" i="5"/>
  <c r="U37" i="5"/>
  <c r="V11" i="5"/>
  <c r="AB17" i="5"/>
  <c r="X23" i="5"/>
  <c r="AC96" i="5"/>
  <c r="AB60" i="5"/>
  <c r="AE35" i="5"/>
  <c r="AC11" i="5"/>
  <c r="AE17" i="5"/>
  <c r="Y23" i="5"/>
  <c r="Z34" i="5"/>
  <c r="AE23" i="5"/>
  <c r="AD33" i="5"/>
  <c r="U24" i="5"/>
  <c r="T92" i="5"/>
  <c r="W33" i="5"/>
  <c r="AC24" i="5"/>
  <c r="AD87" i="5"/>
  <c r="AB8" i="5"/>
  <c r="U25" i="5"/>
  <c r="T87" i="5"/>
  <c r="X12" i="5"/>
  <c r="V25" i="5"/>
  <c r="AE79" i="5"/>
  <c r="Y12" i="5"/>
  <c r="T6" i="5"/>
  <c r="U76" i="5"/>
  <c r="AE12" i="5"/>
  <c r="V70" i="5"/>
  <c r="V13" i="5"/>
  <c r="W50" i="5"/>
  <c r="T14" i="5"/>
  <c r="AB49" i="5"/>
  <c r="W15" i="5"/>
  <c r="Z46" i="5"/>
  <c r="Z18" i="5"/>
  <c r="AB42" i="5"/>
  <c r="X19" i="5"/>
  <c r="U35" i="5"/>
  <c r="Z49" i="5"/>
  <c r="U46" i="5"/>
  <c r="AA34" i="5"/>
  <c r="AF17" i="5"/>
  <c r="AE18" i="5"/>
  <c r="AC19" i="5"/>
  <c r="W21" i="5"/>
  <c r="AA133" i="4"/>
  <c r="X132" i="4"/>
  <c r="U131" i="4"/>
  <c r="AE129" i="4"/>
  <c r="AB128" i="4"/>
  <c r="Y127" i="4"/>
  <c r="V126" i="4"/>
  <c r="AF124" i="4"/>
  <c r="AC123" i="4"/>
  <c r="Z122" i="4"/>
  <c r="W121" i="4"/>
  <c r="T120" i="4"/>
  <c r="AD118" i="4"/>
  <c r="AA117" i="4"/>
  <c r="X116" i="4"/>
  <c r="U115" i="4"/>
  <c r="AE106" i="4"/>
  <c r="AB105" i="4"/>
  <c r="Y104" i="4"/>
  <c r="V103" i="4"/>
  <c r="AF101" i="4"/>
  <c r="AC100" i="4"/>
  <c r="Z99" i="4"/>
  <c r="W98" i="4"/>
  <c r="T97" i="4"/>
  <c r="AD95" i="4"/>
  <c r="AA94" i="4"/>
  <c r="X93" i="4"/>
  <c r="U92" i="4"/>
  <c r="AE90" i="4"/>
  <c r="AB89" i="4"/>
  <c r="Y88" i="4"/>
  <c r="V87" i="4"/>
  <c r="AF78" i="4"/>
  <c r="AC77" i="4"/>
  <c r="Z76" i="4"/>
  <c r="W75" i="4"/>
  <c r="T74" i="4"/>
  <c r="AD72" i="4"/>
  <c r="AA71" i="4"/>
  <c r="X70" i="4"/>
  <c r="U69" i="4"/>
  <c r="AE67" i="4"/>
  <c r="AB66" i="4"/>
  <c r="Y65" i="4"/>
  <c r="V64" i="4"/>
  <c r="AF62" i="4"/>
  <c r="AC61" i="4"/>
  <c r="Z60" i="4"/>
  <c r="W52" i="4"/>
  <c r="T51" i="4"/>
  <c r="AD49" i="4"/>
  <c r="AA48" i="4"/>
  <c r="X47" i="4"/>
  <c r="U46" i="4"/>
  <c r="AE44" i="4"/>
  <c r="AB43" i="4"/>
  <c r="Y42" i="4"/>
  <c r="V41" i="4"/>
  <c r="AF39" i="4"/>
  <c r="AC38" i="4"/>
  <c r="Z37" i="4"/>
  <c r="W36" i="4"/>
  <c r="T35" i="4"/>
  <c r="AD33" i="4"/>
  <c r="Y7" i="4"/>
  <c r="AB8" i="4"/>
  <c r="AE9" i="4"/>
  <c r="U11" i="4"/>
  <c r="X12" i="4"/>
  <c r="AA13" i="4"/>
  <c r="AD14" i="4"/>
  <c r="T16" i="4"/>
  <c r="W17" i="4"/>
  <c r="Z18" i="4"/>
  <c r="AC19" i="4"/>
  <c r="AF20" i="4"/>
  <c r="V22" i="4"/>
  <c r="Y23" i="4"/>
  <c r="AB24" i="4"/>
  <c r="AE25" i="4"/>
  <c r="Z133" i="4"/>
  <c r="W132" i="4"/>
  <c r="T131" i="4"/>
  <c r="AD129" i="4"/>
  <c r="AA128" i="4"/>
  <c r="X127" i="4"/>
  <c r="U126" i="4"/>
  <c r="AE124" i="4"/>
  <c r="AB123" i="4"/>
  <c r="Y122" i="4"/>
  <c r="V121" i="4"/>
  <c r="AF119" i="4"/>
  <c r="AC118" i="4"/>
  <c r="Z117" i="4"/>
  <c r="W116" i="4"/>
  <c r="T115" i="4"/>
  <c r="AD106" i="4"/>
  <c r="AA105" i="4"/>
  <c r="X104" i="4"/>
  <c r="U103" i="4"/>
  <c r="AE101" i="4"/>
  <c r="AB100" i="4"/>
  <c r="Y99" i="4"/>
  <c r="V98" i="4"/>
  <c r="AF96" i="4"/>
  <c r="AC95" i="4"/>
  <c r="Z94" i="4"/>
  <c r="W93" i="4"/>
  <c r="T92" i="4"/>
  <c r="AD90" i="4"/>
  <c r="AA89" i="4"/>
  <c r="X88" i="4"/>
  <c r="U87" i="4"/>
  <c r="AE78" i="4"/>
  <c r="AB77" i="4"/>
  <c r="Y76" i="4"/>
  <c r="V75" i="4"/>
  <c r="AF73" i="4"/>
  <c r="AC72" i="4"/>
  <c r="Z71" i="4"/>
  <c r="W70" i="4"/>
  <c r="T69" i="4"/>
  <c r="AD67" i="4"/>
  <c r="AA66" i="4"/>
  <c r="X65" i="4"/>
  <c r="U64" i="4"/>
  <c r="AE62" i="4"/>
  <c r="AB61" i="4"/>
  <c r="Y60" i="4"/>
  <c r="V52" i="4"/>
  <c r="AF50" i="4"/>
  <c r="AC49" i="4"/>
  <c r="Z48" i="4"/>
  <c r="W47" i="4"/>
  <c r="T46" i="4"/>
  <c r="Y133" i="4"/>
  <c r="V132" i="4"/>
  <c r="AF130" i="4"/>
  <c r="AC129" i="4"/>
  <c r="Z128" i="4"/>
  <c r="W127" i="4"/>
  <c r="T126" i="4"/>
  <c r="AD124" i="4"/>
  <c r="AA123" i="4"/>
  <c r="X122" i="4"/>
  <c r="U121" i="4"/>
  <c r="AE119" i="4"/>
  <c r="AB118" i="4"/>
  <c r="Y117" i="4"/>
  <c r="V116" i="4"/>
  <c r="AF114" i="4"/>
  <c r="AC106" i="4"/>
  <c r="Z105" i="4"/>
  <c r="W104" i="4"/>
  <c r="T103" i="4"/>
  <c r="AD101" i="4"/>
  <c r="AA100" i="4"/>
  <c r="X99" i="4"/>
  <c r="U98" i="4"/>
  <c r="AE96" i="4"/>
  <c r="AB95" i="4"/>
  <c r="Y94" i="4"/>
  <c r="V93" i="4"/>
  <c r="AF91" i="4"/>
  <c r="AC90" i="4"/>
  <c r="Z89" i="4"/>
  <c r="W88" i="4"/>
  <c r="T87" i="4"/>
  <c r="AD78" i="4"/>
  <c r="X133" i="4"/>
  <c r="U132" i="4"/>
  <c r="AE130" i="4"/>
  <c r="AB129" i="4"/>
  <c r="Y128" i="4"/>
  <c r="V127" i="4"/>
  <c r="AF125" i="4"/>
  <c r="AC124" i="4"/>
  <c r="Z123" i="4"/>
  <c r="W122" i="4"/>
  <c r="T121" i="4"/>
  <c r="AD119" i="4"/>
  <c r="AA118" i="4"/>
  <c r="X117" i="4"/>
  <c r="U116" i="4"/>
  <c r="AE114" i="4"/>
  <c r="AB106" i="4"/>
  <c r="Y105" i="4"/>
  <c r="V104" i="4"/>
  <c r="AF102" i="4"/>
  <c r="AC101" i="4"/>
  <c r="Z100" i="4"/>
  <c r="W99" i="4"/>
  <c r="T98" i="4"/>
  <c r="AD96" i="4"/>
  <c r="AA95" i="4"/>
  <c r="X94" i="4"/>
  <c r="U93" i="4"/>
  <c r="AE91" i="4"/>
  <c r="AB90" i="4"/>
  <c r="Y89" i="4"/>
  <c r="V88" i="4"/>
  <c r="AF79" i="4"/>
  <c r="AC78" i="4"/>
  <c r="Z77" i="4"/>
  <c r="W76" i="4"/>
  <c r="T75" i="4"/>
  <c r="AD73" i="4"/>
  <c r="AA72" i="4"/>
  <c r="X71" i="4"/>
  <c r="U70" i="4"/>
  <c r="AE68" i="4"/>
  <c r="AB67" i="4"/>
  <c r="Y66" i="4"/>
  <c r="V65" i="4"/>
  <c r="AF63" i="4"/>
  <c r="AC62" i="4"/>
  <c r="Z61" i="4"/>
  <c r="W60" i="4"/>
  <c r="T52" i="4"/>
  <c r="AD50" i="4"/>
  <c r="W133" i="4"/>
  <c r="T132" i="4"/>
  <c r="AD130" i="4"/>
  <c r="AA129" i="4"/>
  <c r="X128" i="4"/>
  <c r="U127" i="4"/>
  <c r="AE125" i="4"/>
  <c r="AB124" i="4"/>
  <c r="Y123" i="4"/>
  <c r="V122" i="4"/>
  <c r="AF120" i="4"/>
  <c r="AC119" i="4"/>
  <c r="Z118" i="4"/>
  <c r="W117" i="4"/>
  <c r="T116" i="4"/>
  <c r="AD114" i="4"/>
  <c r="AA106" i="4"/>
  <c r="X105" i="4"/>
  <c r="U104" i="4"/>
  <c r="AE102" i="4"/>
  <c r="AB101" i="4"/>
  <c r="Y100" i="4"/>
  <c r="V99" i="4"/>
  <c r="AF97" i="4"/>
  <c r="AC96" i="4"/>
  <c r="Z95" i="4"/>
  <c r="W94" i="4"/>
  <c r="T93" i="4"/>
  <c r="AD91" i="4"/>
  <c r="AA90" i="4"/>
  <c r="X89" i="4"/>
  <c r="U88" i="4"/>
  <c r="AE79" i="4"/>
  <c r="AB78" i="4"/>
  <c r="Y77" i="4"/>
  <c r="V76" i="4"/>
  <c r="AF74" i="4"/>
  <c r="AC73" i="4"/>
  <c r="Z72" i="4"/>
  <c r="W71" i="4"/>
  <c r="T70" i="4"/>
  <c r="AD68" i="4"/>
  <c r="AA67" i="4"/>
  <c r="X66" i="4"/>
  <c r="U65" i="4"/>
  <c r="AE63" i="4"/>
  <c r="AB62" i="4"/>
  <c r="Y61" i="4"/>
  <c r="V60" i="4"/>
  <c r="V133" i="4"/>
  <c r="AF131" i="4"/>
  <c r="AC130" i="4"/>
  <c r="Z129" i="4"/>
  <c r="W128" i="4"/>
  <c r="T127" i="4"/>
  <c r="AD125" i="4"/>
  <c r="AA124" i="4"/>
  <c r="X123" i="4"/>
  <c r="U122" i="4"/>
  <c r="AE120" i="4"/>
  <c r="AB119" i="4"/>
  <c r="Y118" i="4"/>
  <c r="V117" i="4"/>
  <c r="AF115" i="4"/>
  <c r="AC114" i="4"/>
  <c r="Z106" i="4"/>
  <c r="W105" i="4"/>
  <c r="T104" i="4"/>
  <c r="AD102" i="4"/>
  <c r="AA101" i="4"/>
  <c r="X100" i="4"/>
  <c r="U99" i="4"/>
  <c r="AE97" i="4"/>
  <c r="AB96" i="4"/>
  <c r="Y95" i="4"/>
  <c r="V94" i="4"/>
  <c r="AF92" i="4"/>
  <c r="AC91" i="4"/>
  <c r="Z90" i="4"/>
  <c r="W89" i="4"/>
  <c r="T88" i="4"/>
  <c r="AD79" i="4"/>
  <c r="AA78" i="4"/>
  <c r="X77" i="4"/>
  <c r="U76" i="4"/>
  <c r="AE74" i="4"/>
  <c r="AB73" i="4"/>
  <c r="Y72" i="4"/>
  <c r="V71" i="4"/>
  <c r="AF69" i="4"/>
  <c r="AC68" i="4"/>
  <c r="Z67" i="4"/>
  <c r="W66" i="4"/>
  <c r="T65" i="4"/>
  <c r="AD63" i="4"/>
  <c r="AA62" i="4"/>
  <c r="X61" i="4"/>
  <c r="U60" i="4"/>
  <c r="AE51" i="4"/>
  <c r="AB50" i="4"/>
  <c r="Y49" i="4"/>
  <c r="V48" i="4"/>
  <c r="AF46" i="4"/>
  <c r="AC45" i="4"/>
  <c r="Z44" i="4"/>
  <c r="W43" i="4"/>
  <c r="T42" i="4"/>
  <c r="AD40" i="4"/>
  <c r="AA39" i="4"/>
  <c r="X38" i="4"/>
  <c r="U37" i="4"/>
  <c r="AE35" i="4"/>
  <c r="AB34" i="4"/>
  <c r="Y33" i="4"/>
  <c r="AD7" i="4"/>
  <c r="T9" i="4"/>
  <c r="W10" i="4"/>
  <c r="Z11" i="4"/>
  <c r="AC12" i="4"/>
  <c r="AF13" i="4"/>
  <c r="V15" i="4"/>
  <c r="Y16" i="4"/>
  <c r="AB17" i="4"/>
  <c r="AE18" i="4"/>
  <c r="U20" i="4"/>
  <c r="X21" i="4"/>
  <c r="AA22" i="4"/>
  <c r="AD23" i="4"/>
  <c r="T25" i="4"/>
  <c r="X6" i="4"/>
  <c r="U133" i="4"/>
  <c r="AE131" i="4"/>
  <c r="AB130" i="4"/>
  <c r="Y129" i="4"/>
  <c r="V128" i="4"/>
  <c r="AF126" i="4"/>
  <c r="AC125" i="4"/>
  <c r="Z124" i="4"/>
  <c r="W123" i="4"/>
  <c r="T122" i="4"/>
  <c r="AD120" i="4"/>
  <c r="AA119" i="4"/>
  <c r="X118" i="4"/>
  <c r="U117" i="4"/>
  <c r="AE115" i="4"/>
  <c r="AB114" i="4"/>
  <c r="Y106" i="4"/>
  <c r="V105" i="4"/>
  <c r="AF103" i="4"/>
  <c r="AC102" i="4"/>
  <c r="Z101" i="4"/>
  <c r="W100" i="4"/>
  <c r="T99" i="4"/>
  <c r="AD97" i="4"/>
  <c r="AA96" i="4"/>
  <c r="X95" i="4"/>
  <c r="U94" i="4"/>
  <c r="AE92" i="4"/>
  <c r="AB91" i="4"/>
  <c r="Y90" i="4"/>
  <c r="V89" i="4"/>
  <c r="AF87" i="4"/>
  <c r="AC79" i="4"/>
  <c r="Z78" i="4"/>
  <c r="W77" i="4"/>
  <c r="T76" i="4"/>
  <c r="AD74" i="4"/>
  <c r="AA73" i="4"/>
  <c r="X72" i="4"/>
  <c r="U71" i="4"/>
  <c r="AE69" i="4"/>
  <c r="AB68" i="4"/>
  <c r="Y67" i="4"/>
  <c r="V66" i="4"/>
  <c r="AF64" i="4"/>
  <c r="AC63" i="4"/>
  <c r="Z62" i="4"/>
  <c r="W61" i="4"/>
  <c r="T60" i="4"/>
  <c r="AD51" i="4"/>
  <c r="AA50" i="4"/>
  <c r="X49" i="4"/>
  <c r="U48" i="4"/>
  <c r="AE46" i="4"/>
  <c r="AB45" i="4"/>
  <c r="Y44" i="4"/>
  <c r="V43" i="4"/>
  <c r="AF41" i="4"/>
  <c r="AC40" i="4"/>
  <c r="Z39" i="4"/>
  <c r="W38" i="4"/>
  <c r="T37" i="4"/>
  <c r="AD35" i="4"/>
  <c r="AA34" i="4"/>
  <c r="X33" i="4"/>
  <c r="AE7" i="4"/>
  <c r="U9" i="4"/>
  <c r="X10" i="4"/>
  <c r="AA11" i="4"/>
  <c r="AD12" i="4"/>
  <c r="T14" i="4"/>
  <c r="W15" i="4"/>
  <c r="Z16" i="4"/>
  <c r="AC17" i="4"/>
  <c r="AF18" i="4"/>
  <c r="V20" i="4"/>
  <c r="Y21" i="4"/>
  <c r="AB22" i="4"/>
  <c r="AE23" i="4"/>
  <c r="U25" i="4"/>
  <c r="Y6" i="4"/>
  <c r="T133" i="4"/>
  <c r="AD131" i="4"/>
  <c r="AA130" i="4"/>
  <c r="X129" i="4"/>
  <c r="U128" i="4"/>
  <c r="AE126" i="4"/>
  <c r="AB125" i="4"/>
  <c r="Y124" i="4"/>
  <c r="V123" i="4"/>
  <c r="AF121" i="4"/>
  <c r="AC120" i="4"/>
  <c r="Z119" i="4"/>
  <c r="W118" i="4"/>
  <c r="T117" i="4"/>
  <c r="AD115" i="4"/>
  <c r="AA114" i="4"/>
  <c r="X106" i="4"/>
  <c r="U105" i="4"/>
  <c r="AE103" i="4"/>
  <c r="AB102" i="4"/>
  <c r="Y101" i="4"/>
  <c r="V100" i="4"/>
  <c r="AF98" i="4"/>
  <c r="AC97" i="4"/>
  <c r="Z96" i="4"/>
  <c r="W95" i="4"/>
  <c r="T94" i="4"/>
  <c r="AD92" i="4"/>
  <c r="AA91" i="4"/>
  <c r="X90" i="4"/>
  <c r="U89" i="4"/>
  <c r="AE87" i="4"/>
  <c r="AB79" i="4"/>
  <c r="Y78" i="4"/>
  <c r="V77" i="4"/>
  <c r="AF75" i="4"/>
  <c r="AC74" i="4"/>
  <c r="Z73" i="4"/>
  <c r="W72" i="4"/>
  <c r="T71" i="4"/>
  <c r="AD69" i="4"/>
  <c r="AA68" i="4"/>
  <c r="X67" i="4"/>
  <c r="U66" i="4"/>
  <c r="AE64" i="4"/>
  <c r="AB63" i="4"/>
  <c r="Y62" i="4"/>
  <c r="V61" i="4"/>
  <c r="AF52" i="4"/>
  <c r="AC51" i="4"/>
  <c r="AF132" i="4"/>
  <c r="AC131" i="4"/>
  <c r="Z130" i="4"/>
  <c r="W129" i="4"/>
  <c r="T128" i="4"/>
  <c r="AD126" i="4"/>
  <c r="AA125" i="4"/>
  <c r="X124" i="4"/>
  <c r="U123" i="4"/>
  <c r="AE121" i="4"/>
  <c r="AB120" i="4"/>
  <c r="Y119" i="4"/>
  <c r="V118" i="4"/>
  <c r="AF116" i="4"/>
  <c r="AC115" i="4"/>
  <c r="Z114" i="4"/>
  <c r="W106" i="4"/>
  <c r="T105" i="4"/>
  <c r="AD103" i="4"/>
  <c r="AA102" i="4"/>
  <c r="X101" i="4"/>
  <c r="U100" i="4"/>
  <c r="AE98" i="4"/>
  <c r="AB97" i="4"/>
  <c r="Y96" i="4"/>
  <c r="V95" i="4"/>
  <c r="AF93" i="4"/>
  <c r="AC92" i="4"/>
  <c r="Z91" i="4"/>
  <c r="W90" i="4"/>
  <c r="T89" i="4"/>
  <c r="AD87" i="4"/>
  <c r="AA79" i="4"/>
  <c r="X78" i="4"/>
  <c r="U77" i="4"/>
  <c r="AE132" i="4"/>
  <c r="AB131" i="4"/>
  <c r="Y130" i="4"/>
  <c r="V129" i="4"/>
  <c r="AF127" i="4"/>
  <c r="AC126" i="4"/>
  <c r="Z125" i="4"/>
  <c r="W124" i="4"/>
  <c r="T123" i="4"/>
  <c r="AD121" i="4"/>
  <c r="AA120" i="4"/>
  <c r="X119" i="4"/>
  <c r="U118" i="4"/>
  <c r="AE116" i="4"/>
  <c r="AB115" i="4"/>
  <c r="Y114" i="4"/>
  <c r="V106" i="4"/>
  <c r="AF104" i="4"/>
  <c r="AC103" i="4"/>
  <c r="Z102" i="4"/>
  <c r="W101" i="4"/>
  <c r="T100" i="4"/>
  <c r="AD98" i="4"/>
  <c r="AA97" i="4"/>
  <c r="X96" i="4"/>
  <c r="U95" i="4"/>
  <c r="AE93" i="4"/>
  <c r="AB92" i="4"/>
  <c r="Y91" i="4"/>
  <c r="V90" i="4"/>
  <c r="AF88" i="4"/>
  <c r="AC87" i="4"/>
  <c r="Z79" i="4"/>
  <c r="AF133" i="4"/>
  <c r="AC132" i="4"/>
  <c r="Z131" i="4"/>
  <c r="W130" i="4"/>
  <c r="T129" i="4"/>
  <c r="AD127" i="4"/>
  <c r="AA126" i="4"/>
  <c r="X125" i="4"/>
  <c r="U124" i="4"/>
  <c r="AE122" i="4"/>
  <c r="AB121" i="4"/>
  <c r="Y120" i="4"/>
  <c r="V119" i="4"/>
  <c r="AF117" i="4"/>
  <c r="AC116" i="4"/>
  <c r="AD133" i="4"/>
  <c r="AA132" i="4"/>
  <c r="X131" i="4"/>
  <c r="U130" i="4"/>
  <c r="AE128" i="4"/>
  <c r="AB127" i="4"/>
  <c r="Y126" i="4"/>
  <c r="V125" i="4"/>
  <c r="AF123" i="4"/>
  <c r="AC122" i="4"/>
  <c r="Z121" i="4"/>
  <c r="W120" i="4"/>
  <c r="T119" i="4"/>
  <c r="AD117" i="4"/>
  <c r="AA116" i="4"/>
  <c r="X115" i="4"/>
  <c r="U114" i="4"/>
  <c r="AE105" i="4"/>
  <c r="AB104" i="4"/>
  <c r="Y103" i="4"/>
  <c r="V102" i="4"/>
  <c r="AF100" i="4"/>
  <c r="AC99" i="4"/>
  <c r="Z98" i="4"/>
  <c r="W97" i="4"/>
  <c r="T96" i="4"/>
  <c r="AD94" i="4"/>
  <c r="AA93" i="4"/>
  <c r="X92" i="4"/>
  <c r="U91" i="4"/>
  <c r="AE89" i="4"/>
  <c r="AB88" i="4"/>
  <c r="Y87" i="4"/>
  <c r="V79" i="4"/>
  <c r="AF77" i="4"/>
  <c r="AC76" i="4"/>
  <c r="Z75" i="4"/>
  <c r="W74" i="4"/>
  <c r="T73" i="4"/>
  <c r="AD71" i="4"/>
  <c r="AA70" i="4"/>
  <c r="X69" i="4"/>
  <c r="U68" i="4"/>
  <c r="AE66" i="4"/>
  <c r="AB65" i="4"/>
  <c r="Y64" i="4"/>
  <c r="V63" i="4"/>
  <c r="AF61" i="4"/>
  <c r="AC60" i="4"/>
  <c r="Z52" i="4"/>
  <c r="W51" i="4"/>
  <c r="T50" i="4"/>
  <c r="AD48" i="4"/>
  <c r="AA47" i="4"/>
  <c r="X46" i="4"/>
  <c r="U45" i="4"/>
  <c r="AE43" i="4"/>
  <c r="AB42" i="4"/>
  <c r="Y41" i="4"/>
  <c r="V40" i="4"/>
  <c r="AF38" i="4"/>
  <c r="AC37" i="4"/>
  <c r="Z36" i="4"/>
  <c r="W35" i="4"/>
  <c r="T34" i="4"/>
  <c r="V7" i="4"/>
  <c r="Y8" i="4"/>
  <c r="AB9" i="4"/>
  <c r="AE10" i="4"/>
  <c r="U12" i="4"/>
  <c r="X13" i="4"/>
  <c r="AA14" i="4"/>
  <c r="AD15" i="4"/>
  <c r="T17" i="4"/>
  <c r="W18" i="4"/>
  <c r="Z19" i="4"/>
  <c r="AC20" i="4"/>
  <c r="AF21" i="4"/>
  <c r="V23" i="4"/>
  <c r="Y24" i="4"/>
  <c r="AB25" i="4"/>
  <c r="AF6" i="4"/>
  <c r="Y131" i="4"/>
  <c r="Z126" i="4"/>
  <c r="AA121" i="4"/>
  <c r="AB116" i="4"/>
  <c r="AD105" i="4"/>
  <c r="T102" i="4"/>
  <c r="Z97" i="4"/>
  <c r="AC93" i="4"/>
  <c r="AF89" i="4"/>
  <c r="U79" i="4"/>
  <c r="AE75" i="4"/>
  <c r="Y73" i="4"/>
  <c r="AF70" i="4"/>
  <c r="Z68" i="4"/>
  <c r="T66" i="4"/>
  <c r="AA63" i="4"/>
  <c r="U61" i="4"/>
  <c r="AF51" i="4"/>
  <c r="AF49" i="4"/>
  <c r="T48" i="4"/>
  <c r="Y46" i="4"/>
  <c r="AB44" i="4"/>
  <c r="AF42" i="4"/>
  <c r="X41" i="4"/>
  <c r="AC39" i="4"/>
  <c r="T38" i="4"/>
  <c r="Y36" i="4"/>
  <c r="AD34" i="4"/>
  <c r="U33" i="4"/>
  <c r="Z8" i="4"/>
  <c r="U10" i="4"/>
  <c r="AD11" i="4"/>
  <c r="Y13" i="4"/>
  <c r="T15" i="4"/>
  <c r="AC16" i="4"/>
  <c r="X18" i="4"/>
  <c r="AF19" i="4"/>
  <c r="AB21" i="4"/>
  <c r="W23" i="4"/>
  <c r="AE24" i="4"/>
  <c r="AB6" i="4"/>
  <c r="W131" i="4"/>
  <c r="X126" i="4"/>
  <c r="Y121" i="4"/>
  <c r="Z116" i="4"/>
  <c r="AC105" i="4"/>
  <c r="V101" i="4"/>
  <c r="Y97" i="4"/>
  <c r="AB93" i="4"/>
  <c r="AD89" i="4"/>
  <c r="T79" i="4"/>
  <c r="AD75" i="4"/>
  <c r="X73" i="4"/>
  <c r="AE70" i="4"/>
  <c r="Y68" i="4"/>
  <c r="AF65" i="4"/>
  <c r="Z63" i="4"/>
  <c r="T61" i="4"/>
  <c r="AB51" i="4"/>
  <c r="AE49" i="4"/>
  <c r="AF47" i="4"/>
  <c r="W46" i="4"/>
  <c r="AA44" i="4"/>
  <c r="AE42" i="4"/>
  <c r="W41" i="4"/>
  <c r="AB39" i="4"/>
  <c r="AF37" i="4"/>
  <c r="X36" i="4"/>
  <c r="AC34" i="4"/>
  <c r="T33" i="4"/>
  <c r="AA8" i="4"/>
  <c r="V10" i="4"/>
  <c r="AE11" i="4"/>
  <c r="Z13" i="4"/>
  <c r="U15" i="4"/>
  <c r="AD16" i="4"/>
  <c r="Y18" i="4"/>
  <c r="T20" i="4"/>
  <c r="AC21" i="4"/>
  <c r="X23" i="4"/>
  <c r="AF24" i="4"/>
  <c r="AC6" i="4"/>
  <c r="V131" i="4"/>
  <c r="W126" i="4"/>
  <c r="X121" i="4"/>
  <c r="Y116" i="4"/>
  <c r="AE104" i="4"/>
  <c r="U101" i="4"/>
  <c r="X97" i="4"/>
  <c r="Z93" i="4"/>
  <c r="AC89" i="4"/>
  <c r="W78" i="4"/>
  <c r="AC75" i="4"/>
  <c r="W73" i="4"/>
  <c r="AD70" i="4"/>
  <c r="X68" i="4"/>
  <c r="AE65" i="4"/>
  <c r="Y63" i="4"/>
  <c r="AF60" i="4"/>
  <c r="AA51" i="4"/>
  <c r="AB49" i="4"/>
  <c r="AE47" i="4"/>
  <c r="V46" i="4"/>
  <c r="X44" i="4"/>
  <c r="AD42" i="4"/>
  <c r="U41" i="4"/>
  <c r="Y39" i="4"/>
  <c r="AE37" i="4"/>
  <c r="V36" i="4"/>
  <c r="Z34" i="4"/>
  <c r="T7" i="4"/>
  <c r="AC8" i="4"/>
  <c r="Y10" i="4"/>
  <c r="AF11" i="4"/>
  <c r="AB13" i="4"/>
  <c r="X15" i="4"/>
  <c r="AE16" i="4"/>
  <c r="AA18" i="4"/>
  <c r="W20" i="4"/>
  <c r="AD21" i="4"/>
  <c r="Z23" i="4"/>
  <c r="V25" i="4"/>
  <c r="AD6" i="4"/>
  <c r="X130" i="4"/>
  <c r="Y125" i="4"/>
  <c r="Z120" i="4"/>
  <c r="AA115" i="4"/>
  <c r="AD104" i="4"/>
  <c r="T101" i="4"/>
  <c r="V97" i="4"/>
  <c r="Y93" i="4"/>
  <c r="AE88" i="4"/>
  <c r="V78" i="4"/>
  <c r="AB75" i="4"/>
  <c r="V73" i="4"/>
  <c r="AC70" i="4"/>
  <c r="W68" i="4"/>
  <c r="AD65" i="4"/>
  <c r="X63" i="4"/>
  <c r="AE60" i="4"/>
  <c r="Z51" i="4"/>
  <c r="AA49" i="4"/>
  <c r="AD47" i="4"/>
  <c r="AF45" i="4"/>
  <c r="W44" i="4"/>
  <c r="AC42" i="4"/>
  <c r="T41" i="4"/>
  <c r="X39" i="4"/>
  <c r="AD37" i="4"/>
  <c r="U36" i="4"/>
  <c r="Y34" i="4"/>
  <c r="U7" i="4"/>
  <c r="AD8" i="4"/>
  <c r="Z10" i="4"/>
  <c r="T12" i="4"/>
  <c r="AC13" i="4"/>
  <c r="Y15" i="4"/>
  <c r="AF16" i="4"/>
  <c r="AB18" i="4"/>
  <c r="X20" i="4"/>
  <c r="AE21" i="4"/>
  <c r="AA23" i="4"/>
  <c r="W25" i="4"/>
  <c r="AE6" i="4"/>
  <c r="V130" i="4"/>
  <c r="W125" i="4"/>
  <c r="X120" i="4"/>
  <c r="Z115" i="4"/>
  <c r="AC104" i="4"/>
  <c r="AE100" i="4"/>
  <c r="U97" i="4"/>
  <c r="AA92" i="4"/>
  <c r="AD88" i="4"/>
  <c r="U78" i="4"/>
  <c r="AA75" i="4"/>
  <c r="U73" i="4"/>
  <c r="AB70" i="4"/>
  <c r="V68" i="4"/>
  <c r="AC65" i="4"/>
  <c r="W63" i="4"/>
  <c r="AD60" i="4"/>
  <c r="Y51" i="4"/>
  <c r="Z49" i="4"/>
  <c r="AC47" i="4"/>
  <c r="AE45" i="4"/>
  <c r="V44" i="4"/>
  <c r="AA42" i="4"/>
  <c r="AF40" i="4"/>
  <c r="W39" i="4"/>
  <c r="AB37" i="4"/>
  <c r="T36" i="4"/>
  <c r="X34" i="4"/>
  <c r="W7" i="4"/>
  <c r="AE8" i="4"/>
  <c r="AA10" i="4"/>
  <c r="V12" i="4"/>
  <c r="AD13" i="4"/>
  <c r="Z15" i="4"/>
  <c r="U17" i="4"/>
  <c r="AC18" i="4"/>
  <c r="Y20" i="4"/>
  <c r="T22" i="4"/>
  <c r="AB23" i="4"/>
  <c r="X25" i="4"/>
  <c r="T6" i="4"/>
  <c r="T130" i="4"/>
  <c r="U125" i="4"/>
  <c r="V120" i="4"/>
  <c r="Y115" i="4"/>
  <c r="AA104" i="4"/>
  <c r="AD100" i="4"/>
  <c r="W96" i="4"/>
  <c r="Z92" i="4"/>
  <c r="AC88" i="4"/>
  <c r="T78" i="4"/>
  <c r="Y75" i="4"/>
  <c r="AF72" i="4"/>
  <c r="Z70" i="4"/>
  <c r="T68" i="4"/>
  <c r="AA65" i="4"/>
  <c r="U63" i="4"/>
  <c r="AB60" i="4"/>
  <c r="X51" i="4"/>
  <c r="W49" i="4"/>
  <c r="AB47" i="4"/>
  <c r="AD45" i="4"/>
  <c r="U44" i="4"/>
  <c r="Z42" i="4"/>
  <c r="AE40" i="4"/>
  <c r="V39" i="4"/>
  <c r="AA37" i="4"/>
  <c r="AF35" i="4"/>
  <c r="W34" i="4"/>
  <c r="X7" i="4"/>
  <c r="AF8" i="4"/>
  <c r="AB10" i="4"/>
  <c r="W12" i="4"/>
  <c r="AE13" i="4"/>
  <c r="AA15" i="4"/>
  <c r="V17" i="4"/>
  <c r="AD18" i="4"/>
  <c r="Z20" i="4"/>
  <c r="U22" i="4"/>
  <c r="AC23" i="4"/>
  <c r="Y25" i="4"/>
  <c r="AF129" i="4"/>
  <c r="T125" i="4"/>
  <c r="U120" i="4"/>
  <c r="W115" i="4"/>
  <c r="Z104" i="4"/>
  <c r="AF99" i="4"/>
  <c r="V96" i="4"/>
  <c r="Y92" i="4"/>
  <c r="AA88" i="4"/>
  <c r="AE77" i="4"/>
  <c r="X75" i="4"/>
  <c r="AE72" i="4"/>
  <c r="Y70" i="4"/>
  <c r="AF67" i="4"/>
  <c r="Z65" i="4"/>
  <c r="T63" i="4"/>
  <c r="AA60" i="4"/>
  <c r="V51" i="4"/>
  <c r="V49" i="4"/>
  <c r="Z47" i="4"/>
  <c r="AA45" i="4"/>
  <c r="T44" i="4"/>
  <c r="X42" i="4"/>
  <c r="AB40" i="4"/>
  <c r="U39" i="4"/>
  <c r="Y37" i="4"/>
  <c r="AC35" i="4"/>
  <c r="V34" i="4"/>
  <c r="Z7" i="4"/>
  <c r="V9" i="4"/>
  <c r="AC10" i="4"/>
  <c r="Y12" i="4"/>
  <c r="U14" i="4"/>
  <c r="AB15" i="4"/>
  <c r="X17" i="4"/>
  <c r="T19" i="4"/>
  <c r="AA20" i="4"/>
  <c r="W22" i="4"/>
  <c r="AF23" i="4"/>
  <c r="Z25" i="4"/>
  <c r="U129" i="4"/>
  <c r="V124" i="4"/>
  <c r="W119" i="4"/>
  <c r="V115" i="4"/>
  <c r="AB103" i="4"/>
  <c r="AE99" i="4"/>
  <c r="U96" i="4"/>
  <c r="W92" i="4"/>
  <c r="Z88" i="4"/>
  <c r="AD77" i="4"/>
  <c r="U75" i="4"/>
  <c r="AB72" i="4"/>
  <c r="V70" i="4"/>
  <c r="AC67" i="4"/>
  <c r="W65" i="4"/>
  <c r="AD62" i="4"/>
  <c r="X60" i="4"/>
  <c r="U51" i="4"/>
  <c r="U49" i="4"/>
  <c r="Y47" i="4"/>
  <c r="Z45" i="4"/>
  <c r="AF43" i="4"/>
  <c r="W42" i="4"/>
  <c r="AA40" i="4"/>
  <c r="T39" i="4"/>
  <c r="X37" i="4"/>
  <c r="AB35" i="4"/>
  <c r="U34" i="4"/>
  <c r="AA7" i="4"/>
  <c r="W9" i="4"/>
  <c r="AD10" i="4"/>
  <c r="Z12" i="4"/>
  <c r="V14" i="4"/>
  <c r="AC15" i="4"/>
  <c r="Y17" i="4"/>
  <c r="U19" i="4"/>
  <c r="AB20" i="4"/>
  <c r="X22" i="4"/>
  <c r="T24" i="4"/>
  <c r="AA25" i="4"/>
  <c r="AE133" i="4"/>
  <c r="AF128" i="4"/>
  <c r="T124" i="4"/>
  <c r="U119" i="4"/>
  <c r="X114" i="4"/>
  <c r="AA103" i="4"/>
  <c r="AD99" i="4"/>
  <c r="AF95" i="4"/>
  <c r="V92" i="4"/>
  <c r="AB87" i="4"/>
  <c r="AA77" i="4"/>
  <c r="AB74" i="4"/>
  <c r="V72" i="4"/>
  <c r="AC69" i="4"/>
  <c r="W67" i="4"/>
  <c r="AD64" i="4"/>
  <c r="X62" i="4"/>
  <c r="AE52" i="4"/>
  <c r="AE50" i="4"/>
  <c r="T49" i="4"/>
  <c r="V47" i="4"/>
  <c r="Y45" i="4"/>
  <c r="AD43" i="4"/>
  <c r="V42" i="4"/>
  <c r="Z40" i="4"/>
  <c r="AE38" i="4"/>
  <c r="W37" i="4"/>
  <c r="AA35" i="4"/>
  <c r="AF33" i="4"/>
  <c r="AB7" i="4"/>
  <c r="X9" i="4"/>
  <c r="AF10" i="4"/>
  <c r="AA12" i="4"/>
  <c r="W14" i="4"/>
  <c r="AE15" i="4"/>
  <c r="Z17" i="4"/>
  <c r="V19" i="4"/>
  <c r="AD20" i="4"/>
  <c r="Y22" i="4"/>
  <c r="U24" i="4"/>
  <c r="AC25" i="4"/>
  <c r="AC133" i="4"/>
  <c r="AD128" i="4"/>
  <c r="AE123" i="4"/>
  <c r="AF118" i="4"/>
  <c r="W114" i="4"/>
  <c r="Z103" i="4"/>
  <c r="AB99" i="4"/>
  <c r="AE95" i="4"/>
  <c r="X91" i="4"/>
  <c r="AA87" i="4"/>
  <c r="T77" i="4"/>
  <c r="AA74" i="4"/>
  <c r="U72" i="4"/>
  <c r="AB69" i="4"/>
  <c r="V67" i="4"/>
  <c r="AC64" i="4"/>
  <c r="W62" i="4"/>
  <c r="AD52" i="4"/>
  <c r="AC50" i="4"/>
  <c r="AF48" i="4"/>
  <c r="U47" i="4"/>
  <c r="X45" i="4"/>
  <c r="AC43" i="4"/>
  <c r="U42" i="4"/>
  <c r="Y40" i="4"/>
  <c r="AD38" i="4"/>
  <c r="V37" i="4"/>
  <c r="Z35" i="4"/>
  <c r="AE33" i="4"/>
  <c r="AC7" i="4"/>
  <c r="Y9" i="4"/>
  <c r="T11" i="4"/>
  <c r="AB12" i="4"/>
  <c r="X14" i="4"/>
  <c r="AF15" i="4"/>
  <c r="AA17" i="4"/>
  <c r="W19" i="4"/>
  <c r="AE20" i="4"/>
  <c r="Z22" i="4"/>
  <c r="V24" i="4"/>
  <c r="AD25" i="4"/>
  <c r="AB133" i="4"/>
  <c r="AC128" i="4"/>
  <c r="AD123" i="4"/>
  <c r="AE118" i="4"/>
  <c r="V114" i="4"/>
  <c r="X103" i="4"/>
  <c r="AA99" i="4"/>
  <c r="T95" i="4"/>
  <c r="W91" i="4"/>
  <c r="Z87" i="4"/>
  <c r="AF76" i="4"/>
  <c r="Z74" i="4"/>
  <c r="T72" i="4"/>
  <c r="AA69" i="4"/>
  <c r="U67" i="4"/>
  <c r="AB64" i="4"/>
  <c r="V62" i="4"/>
  <c r="AC52" i="4"/>
  <c r="Z50" i="4"/>
  <c r="AE48" i="4"/>
  <c r="T47" i="4"/>
  <c r="W45" i="4"/>
  <c r="AA43" i="4"/>
  <c r="AE41" i="4"/>
  <c r="X40" i="4"/>
  <c r="AB38" i="4"/>
  <c r="AF36" i="4"/>
  <c r="Y35" i="4"/>
  <c r="AC33" i="4"/>
  <c r="AF7" i="4"/>
  <c r="Z9" i="4"/>
  <c r="V11" i="4"/>
  <c r="AE12" i="4"/>
  <c r="Y14" i="4"/>
  <c r="U16" i="4"/>
  <c r="AD17" i="4"/>
  <c r="X19" i="4"/>
  <c r="T21" i="4"/>
  <c r="AC22" i="4"/>
  <c r="W24" i="4"/>
  <c r="AF25" i="4"/>
  <c r="Z132" i="4"/>
  <c r="AA127" i="4"/>
  <c r="AB122" i="4"/>
  <c r="AC117" i="4"/>
  <c r="U106" i="4"/>
  <c r="X102" i="4"/>
  <c r="AA98" i="4"/>
  <c r="AC94" i="4"/>
  <c r="AF90" i="4"/>
  <c r="Y79" i="4"/>
  <c r="AB76" i="4"/>
  <c r="V74" i="4"/>
  <c r="AC71" i="4"/>
  <c r="W69" i="4"/>
  <c r="AD66" i="4"/>
  <c r="X64" i="4"/>
  <c r="AE61" i="4"/>
  <c r="Y52" i="4"/>
  <c r="W50" i="4"/>
  <c r="Y48" i="4"/>
  <c r="AB46" i="4"/>
  <c r="AF44" i="4"/>
  <c r="X43" i="4"/>
  <c r="AB41" i="4"/>
  <c r="T40" i="4"/>
  <c r="Y38" i="4"/>
  <c r="AC36" i="4"/>
  <c r="U35" i="4"/>
  <c r="Z33" i="4"/>
  <c r="V8" i="4"/>
  <c r="AD9" i="4"/>
  <c r="Y11" i="4"/>
  <c r="U13" i="4"/>
  <c r="AC14" i="4"/>
  <c r="X16" i="4"/>
  <c r="T18" i="4"/>
  <c r="AB19" i="4"/>
  <c r="W21" i="4"/>
  <c r="AF22" i="4"/>
  <c r="AA24" i="4"/>
  <c r="W6" i="4"/>
  <c r="AA131" i="4"/>
  <c r="AF105" i="4"/>
  <c r="T90" i="4"/>
  <c r="Y71" i="4"/>
  <c r="AA61" i="4"/>
  <c r="Z46" i="4"/>
  <c r="AD39" i="4"/>
  <c r="V33" i="4"/>
  <c r="W13" i="4"/>
  <c r="AE19" i="4"/>
  <c r="AA6" i="4"/>
  <c r="W33" i="4"/>
  <c r="AE127" i="4"/>
  <c r="W103" i="4"/>
  <c r="X87" i="4"/>
  <c r="Z69" i="4"/>
  <c r="AB52" i="4"/>
  <c r="V45" i="4"/>
  <c r="AA38" i="4"/>
  <c r="T8" i="4"/>
  <c r="Z14" i="4"/>
  <c r="U21" i="4"/>
  <c r="T106" i="4"/>
  <c r="AC127" i="4"/>
  <c r="Y102" i="4"/>
  <c r="W87" i="4"/>
  <c r="Y69" i="4"/>
  <c r="AA52" i="4"/>
  <c r="T45" i="4"/>
  <c r="Z38" i="4"/>
  <c r="U8" i="4"/>
  <c r="AB14" i="4"/>
  <c r="V21" i="4"/>
  <c r="Z127" i="4"/>
  <c r="W102" i="4"/>
  <c r="X79" i="4"/>
  <c r="V69" i="4"/>
  <c r="X52" i="4"/>
  <c r="AD44" i="4"/>
  <c r="V38" i="4"/>
  <c r="W8" i="4"/>
  <c r="AE14" i="4"/>
  <c r="Z21" i="4"/>
  <c r="AD61" i="4"/>
  <c r="AB126" i="4"/>
  <c r="U102" i="4"/>
  <c r="W79" i="4"/>
  <c r="AF68" i="4"/>
  <c r="U52" i="4"/>
  <c r="AC44" i="4"/>
  <c r="U38" i="4"/>
  <c r="X8" i="4"/>
  <c r="AF14" i="4"/>
  <c r="AA21" i="4"/>
  <c r="T23" i="4"/>
  <c r="AA46" i="4"/>
  <c r="AF122" i="4"/>
  <c r="AC98" i="4"/>
  <c r="AE76" i="4"/>
  <c r="T67" i="4"/>
  <c r="Y50" i="4"/>
  <c r="Z43" i="4"/>
  <c r="AE36" i="4"/>
  <c r="AA9" i="4"/>
  <c r="V16" i="4"/>
  <c r="AD22" i="4"/>
  <c r="AE39" i="4"/>
  <c r="AD122" i="4"/>
  <c r="AB98" i="4"/>
  <c r="AD76" i="4"/>
  <c r="AF66" i="4"/>
  <c r="X50" i="4"/>
  <c r="Y43" i="4"/>
  <c r="AD36" i="4"/>
  <c r="AC9" i="4"/>
  <c r="W16" i="4"/>
  <c r="AE22" i="4"/>
  <c r="AC66" i="4"/>
  <c r="U90" i="4"/>
  <c r="AA122" i="4"/>
  <c r="Y98" i="4"/>
  <c r="AA76" i="4"/>
  <c r="V50" i="4"/>
  <c r="U43" i="4"/>
  <c r="AB36" i="4"/>
  <c r="AF9" i="4"/>
  <c r="AA16" i="4"/>
  <c r="V13" i="4"/>
  <c r="AC121" i="4"/>
  <c r="X98" i="4"/>
  <c r="X76" i="4"/>
  <c r="Z66" i="4"/>
  <c r="U50" i="4"/>
  <c r="T43" i="4"/>
  <c r="AA36" i="4"/>
  <c r="T10" i="4"/>
  <c r="AB16" i="4"/>
  <c r="U23" i="4"/>
  <c r="X24" i="4"/>
  <c r="T118" i="4"/>
  <c r="AF94" i="4"/>
  <c r="Y74" i="4"/>
  <c r="AA64" i="4"/>
  <c r="AC48" i="4"/>
  <c r="AD41" i="4"/>
  <c r="X35" i="4"/>
  <c r="W11" i="4"/>
  <c r="AE17" i="4"/>
  <c r="Z6" i="4"/>
  <c r="AE117" i="4"/>
  <c r="AE94" i="4"/>
  <c r="X74" i="4"/>
  <c r="Z64" i="4"/>
  <c r="AB48" i="4"/>
  <c r="AC41" i="4"/>
  <c r="V35" i="4"/>
  <c r="X11" i="4"/>
  <c r="AF17" i="4"/>
  <c r="Z24" i="4"/>
  <c r="V6" i="4"/>
  <c r="AD19" i="4"/>
  <c r="AB117" i="4"/>
  <c r="AB94" i="4"/>
  <c r="U74" i="4"/>
  <c r="W64" i="4"/>
  <c r="X48" i="4"/>
  <c r="AA41" i="4"/>
  <c r="AF34" i="4"/>
  <c r="AB11" i="4"/>
  <c r="U18" i="4"/>
  <c r="AC24" i="4"/>
  <c r="AD24" i="4"/>
  <c r="Y132" i="4"/>
  <c r="AD116" i="4"/>
  <c r="AD93" i="4"/>
  <c r="AE73" i="4"/>
  <c r="T64" i="4"/>
  <c r="W48" i="4"/>
  <c r="Z41" i="4"/>
  <c r="AE34" i="4"/>
  <c r="AC11" i="4"/>
  <c r="V18" i="4"/>
  <c r="AD132" i="4"/>
  <c r="T114" i="4"/>
  <c r="V91" i="4"/>
  <c r="AF71" i="4"/>
  <c r="U62" i="4"/>
  <c r="AD46" i="4"/>
  <c r="W40" i="4"/>
  <c r="AB33" i="4"/>
  <c r="AF12" i="4"/>
  <c r="Y19" i="4"/>
  <c r="U6" i="4"/>
  <c r="AB132" i="4"/>
  <c r="AF106" i="4"/>
  <c r="T91" i="4"/>
  <c r="AE71" i="4"/>
  <c r="T62" i="4"/>
  <c r="AC46" i="4"/>
  <c r="U40" i="4"/>
  <c r="AA33" i="4"/>
  <c r="T13" i="4"/>
  <c r="AA19" i="4"/>
  <c r="AB71" i="4"/>
  <c r="AF132" i="3"/>
  <c r="AC131" i="3"/>
  <c r="Z130" i="3"/>
  <c r="W129" i="3"/>
  <c r="T128" i="3"/>
  <c r="AD126" i="3"/>
  <c r="AA125" i="3"/>
  <c r="X124" i="3"/>
  <c r="U123" i="3"/>
  <c r="AE121" i="3"/>
  <c r="AB120" i="3"/>
  <c r="Y119" i="3"/>
  <c r="V118" i="3"/>
  <c r="AF116" i="3"/>
  <c r="AC115" i="3"/>
  <c r="Z114" i="3"/>
  <c r="W106" i="3"/>
  <c r="T105" i="3"/>
  <c r="AD103" i="3"/>
  <c r="AA102" i="3"/>
  <c r="X101" i="3"/>
  <c r="U100" i="3"/>
  <c r="AE98" i="3"/>
  <c r="AB97" i="3"/>
  <c r="Y96" i="3"/>
  <c r="V95" i="3"/>
  <c r="AF93" i="3"/>
  <c r="AC92" i="3"/>
  <c r="Z91" i="3"/>
  <c r="W90" i="3"/>
  <c r="T89" i="3"/>
  <c r="AD87" i="3"/>
  <c r="AA79" i="3"/>
  <c r="X78" i="3"/>
  <c r="U77" i="3"/>
  <c r="AE75" i="3"/>
  <c r="AB74" i="3"/>
  <c r="Y73" i="3"/>
  <c r="V72" i="3"/>
  <c r="AF70" i="3"/>
  <c r="AC69" i="3"/>
  <c r="Z68" i="3"/>
  <c r="W67" i="3"/>
  <c r="T66" i="3"/>
  <c r="AD64" i="3"/>
  <c r="AA63" i="3"/>
  <c r="X62" i="3"/>
  <c r="U61" i="3"/>
  <c r="AE52" i="3"/>
  <c r="AB51" i="3"/>
  <c r="Y50" i="3"/>
  <c r="V49" i="3"/>
  <c r="AE132" i="3"/>
  <c r="AB131" i="3"/>
  <c r="Y130" i="3"/>
  <c r="V129" i="3"/>
  <c r="AC133" i="3"/>
  <c r="Z132" i="3"/>
  <c r="W131" i="3"/>
  <c r="T130" i="3"/>
  <c r="AD128" i="3"/>
  <c r="AA127" i="3"/>
  <c r="X126" i="3"/>
  <c r="U125" i="3"/>
  <c r="AE123" i="3"/>
  <c r="AB122" i="3"/>
  <c r="Y121" i="3"/>
  <c r="V120" i="3"/>
  <c r="AF118" i="3"/>
  <c r="AC117" i="3"/>
  <c r="Z116" i="3"/>
  <c r="W115" i="3"/>
  <c r="T114" i="3"/>
  <c r="AD105" i="3"/>
  <c r="AA104" i="3"/>
  <c r="X103" i="3"/>
  <c r="U102" i="3"/>
  <c r="AE100" i="3"/>
  <c r="AB99" i="3"/>
  <c r="Y98" i="3"/>
  <c r="V97" i="3"/>
  <c r="AF95" i="3"/>
  <c r="AC94" i="3"/>
  <c r="Z93" i="3"/>
  <c r="W92" i="3"/>
  <c r="T91" i="3"/>
  <c r="AD89" i="3"/>
  <c r="AA88" i="3"/>
  <c r="X87" i="3"/>
  <c r="U79" i="3"/>
  <c r="AE77" i="3"/>
  <c r="AB76" i="3"/>
  <c r="Y75" i="3"/>
  <c r="V74" i="3"/>
  <c r="AF72" i="3"/>
  <c r="AC71" i="3"/>
  <c r="Z70" i="3"/>
  <c r="W69" i="3"/>
  <c r="T68" i="3"/>
  <c r="AD66" i="3"/>
  <c r="AA65" i="3"/>
  <c r="X64" i="3"/>
  <c r="AB133" i="3"/>
  <c r="Y132" i="3"/>
  <c r="V131" i="3"/>
  <c r="AF129" i="3"/>
  <c r="AC128" i="3"/>
  <c r="Z127" i="3"/>
  <c r="W126" i="3"/>
  <c r="T125" i="3"/>
  <c r="AD123" i="3"/>
  <c r="AA122" i="3"/>
  <c r="X121" i="3"/>
  <c r="U120" i="3"/>
  <c r="AE118" i="3"/>
  <c r="AB117" i="3"/>
  <c r="Y116" i="3"/>
  <c r="V115" i="3"/>
  <c r="AF106" i="3"/>
  <c r="AC105" i="3"/>
  <c r="Z104" i="3"/>
  <c r="W103" i="3"/>
  <c r="T102" i="3"/>
  <c r="AD100" i="3"/>
  <c r="AA99" i="3"/>
  <c r="X98" i="3"/>
  <c r="U97" i="3"/>
  <c r="AE95" i="3"/>
  <c r="AB94" i="3"/>
  <c r="Y93" i="3"/>
  <c r="V92" i="3"/>
  <c r="AF90" i="3"/>
  <c r="AC89" i="3"/>
  <c r="Z88" i="3"/>
  <c r="W87" i="3"/>
  <c r="T79" i="3"/>
  <c r="AD77" i="3"/>
  <c r="AA76" i="3"/>
  <c r="X75" i="3"/>
  <c r="U74" i="3"/>
  <c r="AE72" i="3"/>
  <c r="AB71" i="3"/>
  <c r="Y70" i="3"/>
  <c r="V69" i="3"/>
  <c r="AF67" i="3"/>
  <c r="AC66" i="3"/>
  <c r="Z65" i="3"/>
  <c r="W64" i="3"/>
  <c r="T63" i="3"/>
  <c r="AD61" i="3"/>
  <c r="AA60" i="3"/>
  <c r="X52" i="3"/>
  <c r="U51" i="3"/>
  <c r="AE49" i="3"/>
  <c r="U133" i="3"/>
  <c r="AE131" i="3"/>
  <c r="AB130" i="3"/>
  <c r="Y129" i="3"/>
  <c r="V128" i="3"/>
  <c r="AF126" i="3"/>
  <c r="AC125" i="3"/>
  <c r="Z124" i="3"/>
  <c r="W123" i="3"/>
  <c r="T122" i="3"/>
  <c r="AD120" i="3"/>
  <c r="AA119" i="3"/>
  <c r="X118" i="3"/>
  <c r="U117" i="3"/>
  <c r="AE115" i="3"/>
  <c r="AB114" i="3"/>
  <c r="Y106" i="3"/>
  <c r="V105" i="3"/>
  <c r="AF103" i="3"/>
  <c r="AC102" i="3"/>
  <c r="Z101" i="3"/>
  <c r="W100" i="3"/>
  <c r="T99" i="3"/>
  <c r="AD97" i="3"/>
  <c r="AA96" i="3"/>
  <c r="X95" i="3"/>
  <c r="U94" i="3"/>
  <c r="AE92" i="3"/>
  <c r="AB91" i="3"/>
  <c r="Y90" i="3"/>
  <c r="V89" i="3"/>
  <c r="V133" i="3"/>
  <c r="X131" i="3"/>
  <c r="AA129" i="3"/>
  <c r="AD127" i="3"/>
  <c r="U126" i="3"/>
  <c r="AA124" i="3"/>
  <c r="AE122" i="3"/>
  <c r="V121" i="3"/>
  <c r="AB119" i="3"/>
  <c r="AF117" i="3"/>
  <c r="W116" i="3"/>
  <c r="AC114" i="3"/>
  <c r="T106" i="3"/>
  <c r="X104" i="3"/>
  <c r="AD102" i="3"/>
  <c r="U101" i="3"/>
  <c r="Y99" i="3"/>
  <c r="AE97" i="3"/>
  <c r="V96" i="3"/>
  <c r="Z94" i="3"/>
  <c r="AF92" i="3"/>
  <c r="W91" i="3"/>
  <c r="AA89" i="3"/>
  <c r="T88" i="3"/>
  <c r="Z79" i="3"/>
  <c r="T78" i="3"/>
  <c r="Y76" i="3"/>
  <c r="AF74" i="3"/>
  <c r="Z73" i="3"/>
  <c r="AF71" i="3"/>
  <c r="X70" i="3"/>
  <c r="AE68" i="3"/>
  <c r="Y67" i="3"/>
  <c r="AE65" i="3"/>
  <c r="Y64" i="3"/>
  <c r="AE62" i="3"/>
  <c r="Z61" i="3"/>
  <c r="U60" i="3"/>
  <c r="AC51" i="3"/>
  <c r="W50" i="3"/>
  <c r="AE48" i="3"/>
  <c r="AB47" i="3"/>
  <c r="Y46" i="3"/>
  <c r="V45" i="3"/>
  <c r="AF43" i="3"/>
  <c r="AC42" i="3"/>
  <c r="Z41" i="3"/>
  <c r="W40" i="3"/>
  <c r="T39" i="3"/>
  <c r="AD37" i="3"/>
  <c r="AA36" i="3"/>
  <c r="X35" i="3"/>
  <c r="U34" i="3"/>
  <c r="U7" i="3"/>
  <c r="X8" i="3"/>
  <c r="AA9" i="3"/>
  <c r="AD10" i="3"/>
  <c r="T12" i="3"/>
  <c r="W13" i="3"/>
  <c r="Z14" i="3"/>
  <c r="T133" i="3"/>
  <c r="U131" i="3"/>
  <c r="Z129" i="3"/>
  <c r="AC127" i="3"/>
  <c r="T126" i="3"/>
  <c r="Y124" i="3"/>
  <c r="AD122" i="3"/>
  <c r="U121" i="3"/>
  <c r="Z119" i="3"/>
  <c r="AE117" i="3"/>
  <c r="V116" i="3"/>
  <c r="AA114" i="3"/>
  <c r="AF105" i="3"/>
  <c r="W104" i="3"/>
  <c r="AB102" i="3"/>
  <c r="T101" i="3"/>
  <c r="X99" i="3"/>
  <c r="AC97" i="3"/>
  <c r="U96" i="3"/>
  <c r="Y94" i="3"/>
  <c r="AD92" i="3"/>
  <c r="V91" i="3"/>
  <c r="Z89" i="3"/>
  <c r="AF87" i="3"/>
  <c r="Y79" i="3"/>
  <c r="AF77" i="3"/>
  <c r="X76" i="3"/>
  <c r="AE74" i="3"/>
  <c r="X73" i="3"/>
  <c r="AE71" i="3"/>
  <c r="W70" i="3"/>
  <c r="AD68" i="3"/>
  <c r="X67" i="3"/>
  <c r="AD65" i="3"/>
  <c r="V64" i="3"/>
  <c r="AD62" i="3"/>
  <c r="Y61" i="3"/>
  <c r="T60" i="3"/>
  <c r="AA51" i="3"/>
  <c r="V50" i="3"/>
  <c r="AD48" i="3"/>
  <c r="AA47" i="3"/>
  <c r="X46" i="3"/>
  <c r="U45" i="3"/>
  <c r="AE43" i="3"/>
  <c r="AB42" i="3"/>
  <c r="Y41" i="3"/>
  <c r="V40" i="3"/>
  <c r="AF38" i="3"/>
  <c r="AC37" i="3"/>
  <c r="Z36" i="3"/>
  <c r="W35" i="3"/>
  <c r="T34" i="3"/>
  <c r="V7" i="3"/>
  <c r="Y8" i="3"/>
  <c r="AB9" i="3"/>
  <c r="AE10" i="3"/>
  <c r="U12" i="3"/>
  <c r="X13" i="3"/>
  <c r="AA14" i="3"/>
  <c r="AD15" i="3"/>
  <c r="T17" i="3"/>
  <c r="W18" i="3"/>
  <c r="Z19" i="3"/>
  <c r="AC20" i="3"/>
  <c r="AF21" i="3"/>
  <c r="V23" i="3"/>
  <c r="Y24" i="3"/>
  <c r="AB25" i="3"/>
  <c r="AF6" i="3"/>
  <c r="AD132" i="3"/>
  <c r="T131" i="3"/>
  <c r="X129" i="3"/>
  <c r="AB127" i="3"/>
  <c r="AF125" i="3"/>
  <c r="W124" i="3"/>
  <c r="AC122" i="3"/>
  <c r="T121" i="3"/>
  <c r="X119" i="3"/>
  <c r="AD117" i="3"/>
  <c r="U116" i="3"/>
  <c r="Y114" i="3"/>
  <c r="AE105" i="3"/>
  <c r="V104" i="3"/>
  <c r="Z102" i="3"/>
  <c r="AF100" i="3"/>
  <c r="W99" i="3"/>
  <c r="AA97" i="3"/>
  <c r="T96" i="3"/>
  <c r="X94" i="3"/>
  <c r="AB92" i="3"/>
  <c r="U91" i="3"/>
  <c r="Y89" i="3"/>
  <c r="AE87" i="3"/>
  <c r="X79" i="3"/>
  <c r="AC77" i="3"/>
  <c r="W76" i="3"/>
  <c r="AD74" i="3"/>
  <c r="W73" i="3"/>
  <c r="AD71" i="3"/>
  <c r="V70" i="3"/>
  <c r="AC68" i="3"/>
  <c r="V67" i="3"/>
  <c r="AC65" i="3"/>
  <c r="U64" i="3"/>
  <c r="AC62" i="3"/>
  <c r="X61" i="3"/>
  <c r="AF52" i="3"/>
  <c r="Z51" i="3"/>
  <c r="U50" i="3"/>
  <c r="AC48" i="3"/>
  <c r="Z47" i="3"/>
  <c r="W46" i="3"/>
  <c r="T45" i="3"/>
  <c r="AD43" i="3"/>
  <c r="AA42" i="3"/>
  <c r="X41" i="3"/>
  <c r="U40" i="3"/>
  <c r="AE38" i="3"/>
  <c r="AB37" i="3"/>
  <c r="Y36" i="3"/>
  <c r="V35" i="3"/>
  <c r="AC132" i="3"/>
  <c r="AF130" i="3"/>
  <c r="U129" i="3"/>
  <c r="Y127" i="3"/>
  <c r="AE125" i="3"/>
  <c r="V124" i="3"/>
  <c r="Z122" i="3"/>
  <c r="AF120" i="3"/>
  <c r="W119" i="3"/>
  <c r="AA117" i="3"/>
  <c r="T116" i="3"/>
  <c r="X114" i="3"/>
  <c r="AB105" i="3"/>
  <c r="U104" i="3"/>
  <c r="Y102" i="3"/>
  <c r="AC100" i="3"/>
  <c r="V99" i="3"/>
  <c r="Z97" i="3"/>
  <c r="AD95" i="3"/>
  <c r="W94" i="3"/>
  <c r="AA92" i="3"/>
  <c r="AE90" i="3"/>
  <c r="X89" i="3"/>
  <c r="AC87" i="3"/>
  <c r="W79" i="3"/>
  <c r="AB77" i="3"/>
  <c r="V76" i="3"/>
  <c r="AA132" i="3"/>
  <c r="AD130" i="3"/>
  <c r="AF128" i="3"/>
  <c r="W127" i="3"/>
  <c r="AB125" i="3"/>
  <c r="T124" i="3"/>
  <c r="X122" i="3"/>
  <c r="AC120" i="3"/>
  <c r="U119" i="3"/>
  <c r="X132" i="3"/>
  <c r="AC130" i="3"/>
  <c r="AE128" i="3"/>
  <c r="V127" i="3"/>
  <c r="Z125" i="3"/>
  <c r="AF123" i="3"/>
  <c r="W122" i="3"/>
  <c r="AA120" i="3"/>
  <c r="T119" i="3"/>
  <c r="X117" i="3"/>
  <c r="AB115" i="3"/>
  <c r="U114" i="3"/>
  <c r="Y105" i="3"/>
  <c r="AC103" i="3"/>
  <c r="V102" i="3"/>
  <c r="Z100" i="3"/>
  <c r="AD98" i="3"/>
  <c r="W97" i="3"/>
  <c r="AA95" i="3"/>
  <c r="AE93" i="3"/>
  <c r="X92" i="3"/>
  <c r="AB90" i="3"/>
  <c r="AF88" i="3"/>
  <c r="Z87" i="3"/>
  <c r="AE78" i="3"/>
  <c r="Y77" i="3"/>
  <c r="AF75" i="3"/>
  <c r="Y74" i="3"/>
  <c r="AD72" i="3"/>
  <c r="X71" i="3"/>
  <c r="AE69" i="3"/>
  <c r="X68" i="3"/>
  <c r="AE66" i="3"/>
  <c r="W65" i="3"/>
  <c r="AD63" i="3"/>
  <c r="Y62" i="3"/>
  <c r="AF60" i="3"/>
  <c r="AA52" i="3"/>
  <c r="V51" i="3"/>
  <c r="AC49" i="3"/>
  <c r="Y48" i="3"/>
  <c r="V47" i="3"/>
  <c r="AF45" i="3"/>
  <c r="AC44" i="3"/>
  <c r="Z43" i="3"/>
  <c r="W42" i="3"/>
  <c r="T41" i="3"/>
  <c r="AD39" i="3"/>
  <c r="AA38" i="3"/>
  <c r="X37" i="3"/>
  <c r="U36" i="3"/>
  <c r="AE34" i="3"/>
  <c r="AB33" i="3"/>
  <c r="AA7" i="3"/>
  <c r="AD8" i="3"/>
  <c r="T10" i="3"/>
  <c r="W11" i="3"/>
  <c r="Z12" i="3"/>
  <c r="AC13" i="3"/>
  <c r="AF14" i="3"/>
  <c r="V16" i="3"/>
  <c r="Y17" i="3"/>
  <c r="AB18" i="3"/>
  <c r="AE19" i="3"/>
  <c r="U21" i="3"/>
  <c r="X22" i="3"/>
  <c r="AA23" i="3"/>
  <c r="AD24" i="3"/>
  <c r="U6" i="3"/>
  <c r="AE133" i="3"/>
  <c r="U132" i="3"/>
  <c r="W130" i="3"/>
  <c r="AD133" i="3"/>
  <c r="T132" i="3"/>
  <c r="V130" i="3"/>
  <c r="Y128" i="3"/>
  <c r="AC126" i="3"/>
  <c r="V125" i="3"/>
  <c r="Z123" i="3"/>
  <c r="AD121" i="3"/>
  <c r="W120" i="3"/>
  <c r="AA118" i="3"/>
  <c r="AA133" i="3"/>
  <c r="AF131" i="3"/>
  <c r="U130" i="3"/>
  <c r="X128" i="3"/>
  <c r="AB126" i="3"/>
  <c r="AF124" i="3"/>
  <c r="Y123" i="3"/>
  <c r="AC121" i="3"/>
  <c r="T120" i="3"/>
  <c r="Z118" i="3"/>
  <c r="AD116" i="3"/>
  <c r="U115" i="3"/>
  <c r="AA106" i="3"/>
  <c r="AE104" i="3"/>
  <c r="V103" i="3"/>
  <c r="AB101" i="3"/>
  <c r="AF99" i="3"/>
  <c r="W98" i="3"/>
  <c r="AC96" i="3"/>
  <c r="T95" i="3"/>
  <c r="X93" i="3"/>
  <c r="Y133" i="3"/>
  <c r="AA131" i="3"/>
  <c r="AD129" i="3"/>
  <c r="U128" i="3"/>
  <c r="Z126" i="3"/>
  <c r="AD124" i="3"/>
  <c r="V123" i="3"/>
  <c r="AA121" i="3"/>
  <c r="AE119" i="3"/>
  <c r="W118" i="3"/>
  <c r="AB116" i="3"/>
  <c r="AF114" i="3"/>
  <c r="X106" i="3"/>
  <c r="AC104" i="3"/>
  <c r="T103" i="3"/>
  <c r="Y101" i="3"/>
  <c r="AD99" i="3"/>
  <c r="U98" i="3"/>
  <c r="Z96" i="3"/>
  <c r="AE94" i="3"/>
  <c r="V93" i="3"/>
  <c r="AA91" i="3"/>
  <c r="AF89" i="3"/>
  <c r="W88" i="3"/>
  <c r="AD79" i="3"/>
  <c r="W78" i="3"/>
  <c r="AD76" i="3"/>
  <c r="V75" i="3"/>
  <c r="AC73" i="3"/>
  <c r="W72" i="3"/>
  <c r="AC70" i="3"/>
  <c r="U69" i="3"/>
  <c r="AB67" i="3"/>
  <c r="V66" i="3"/>
  <c r="AB64" i="3"/>
  <c r="V63" i="3"/>
  <c r="AC61" i="3"/>
  <c r="X60" i="3"/>
  <c r="AF51" i="3"/>
  <c r="AA50" i="3"/>
  <c r="U49" i="3"/>
  <c r="AE47" i="3"/>
  <c r="AB46" i="3"/>
  <c r="Y45" i="3"/>
  <c r="V44" i="3"/>
  <c r="AF42" i="3"/>
  <c r="AC41" i="3"/>
  <c r="Z40" i="3"/>
  <c r="W39" i="3"/>
  <c r="T38" i="3"/>
  <c r="AD36" i="3"/>
  <c r="X133" i="3"/>
  <c r="Z131" i="3"/>
  <c r="AC129" i="3"/>
  <c r="AF127" i="3"/>
  <c r="Y126" i="3"/>
  <c r="AC124" i="3"/>
  <c r="T123" i="3"/>
  <c r="Z121" i="3"/>
  <c r="AD119" i="3"/>
  <c r="U118" i="3"/>
  <c r="AA116" i="3"/>
  <c r="AE114" i="3"/>
  <c r="V106" i="3"/>
  <c r="AB104" i="3"/>
  <c r="AF102" i="3"/>
  <c r="W101" i="3"/>
  <c r="AC99" i="3"/>
  <c r="T98" i="3"/>
  <c r="X96" i="3"/>
  <c r="AD94" i="3"/>
  <c r="U93" i="3"/>
  <c r="Y91" i="3"/>
  <c r="AE89" i="3"/>
  <c r="V88" i="3"/>
  <c r="AC79" i="3"/>
  <c r="V78" i="3"/>
  <c r="AC76" i="3"/>
  <c r="U75" i="3"/>
  <c r="AB73" i="3"/>
  <c r="U72" i="3"/>
  <c r="AB70" i="3"/>
  <c r="T69" i="3"/>
  <c r="AA67" i="3"/>
  <c r="U66" i="3"/>
  <c r="AA64" i="3"/>
  <c r="U63" i="3"/>
  <c r="AB61" i="3"/>
  <c r="W60" i="3"/>
  <c r="AE51" i="3"/>
  <c r="Z50" i="3"/>
  <c r="T49" i="3"/>
  <c r="AD47" i="3"/>
  <c r="AA46" i="3"/>
  <c r="X45" i="3"/>
  <c r="U44" i="3"/>
  <c r="AE42" i="3"/>
  <c r="AB41" i="3"/>
  <c r="Y40" i="3"/>
  <c r="V39" i="3"/>
  <c r="AF37" i="3"/>
  <c r="AC36" i="3"/>
  <c r="AB129" i="3"/>
  <c r="W125" i="3"/>
  <c r="Z120" i="3"/>
  <c r="AE116" i="3"/>
  <c r="AB106" i="3"/>
  <c r="Y103" i="3"/>
  <c r="T100" i="3"/>
  <c r="AD96" i="3"/>
  <c r="AA93" i="3"/>
  <c r="X90" i="3"/>
  <c r="Y87" i="3"/>
  <c r="AA77" i="3"/>
  <c r="W75" i="3"/>
  <c r="AB72" i="3"/>
  <c r="U70" i="3"/>
  <c r="AE67" i="3"/>
  <c r="X65" i="3"/>
  <c r="W63" i="3"/>
  <c r="AD60" i="3"/>
  <c r="Y51" i="3"/>
  <c r="Y49" i="3"/>
  <c r="W47" i="3"/>
  <c r="Z45" i="3"/>
  <c r="X43" i="3"/>
  <c r="W41" i="3"/>
  <c r="Z39" i="3"/>
  <c r="Y37" i="3"/>
  <c r="AB35" i="3"/>
  <c r="AF33" i="3"/>
  <c r="Z7" i="3"/>
  <c r="T9" i="3"/>
  <c r="Z10" i="3"/>
  <c r="AF11" i="3"/>
  <c r="AA13" i="3"/>
  <c r="U15" i="3"/>
  <c r="Z16" i="3"/>
  <c r="AE17" i="3"/>
  <c r="W19" i="3"/>
  <c r="AB20" i="3"/>
  <c r="U22" i="3"/>
  <c r="Z23" i="3"/>
  <c r="AF24" i="3"/>
  <c r="Y6" i="3"/>
  <c r="T129" i="3"/>
  <c r="AE124" i="3"/>
  <c r="Y120" i="3"/>
  <c r="AC116" i="3"/>
  <c r="Z106" i="3"/>
  <c r="U103" i="3"/>
  <c r="AE99" i="3"/>
  <c r="AB96" i="3"/>
  <c r="W93" i="3"/>
  <c r="V90" i="3"/>
  <c r="V87" i="3"/>
  <c r="Z77" i="3"/>
  <c r="T75" i="3"/>
  <c r="AA72" i="3"/>
  <c r="T70" i="3"/>
  <c r="AD67" i="3"/>
  <c r="V65" i="3"/>
  <c r="AF62" i="3"/>
  <c r="AC60" i="3"/>
  <c r="X51" i="3"/>
  <c r="X49" i="3"/>
  <c r="U47" i="3"/>
  <c r="W45" i="3"/>
  <c r="W43" i="3"/>
  <c r="V41" i="3"/>
  <c r="Y39" i="3"/>
  <c r="W37" i="3"/>
  <c r="AA35" i="3"/>
  <c r="AE33" i="3"/>
  <c r="AB7" i="3"/>
  <c r="U9" i="3"/>
  <c r="AA10" i="3"/>
  <c r="V12" i="3"/>
  <c r="AB13" i="3"/>
  <c r="V15" i="3"/>
  <c r="AA16" i="3"/>
  <c r="AF17" i="3"/>
  <c r="X19" i="3"/>
  <c r="AD20" i="3"/>
  <c r="V22" i="3"/>
  <c r="AB23" i="3"/>
  <c r="T25" i="3"/>
  <c r="Z6" i="3"/>
  <c r="AB128" i="3"/>
  <c r="AB124" i="3"/>
  <c r="X120" i="3"/>
  <c r="X116" i="3"/>
  <c r="U106" i="3"/>
  <c r="AE102" i="3"/>
  <c r="Z99" i="3"/>
  <c r="W96" i="3"/>
  <c r="T93" i="3"/>
  <c r="U90" i="3"/>
  <c r="U87" i="3"/>
  <c r="X77" i="3"/>
  <c r="AC74" i="3"/>
  <c r="Z72" i="3"/>
  <c r="AF69" i="3"/>
  <c r="AC67" i="3"/>
  <c r="U65" i="3"/>
  <c r="AB62" i="3"/>
  <c r="AB60" i="3"/>
  <c r="W51" i="3"/>
  <c r="W49" i="3"/>
  <c r="T47" i="3"/>
  <c r="AF44" i="3"/>
  <c r="V43" i="3"/>
  <c r="U41" i="3"/>
  <c r="X39" i="3"/>
  <c r="V37" i="3"/>
  <c r="Z35" i="3"/>
  <c r="AD33" i="3"/>
  <c r="AC7" i="3"/>
  <c r="V9" i="3"/>
  <c r="AB10" i="3"/>
  <c r="W12" i="3"/>
  <c r="AD13" i="3"/>
  <c r="W15" i="3"/>
  <c r="AB16" i="3"/>
  <c r="T18" i="3"/>
  <c r="Y19" i="3"/>
  <c r="AE20" i="3"/>
  <c r="W22" i="3"/>
  <c r="AC23" i="3"/>
  <c r="U25" i="3"/>
  <c r="AA6" i="3"/>
  <c r="AF133" i="3"/>
  <c r="Z128" i="3"/>
  <c r="AC123" i="3"/>
  <c r="AC119" i="3"/>
  <c r="AD115" i="3"/>
  <c r="Z105" i="3"/>
  <c r="W102" i="3"/>
  <c r="AF98" i="3"/>
  <c r="AB95" i="3"/>
  <c r="Y92" i="3"/>
  <c r="AB89" i="3"/>
  <c r="AF79" i="3"/>
  <c r="V77" i="3"/>
  <c r="Z74" i="3"/>
  <c r="X72" i="3"/>
  <c r="AB69" i="3"/>
  <c r="U67" i="3"/>
  <c r="AF64" i="3"/>
  <c r="Z62" i="3"/>
  <c r="Y60" i="3"/>
  <c r="AF50" i="3"/>
  <c r="AB48" i="3"/>
  <c r="AE46" i="3"/>
  <c r="AD44" i="3"/>
  <c r="T43" i="3"/>
  <c r="AE40" i="3"/>
  <c r="AD38" i="3"/>
  <c r="T37" i="3"/>
  <c r="U35" i="3"/>
  <c r="AA33" i="3"/>
  <c r="AE7" i="3"/>
  <c r="X9" i="3"/>
  <c r="AF10" i="3"/>
  <c r="Y12" i="3"/>
  <c r="AF13" i="3"/>
  <c r="Y15" i="3"/>
  <c r="AD16" i="3"/>
  <c r="V18" i="3"/>
  <c r="AB19" i="3"/>
  <c r="T21" i="3"/>
  <c r="Z22" i="3"/>
  <c r="AE23" i="3"/>
  <c r="W25" i="3"/>
  <c r="AC6" i="3"/>
  <c r="Z133" i="3"/>
  <c r="W128" i="3"/>
  <c r="AB123" i="3"/>
  <c r="V119" i="3"/>
  <c r="AA115" i="3"/>
  <c r="X105" i="3"/>
  <c r="AF101" i="3"/>
  <c r="AC98" i="3"/>
  <c r="Z95" i="3"/>
  <c r="U92" i="3"/>
  <c r="W89" i="3"/>
  <c r="AE79" i="3"/>
  <c r="T77" i="3"/>
  <c r="X74" i="3"/>
  <c r="T72" i="3"/>
  <c r="AA69" i="3"/>
  <c r="T67" i="3"/>
  <c r="AE64" i="3"/>
  <c r="W62" i="3"/>
  <c r="V60" i="3"/>
  <c r="AE50" i="3"/>
  <c r="AA48" i="3"/>
  <c r="AD46" i="3"/>
  <c r="AB44" i="3"/>
  <c r="AD42" i="3"/>
  <c r="AD40" i="3"/>
  <c r="AC38" i="3"/>
  <c r="AF36" i="3"/>
  <c r="T35" i="3"/>
  <c r="Z33" i="3"/>
  <c r="AF7" i="3"/>
  <c r="Y9" i="3"/>
  <c r="T11" i="3"/>
  <c r="AA12" i="3"/>
  <c r="T14" i="3"/>
  <c r="Z15" i="3"/>
  <c r="AE16" i="3"/>
  <c r="X18" i="3"/>
  <c r="AC19" i="3"/>
  <c r="V21" i="3"/>
  <c r="AA22" i="3"/>
  <c r="AF23" i="3"/>
  <c r="X25" i="3"/>
  <c r="AD6" i="3"/>
  <c r="W133" i="3"/>
  <c r="AE127" i="3"/>
  <c r="AA123" i="3"/>
  <c r="AD118" i="3"/>
  <c r="Z115" i="3"/>
  <c r="W105" i="3"/>
  <c r="AE101" i="3"/>
  <c r="AB98" i="3"/>
  <c r="Y95" i="3"/>
  <c r="T92" i="3"/>
  <c r="U89" i="3"/>
  <c r="AB79" i="3"/>
  <c r="AF76" i="3"/>
  <c r="W74" i="3"/>
  <c r="AA71" i="3"/>
  <c r="AB132" i="3"/>
  <c r="X127" i="3"/>
  <c r="X123" i="3"/>
  <c r="AC118" i="3"/>
  <c r="Y115" i="3"/>
  <c r="U105" i="3"/>
  <c r="AD101" i="3"/>
  <c r="AA98" i="3"/>
  <c r="W132" i="3"/>
  <c r="U127" i="3"/>
  <c r="AF122" i="3"/>
  <c r="AB118" i="3"/>
  <c r="X115" i="3"/>
  <c r="AF104" i="3"/>
  <c r="AC101" i="3"/>
  <c r="Z98" i="3"/>
  <c r="U95" i="3"/>
  <c r="V132" i="3"/>
  <c r="AD131" i="3"/>
  <c r="AE126" i="3"/>
  <c r="V122" i="3"/>
  <c r="T118" i="3"/>
  <c r="AD114" i="3"/>
  <c r="Y104" i="3"/>
  <c r="V101" i="3"/>
  <c r="AF97" i="3"/>
  <c r="AA94" i="3"/>
  <c r="AC91" i="3"/>
  <c r="AB88" i="3"/>
  <c r="AC78" i="3"/>
  <c r="T76" i="3"/>
  <c r="AD73" i="3"/>
  <c r="V71" i="3"/>
  <c r="AB68" i="3"/>
  <c r="Y66" i="3"/>
  <c r="AE63" i="3"/>
  <c r="AE61" i="3"/>
  <c r="Y52" i="3"/>
  <c r="Y125" i="3"/>
  <c r="AF115" i="3"/>
  <c r="AB100" i="3"/>
  <c r="T94" i="3"/>
  <c r="AC88" i="3"/>
  <c r="AE76" i="3"/>
  <c r="AC72" i="3"/>
  <c r="Y68" i="3"/>
  <c r="Z64" i="3"/>
  <c r="T61" i="3"/>
  <c r="X50" i="3"/>
  <c r="Y47" i="3"/>
  <c r="Y44" i="3"/>
  <c r="AE41" i="3"/>
  <c r="Z38" i="3"/>
  <c r="AF35" i="3"/>
  <c r="Y33" i="3"/>
  <c r="AA8" i="3"/>
  <c r="AC10" i="3"/>
  <c r="AF12" i="3"/>
  <c r="T15" i="3"/>
  <c r="W17" i="3"/>
  <c r="U19" i="3"/>
  <c r="Y21" i="3"/>
  <c r="W23" i="3"/>
  <c r="Z25" i="3"/>
  <c r="X125" i="3"/>
  <c r="T115" i="3"/>
  <c r="AA100" i="3"/>
  <c r="AD93" i="3"/>
  <c r="Y88" i="3"/>
  <c r="Z76" i="3"/>
  <c r="Y72" i="3"/>
  <c r="W68" i="3"/>
  <c r="T64" i="3"/>
  <c r="AE60" i="3"/>
  <c r="T50" i="3"/>
  <c r="X47" i="3"/>
  <c r="X44" i="3"/>
  <c r="AD41" i="3"/>
  <c r="Y38" i="3"/>
  <c r="AE35" i="3"/>
  <c r="X33" i="3"/>
  <c r="AB8" i="3"/>
  <c r="U11" i="3"/>
  <c r="T13" i="3"/>
  <c r="X15" i="3"/>
  <c r="X17" i="3"/>
  <c r="V19" i="3"/>
  <c r="Z21" i="3"/>
  <c r="X23" i="3"/>
  <c r="AA25" i="3"/>
  <c r="U124" i="3"/>
  <c r="W114" i="3"/>
  <c r="Y100" i="3"/>
  <c r="AC93" i="3"/>
  <c r="X88" i="3"/>
  <c r="U76" i="3"/>
  <c r="Z71" i="3"/>
  <c r="V68" i="3"/>
  <c r="AF63" i="3"/>
  <c r="Z60" i="3"/>
  <c r="AF49" i="3"/>
  <c r="AF46" i="3"/>
  <c r="W44" i="3"/>
  <c r="AA41" i="3"/>
  <c r="X38" i="3"/>
  <c r="AD35" i="3"/>
  <c r="W33" i="3"/>
  <c r="AC8" i="3"/>
  <c r="V11" i="3"/>
  <c r="U13" i="3"/>
  <c r="AA15" i="3"/>
  <c r="Z17" i="3"/>
  <c r="AA19" i="3"/>
  <c r="AA21" i="3"/>
  <c r="Y23" i="3"/>
  <c r="AC25" i="3"/>
  <c r="Y122" i="3"/>
  <c r="V114" i="3"/>
  <c r="X100" i="3"/>
  <c r="AB93" i="3"/>
  <c r="U88" i="3"/>
  <c r="AD75" i="3"/>
  <c r="Y71" i="3"/>
  <c r="U68" i="3"/>
  <c r="AC63" i="3"/>
  <c r="AD52" i="3"/>
  <c r="AD49" i="3"/>
  <c r="AC46" i="3"/>
  <c r="T44" i="3"/>
  <c r="AF40" i="3"/>
  <c r="W38" i="3"/>
  <c r="AC35" i="3"/>
  <c r="V33" i="3"/>
  <c r="AE8" i="3"/>
  <c r="X11" i="3"/>
  <c r="V13" i="3"/>
  <c r="AB15" i="3"/>
  <c r="AA17" i="3"/>
  <c r="AD19" i="3"/>
  <c r="AB21" i="3"/>
  <c r="AD23" i="3"/>
  <c r="AD25" i="3"/>
  <c r="U122" i="3"/>
  <c r="AE106" i="3"/>
  <c r="V100" i="3"/>
  <c r="Z92" i="3"/>
  <c r="AB87" i="3"/>
  <c r="AC75" i="3"/>
  <c r="W71" i="3"/>
  <c r="Z67" i="3"/>
  <c r="AB63" i="3"/>
  <c r="AC52" i="3"/>
  <c r="AB49" i="3"/>
  <c r="Z46" i="3"/>
  <c r="AC43" i="3"/>
  <c r="AC40" i="3"/>
  <c r="V38" i="3"/>
  <c r="Y35" i="3"/>
  <c r="U33" i="3"/>
  <c r="AF8" i="3"/>
  <c r="Y11" i="3"/>
  <c r="Y13" i="3"/>
  <c r="AC15" i="3"/>
  <c r="AB17" i="3"/>
  <c r="AF19" i="3"/>
  <c r="AC21" i="3"/>
  <c r="T24" i="3"/>
  <c r="AE25" i="3"/>
  <c r="AF121" i="3"/>
  <c r="AD106" i="3"/>
  <c r="U99" i="3"/>
  <c r="AF91" i="3"/>
  <c r="AA87" i="3"/>
  <c r="AB75" i="3"/>
  <c r="U71" i="3"/>
  <c r="AF66" i="3"/>
  <c r="Z63" i="3"/>
  <c r="AB52" i="3"/>
  <c r="AA49" i="3"/>
  <c r="V46" i="3"/>
  <c r="AB43" i="3"/>
  <c r="AB40" i="3"/>
  <c r="U38" i="3"/>
  <c r="AF34" i="3"/>
  <c r="T33" i="3"/>
  <c r="W9" i="3"/>
  <c r="Z11" i="3"/>
  <c r="Z13" i="3"/>
  <c r="AE15" i="3"/>
  <c r="AC17" i="3"/>
  <c r="T20" i="3"/>
  <c r="AD21" i="3"/>
  <c r="U24" i="3"/>
  <c r="AF25" i="3"/>
  <c r="Y131" i="3"/>
  <c r="AB121" i="3"/>
  <c r="AC106" i="3"/>
  <c r="V98" i="3"/>
  <c r="AE91" i="3"/>
  <c r="T87" i="3"/>
  <c r="AA75" i="3"/>
  <c r="T71" i="3"/>
  <c r="AB66" i="3"/>
  <c r="Y63" i="3"/>
  <c r="Z52" i="3"/>
  <c r="Z49" i="3"/>
  <c r="U46" i="3"/>
  <c r="AA43" i="3"/>
  <c r="AA40" i="3"/>
  <c r="AE37" i="3"/>
  <c r="AD34" i="3"/>
  <c r="T7" i="3"/>
  <c r="Z9" i="3"/>
  <c r="AA11" i="3"/>
  <c r="AE13" i="3"/>
  <c r="AF15" i="3"/>
  <c r="AD17" i="3"/>
  <c r="U20" i="3"/>
  <c r="AE21" i="3"/>
  <c r="V24" i="3"/>
  <c r="V6" i="3"/>
  <c r="AE130" i="3"/>
  <c r="W121" i="3"/>
  <c r="AA105" i="3"/>
  <c r="Y97" i="3"/>
  <c r="AD91" i="3"/>
  <c r="V79" i="3"/>
  <c r="Z75" i="3"/>
  <c r="AE70" i="3"/>
  <c r="AA66" i="3"/>
  <c r="X63" i="3"/>
  <c r="W52" i="3"/>
  <c r="AF48" i="3"/>
  <c r="T46" i="3"/>
  <c r="Y43" i="3"/>
  <c r="X40" i="3"/>
  <c r="AA37" i="3"/>
  <c r="AC34" i="3"/>
  <c r="W7" i="3"/>
  <c r="AC9" i="3"/>
  <c r="AB11" i="3"/>
  <c r="U14" i="3"/>
  <c r="T16" i="3"/>
  <c r="U18" i="3"/>
  <c r="V20" i="3"/>
  <c r="T22" i="3"/>
  <c r="W24" i="3"/>
  <c r="W6" i="3"/>
  <c r="AA130" i="3"/>
  <c r="AE120" i="3"/>
  <c r="AD104" i="3"/>
  <c r="X97" i="3"/>
  <c r="X91" i="3"/>
  <c r="AF78" i="3"/>
  <c r="AA74" i="3"/>
  <c r="AD70" i="3"/>
  <c r="Z66" i="3"/>
  <c r="AA62" i="3"/>
  <c r="V52" i="3"/>
  <c r="Z48" i="3"/>
  <c r="AE45" i="3"/>
  <c r="U43" i="3"/>
  <c r="T40" i="3"/>
  <c r="Z37" i="3"/>
  <c r="AB34" i="3"/>
  <c r="X7" i="3"/>
  <c r="AD9" i="3"/>
  <c r="AC11" i="3"/>
  <c r="V14" i="3"/>
  <c r="U16" i="3"/>
  <c r="Y18" i="3"/>
  <c r="W20" i="3"/>
  <c r="Y22" i="3"/>
  <c r="X24" i="3"/>
  <c r="X6" i="3"/>
  <c r="X130" i="3"/>
  <c r="AF119" i="3"/>
  <c r="T104" i="3"/>
  <c r="T97" i="3"/>
  <c r="AD90" i="3"/>
  <c r="AD78" i="3"/>
  <c r="T74" i="3"/>
  <c r="AA70" i="3"/>
  <c r="X66" i="3"/>
  <c r="V62" i="3"/>
  <c r="U52" i="3"/>
  <c r="X48" i="3"/>
  <c r="AD45" i="3"/>
  <c r="Z42" i="3"/>
  <c r="AF39" i="3"/>
  <c r="AA128" i="3"/>
  <c r="Z117" i="3"/>
  <c r="AB103" i="3"/>
  <c r="AE96" i="3"/>
  <c r="AA90" i="3"/>
  <c r="AA78" i="3"/>
  <c r="AE73" i="3"/>
  <c r="Z69" i="3"/>
  <c r="AF65" i="3"/>
  <c r="T62" i="3"/>
  <c r="AD51" i="3"/>
  <c r="V48" i="3"/>
  <c r="AB45" i="3"/>
  <c r="X42" i="3"/>
  <c r="AC39" i="3"/>
  <c r="AB36" i="3"/>
  <c r="Y34" i="3"/>
  <c r="T8" i="3"/>
  <c r="U10" i="3"/>
  <c r="X12" i="3"/>
  <c r="Y14" i="3"/>
  <c r="Y16" i="3"/>
  <c r="AC18" i="3"/>
  <c r="Z20" i="3"/>
  <c r="AD22" i="3"/>
  <c r="AB24" i="3"/>
  <c r="AA126" i="3"/>
  <c r="W117" i="3"/>
  <c r="Z103" i="3"/>
  <c r="W95" i="3"/>
  <c r="T90" i="3"/>
  <c r="Y78" i="3"/>
  <c r="V73" i="3"/>
  <c r="X69" i="3"/>
  <c r="Y65" i="3"/>
  <c r="AA61" i="3"/>
  <c r="AD50" i="3"/>
  <c r="T48" i="3"/>
  <c r="AE44" i="3"/>
  <c r="U42" i="3"/>
  <c r="AA39" i="3"/>
  <c r="W36" i="3"/>
  <c r="W34" i="3"/>
  <c r="V8" i="3"/>
  <c r="W10" i="3"/>
  <c r="AC12" i="3"/>
  <c r="AC14" i="3"/>
  <c r="AF16" i="3"/>
  <c r="AE18" i="3"/>
  <c r="AF20" i="3"/>
  <c r="AF22" i="3"/>
  <c r="AE24" i="3"/>
  <c r="AE103" i="3"/>
  <c r="AF73" i="3"/>
  <c r="T52" i="3"/>
  <c r="AE39" i="3"/>
  <c r="U8" i="3"/>
  <c r="AD14" i="3"/>
  <c r="X21" i="3"/>
  <c r="AA103" i="3"/>
  <c r="AA73" i="3"/>
  <c r="T51" i="3"/>
  <c r="AB39" i="3"/>
  <c r="W8" i="3"/>
  <c r="AE14" i="3"/>
  <c r="AB22" i="3"/>
  <c r="X102" i="3"/>
  <c r="U73" i="3"/>
  <c r="AC50" i="3"/>
  <c r="U39" i="3"/>
  <c r="Z8" i="3"/>
  <c r="W16" i="3"/>
  <c r="AC22" i="3"/>
  <c r="AA101" i="3"/>
  <c r="T73" i="3"/>
  <c r="AB50" i="3"/>
  <c r="AB38" i="3"/>
  <c r="AE9" i="3"/>
  <c r="X16" i="3"/>
  <c r="AE22" i="3"/>
  <c r="AF96" i="3"/>
  <c r="AD69" i="3"/>
  <c r="W48" i="3"/>
  <c r="U37" i="3"/>
  <c r="AF9" i="3"/>
  <c r="AC16" i="3"/>
  <c r="T23" i="3"/>
  <c r="AC95" i="3"/>
  <c r="Y69" i="3"/>
  <c r="U48" i="3"/>
  <c r="AE36" i="3"/>
  <c r="V10" i="3"/>
  <c r="U17" i="3"/>
  <c r="U23" i="3"/>
  <c r="AF94" i="3"/>
  <c r="AF68" i="3"/>
  <c r="AF47" i="3"/>
  <c r="X36" i="3"/>
  <c r="X10" i="3"/>
  <c r="V17" i="3"/>
  <c r="Z24" i="3"/>
  <c r="V94" i="3"/>
  <c r="AA68" i="3"/>
  <c r="AC47" i="3"/>
  <c r="V36" i="3"/>
  <c r="Y10" i="3"/>
  <c r="Z18" i="3"/>
  <c r="AA24" i="3"/>
  <c r="AE129" i="3"/>
  <c r="AC90" i="3"/>
  <c r="W66" i="3"/>
  <c r="AC45" i="3"/>
  <c r="T36" i="3"/>
  <c r="AD11" i="3"/>
  <c r="AA18" i="3"/>
  <c r="AC24" i="3"/>
  <c r="T127" i="3"/>
  <c r="Z90" i="3"/>
  <c r="AB65" i="3"/>
  <c r="AA45" i="3"/>
  <c r="AA34" i="3"/>
  <c r="AE11" i="3"/>
  <c r="AD18" i="3"/>
  <c r="V25" i="3"/>
  <c r="V126" i="3"/>
  <c r="AE88" i="3"/>
  <c r="T65" i="3"/>
  <c r="AA44" i="3"/>
  <c r="Z34" i="3"/>
  <c r="AB12" i="3"/>
  <c r="AF18" i="3"/>
  <c r="Y25" i="3"/>
  <c r="AD125" i="3"/>
  <c r="AD88" i="3"/>
  <c r="AC64" i="3"/>
  <c r="Z44" i="3"/>
  <c r="X34" i="3"/>
  <c r="AD12" i="3"/>
  <c r="T19" i="3"/>
  <c r="AB6" i="3"/>
  <c r="Y117" i="3"/>
  <c r="Z78" i="3"/>
  <c r="AF61" i="3"/>
  <c r="V42" i="3"/>
  <c r="AC33" i="3"/>
  <c r="W14" i="3"/>
  <c r="Y20" i="3"/>
  <c r="AE12" i="3"/>
  <c r="AE133" i="2"/>
  <c r="AB132" i="2"/>
  <c r="Y131" i="2"/>
  <c r="V130" i="2"/>
  <c r="AF128" i="2"/>
  <c r="AC127" i="2"/>
  <c r="Z126" i="2"/>
  <c r="W125" i="2"/>
  <c r="T124" i="2"/>
  <c r="AD122" i="2"/>
  <c r="AA121" i="2"/>
  <c r="X120" i="2"/>
  <c r="U119" i="2"/>
  <c r="AE117" i="2"/>
  <c r="AB116" i="2"/>
  <c r="Y115" i="2"/>
  <c r="V114" i="2"/>
  <c r="AF105" i="2"/>
  <c r="AC104" i="2"/>
  <c r="Z103" i="2"/>
  <c r="W102" i="2"/>
  <c r="T101" i="2"/>
  <c r="AD99" i="2"/>
  <c r="AA98" i="2"/>
  <c r="X97" i="2"/>
  <c r="U96" i="2"/>
  <c r="AE94" i="2"/>
  <c r="AB93" i="2"/>
  <c r="Y92" i="2"/>
  <c r="Y118" i="3"/>
  <c r="X14" i="3"/>
  <c r="V117" i="3"/>
  <c r="AB14" i="3"/>
  <c r="T117" i="3"/>
  <c r="X20" i="3"/>
  <c r="AB78" i="3"/>
  <c r="AA20" i="3"/>
  <c r="U78" i="3"/>
  <c r="W21" i="3"/>
  <c r="Z133" i="2"/>
  <c r="W132" i="2"/>
  <c r="T131" i="2"/>
  <c r="AD129" i="2"/>
  <c r="AA128" i="2"/>
  <c r="X127" i="2"/>
  <c r="U126" i="2"/>
  <c r="AE124" i="2"/>
  <c r="AB123" i="2"/>
  <c r="Y122" i="2"/>
  <c r="V121" i="2"/>
  <c r="AF119" i="2"/>
  <c r="AC118" i="2"/>
  <c r="Z117" i="2"/>
  <c r="W116" i="2"/>
  <c r="T115" i="2"/>
  <c r="AD106" i="2"/>
  <c r="AA105" i="2"/>
  <c r="X104" i="2"/>
  <c r="U103" i="2"/>
  <c r="AE101" i="2"/>
  <c r="AB100" i="2"/>
  <c r="Y99" i="2"/>
  <c r="V98" i="2"/>
  <c r="AF96" i="2"/>
  <c r="AC95" i="2"/>
  <c r="Z94" i="2"/>
  <c r="W93" i="2"/>
  <c r="W77" i="3"/>
  <c r="AE6" i="3"/>
  <c r="Y133" i="2"/>
  <c r="V132" i="2"/>
  <c r="AF130" i="2"/>
  <c r="AC129" i="2"/>
  <c r="Z128" i="2"/>
  <c r="W127" i="2"/>
  <c r="T126" i="2"/>
  <c r="AD124" i="2"/>
  <c r="AA123" i="2"/>
  <c r="X122" i="2"/>
  <c r="U121" i="2"/>
  <c r="AE119" i="2"/>
  <c r="AB118" i="2"/>
  <c r="U62" i="3"/>
  <c r="W61" i="3"/>
  <c r="V61" i="3"/>
  <c r="Y42" i="3"/>
  <c r="T42" i="3"/>
  <c r="V34" i="3"/>
  <c r="AE132" i="2"/>
  <c r="AB131" i="2"/>
  <c r="Y130" i="2"/>
  <c r="V129" i="2"/>
  <c r="AF127" i="2"/>
  <c r="AC126" i="2"/>
  <c r="Z125" i="2"/>
  <c r="W124" i="2"/>
  <c r="T123" i="2"/>
  <c r="AD121" i="2"/>
  <c r="AA120" i="2"/>
  <c r="AD132" i="2"/>
  <c r="V131" i="2"/>
  <c r="Z129" i="2"/>
  <c r="AE127" i="2"/>
  <c r="W126" i="2"/>
  <c r="AA124" i="2"/>
  <c r="AF122" i="2"/>
  <c r="X121" i="2"/>
  <c r="AB119" i="2"/>
  <c r="V118" i="2"/>
  <c r="AD116" i="2"/>
  <c r="X115" i="2"/>
  <c r="AF106" i="2"/>
  <c r="Z105" i="2"/>
  <c r="U104" i="2"/>
  <c r="AC102" i="2"/>
  <c r="X101" i="2"/>
  <c r="AF99" i="2"/>
  <c r="Z98" i="2"/>
  <c r="U97" i="2"/>
  <c r="AB95" i="2"/>
  <c r="W94" i="2"/>
  <c r="AE92" i="2"/>
  <c r="AA91" i="2"/>
  <c r="X90" i="2"/>
  <c r="U89" i="2"/>
  <c r="AE87" i="2"/>
  <c r="AB79" i="2"/>
  <c r="Y78" i="2"/>
  <c r="V77" i="2"/>
  <c r="AF75" i="2"/>
  <c r="AC74" i="2"/>
  <c r="Z73" i="2"/>
  <c r="W72" i="2"/>
  <c r="T71" i="2"/>
  <c r="AD69" i="2"/>
  <c r="AA68" i="2"/>
  <c r="X67" i="2"/>
  <c r="U66" i="2"/>
  <c r="AE64" i="2"/>
  <c r="AB63" i="2"/>
  <c r="Y62" i="2"/>
  <c r="V61" i="2"/>
  <c r="T33" i="2"/>
  <c r="AD51" i="2"/>
  <c r="AA50" i="2"/>
  <c r="X49" i="2"/>
  <c r="U48" i="2"/>
  <c r="AE46" i="2"/>
  <c r="AB45" i="2"/>
  <c r="Y44" i="2"/>
  <c r="V43" i="2"/>
  <c r="AF41" i="2"/>
  <c r="AC40" i="2"/>
  <c r="Z39" i="2"/>
  <c r="W38" i="2"/>
  <c r="T37" i="2"/>
  <c r="AD35" i="2"/>
  <c r="AA34" i="2"/>
  <c r="X33" i="2"/>
  <c r="AF7" i="2"/>
  <c r="V9" i="2"/>
  <c r="Y10" i="2"/>
  <c r="AB11" i="2"/>
  <c r="AE12" i="2"/>
  <c r="U14" i="2"/>
  <c r="X15" i="2"/>
  <c r="AA16" i="2"/>
  <c r="AD17" i="2"/>
  <c r="T19" i="2"/>
  <c r="W20" i="2"/>
  <c r="Z21" i="2"/>
  <c r="AC22" i="2"/>
  <c r="AF23" i="2"/>
  <c r="V25" i="2"/>
  <c r="Z6" i="2"/>
  <c r="Z91" i="2"/>
  <c r="AA79" i="2"/>
  <c r="X78" i="2"/>
  <c r="AE75" i="2"/>
  <c r="AB74" i="2"/>
  <c r="V72" i="2"/>
  <c r="AF70" i="2"/>
  <c r="Z68" i="2"/>
  <c r="T66" i="2"/>
  <c r="AD64" i="2"/>
  <c r="X62" i="2"/>
  <c r="U61" i="2"/>
  <c r="AC51" i="2"/>
  <c r="Z50" i="2"/>
  <c r="W49" i="2"/>
  <c r="AD46" i="2"/>
  <c r="AA45" i="2"/>
  <c r="X44" i="2"/>
  <c r="AE41" i="2"/>
  <c r="Y39" i="2"/>
  <c r="AF36" i="2"/>
  <c r="AC35" i="2"/>
  <c r="W33" i="2"/>
  <c r="T8" i="2"/>
  <c r="Z10" i="2"/>
  <c r="AC11" i="2"/>
  <c r="AF12" i="2"/>
  <c r="Y15" i="2"/>
  <c r="AB16" i="2"/>
  <c r="AE17" i="2"/>
  <c r="X20" i="2"/>
  <c r="AA21" i="2"/>
  <c r="AD22" i="2"/>
  <c r="W25" i="2"/>
  <c r="AC64" i="2"/>
  <c r="Y50" i="2"/>
  <c r="AC46" i="2"/>
  <c r="Z45" i="2"/>
  <c r="AD41" i="2"/>
  <c r="AA40" i="2"/>
  <c r="U38" i="2"/>
  <c r="Y34" i="2"/>
  <c r="AF41" i="3"/>
  <c r="AC132" i="2"/>
  <c r="U131" i="2"/>
  <c r="Y129" i="2"/>
  <c r="AD127" i="2"/>
  <c r="V126" i="2"/>
  <c r="Z124" i="2"/>
  <c r="AE122" i="2"/>
  <c r="W121" i="2"/>
  <c r="AA119" i="2"/>
  <c r="U118" i="2"/>
  <c r="AC116" i="2"/>
  <c r="W115" i="2"/>
  <c r="AE106" i="2"/>
  <c r="Y105" i="2"/>
  <c r="T104" i="2"/>
  <c r="AB102" i="2"/>
  <c r="W101" i="2"/>
  <c r="AE99" i="2"/>
  <c r="Y98" i="2"/>
  <c r="T97" i="2"/>
  <c r="AA95" i="2"/>
  <c r="V94" i="2"/>
  <c r="AD92" i="2"/>
  <c r="W90" i="2"/>
  <c r="T89" i="2"/>
  <c r="AD87" i="2"/>
  <c r="U77" i="2"/>
  <c r="Y73" i="2"/>
  <c r="AC69" i="2"/>
  <c r="W67" i="2"/>
  <c r="AA63" i="2"/>
  <c r="AF52" i="2"/>
  <c r="T48" i="2"/>
  <c r="U43" i="2"/>
  <c r="AB40" i="2"/>
  <c r="V38" i="2"/>
  <c r="Z34" i="2"/>
  <c r="W9" i="2"/>
  <c r="V14" i="2"/>
  <c r="U19" i="2"/>
  <c r="T24" i="2"/>
  <c r="AA6" i="2"/>
  <c r="W62" i="2"/>
  <c r="AF47" i="2"/>
  <c r="T43" i="2"/>
  <c r="X39" i="2"/>
  <c r="AB35" i="2"/>
  <c r="V33" i="2"/>
  <c r="Y7" i="3"/>
  <c r="AA132" i="2"/>
  <c r="AE130" i="2"/>
  <c r="X129" i="2"/>
  <c r="AB127" i="2"/>
  <c r="AF125" i="2"/>
  <c r="Y124" i="2"/>
  <c r="AC122" i="2"/>
  <c r="T121" i="2"/>
  <c r="Z119" i="2"/>
  <c r="T118" i="2"/>
  <c r="AA116" i="2"/>
  <c r="V115" i="2"/>
  <c r="AC106" i="2"/>
  <c r="X105" i="2"/>
  <c r="AF103" i="2"/>
  <c r="AA102" i="2"/>
  <c r="V101" i="2"/>
  <c r="AC99" i="2"/>
  <c r="X98" i="2"/>
  <c r="AE96" i="2"/>
  <c r="Z95" i="2"/>
  <c r="U94" i="2"/>
  <c r="AC92" i="2"/>
  <c r="Y91" i="2"/>
  <c r="V90" i="2"/>
  <c r="AF88" i="2"/>
  <c r="AC87" i="2"/>
  <c r="Z79" i="2"/>
  <c r="W78" i="2"/>
  <c r="T77" i="2"/>
  <c r="AD75" i="2"/>
  <c r="AA74" i="2"/>
  <c r="X73" i="2"/>
  <c r="U72" i="2"/>
  <c r="AE70" i="2"/>
  <c r="AB69" i="2"/>
  <c r="Y68" i="2"/>
  <c r="V67" i="2"/>
  <c r="AF65" i="2"/>
  <c r="Z63" i="2"/>
  <c r="T61" i="2"/>
  <c r="AE52" i="2"/>
  <c r="AB51" i="2"/>
  <c r="V49" i="2"/>
  <c r="W44" i="2"/>
  <c r="AE36" i="2"/>
  <c r="AD7" i="3"/>
  <c r="Z132" i="2"/>
  <c r="AD130" i="2"/>
  <c r="W129" i="2"/>
  <c r="AA127" i="2"/>
  <c r="AE125" i="2"/>
  <c r="X124" i="2"/>
  <c r="AB122" i="2"/>
  <c r="AF120" i="2"/>
  <c r="Y119" i="2"/>
  <c r="AF117" i="2"/>
  <c r="Z116" i="2"/>
  <c r="U115" i="2"/>
  <c r="AB106" i="2"/>
  <c r="W105" i="2"/>
  <c r="AE103" i="2"/>
  <c r="Z102" i="2"/>
  <c r="U101" i="2"/>
  <c r="AB99" i="2"/>
  <c r="W98" i="2"/>
  <c r="AD96" i="2"/>
  <c r="Y95" i="2"/>
  <c r="T94" i="2"/>
  <c r="AB92" i="2"/>
  <c r="X91" i="2"/>
  <c r="U90" i="2"/>
  <c r="AE88" i="2"/>
  <c r="AB87" i="2"/>
  <c r="Y79" i="2"/>
  <c r="V78" i="2"/>
  <c r="AF76" i="2"/>
  <c r="AC75" i="2"/>
  <c r="Z74" i="2"/>
  <c r="W73" i="2"/>
  <c r="T72" i="2"/>
  <c r="AD70" i="2"/>
  <c r="AA69" i="2"/>
  <c r="X68" i="2"/>
  <c r="U67" i="2"/>
  <c r="AE65" i="2"/>
  <c r="AB64" i="2"/>
  <c r="Y63" i="2"/>
  <c r="V62" i="2"/>
  <c r="AF60" i="2"/>
  <c r="AD52" i="2"/>
  <c r="AA51" i="2"/>
  <c r="X50" i="2"/>
  <c r="U49" i="2"/>
  <c r="AE47" i="2"/>
  <c r="AB46" i="2"/>
  <c r="Y45" i="2"/>
  <c r="Y132" i="2"/>
  <c r="AC130" i="2"/>
  <c r="U129" i="2"/>
  <c r="Z127" i="2"/>
  <c r="AD125" i="2"/>
  <c r="V124" i="2"/>
  <c r="AA122" i="2"/>
  <c r="AE120" i="2"/>
  <c r="X119" i="2"/>
  <c r="AD117" i="2"/>
  <c r="Y116" i="2"/>
  <c r="AF114" i="2"/>
  <c r="AA106" i="2"/>
  <c r="V105" i="2"/>
  <c r="AD103" i="2"/>
  <c r="Y102" i="2"/>
  <c r="AF100" i="2"/>
  <c r="AA99" i="2"/>
  <c r="U98" i="2"/>
  <c r="AC96" i="2"/>
  <c r="X95" i="2"/>
  <c r="AF93" i="2"/>
  <c r="AA92" i="2"/>
  <c r="W91" i="2"/>
  <c r="T90" i="2"/>
  <c r="AD88" i="2"/>
  <c r="AA87" i="2"/>
  <c r="X79" i="2"/>
  <c r="U78" i="2"/>
  <c r="AE76" i="2"/>
  <c r="AB75" i="2"/>
  <c r="Y74" i="2"/>
  <c r="V73" i="2"/>
  <c r="AF71" i="2"/>
  <c r="AC70" i="2"/>
  <c r="Z69" i="2"/>
  <c r="W68" i="2"/>
  <c r="T67" i="2"/>
  <c r="AD65" i="2"/>
  <c r="AA64" i="2"/>
  <c r="X63" i="2"/>
  <c r="U62" i="2"/>
  <c r="AE60" i="2"/>
  <c r="AC52" i="2"/>
  <c r="Z51" i="2"/>
  <c r="W50" i="2"/>
  <c r="T49" i="2"/>
  <c r="AD47" i="2"/>
  <c r="AA46" i="2"/>
  <c r="X45" i="2"/>
  <c r="U44" i="2"/>
  <c r="AE42" i="2"/>
  <c r="AB41" i="2"/>
  <c r="Y40" i="2"/>
  <c r="V39" i="2"/>
  <c r="AF37" i="2"/>
  <c r="AC36" i="2"/>
  <c r="Z35" i="2"/>
  <c r="W34" i="2"/>
  <c r="T7" i="2"/>
  <c r="W8" i="2"/>
  <c r="Z9" i="2"/>
  <c r="AC10" i="2"/>
  <c r="AF11" i="2"/>
  <c r="V13" i="2"/>
  <c r="Y14" i="2"/>
  <c r="AB15" i="2"/>
  <c r="AE16" i="2"/>
  <c r="U18" i="2"/>
  <c r="X19" i="2"/>
  <c r="AA20" i="2"/>
  <c r="AD21" i="2"/>
  <c r="T23" i="2"/>
  <c r="W24" i="2"/>
  <c r="Z25" i="2"/>
  <c r="AD6" i="2"/>
  <c r="V79" i="2"/>
  <c r="X69" i="2"/>
  <c r="AB65" i="2"/>
  <c r="V63" i="2"/>
  <c r="AC60" i="2"/>
  <c r="X51" i="2"/>
  <c r="AE48" i="2"/>
  <c r="Y46" i="2"/>
  <c r="AF43" i="2"/>
  <c r="T39" i="2"/>
  <c r="AA36" i="2"/>
  <c r="Y8" i="2"/>
  <c r="AA14" i="2"/>
  <c r="T17" i="2"/>
  <c r="AC20" i="2"/>
  <c r="Y24" i="2"/>
  <c r="AF133" i="2"/>
  <c r="X132" i="2"/>
  <c r="AB130" i="2"/>
  <c r="T129" i="2"/>
  <c r="Y127" i="2"/>
  <c r="AC125" i="2"/>
  <c r="U124" i="2"/>
  <c r="Z122" i="2"/>
  <c r="AD120" i="2"/>
  <c r="W119" i="2"/>
  <c r="AC117" i="2"/>
  <c r="X116" i="2"/>
  <c r="AE114" i="2"/>
  <c r="Z106" i="2"/>
  <c r="U105" i="2"/>
  <c r="AC103" i="2"/>
  <c r="X102" i="2"/>
  <c r="AE100" i="2"/>
  <c r="Z99" i="2"/>
  <c r="T98" i="2"/>
  <c r="AB96" i="2"/>
  <c r="W95" i="2"/>
  <c r="AE93" i="2"/>
  <c r="Z92" i="2"/>
  <c r="V91" i="2"/>
  <c r="AF89" i="2"/>
  <c r="AC88" i="2"/>
  <c r="Z87" i="2"/>
  <c r="W79" i="2"/>
  <c r="T78" i="2"/>
  <c r="AD76" i="2"/>
  <c r="AA75" i="2"/>
  <c r="X74" i="2"/>
  <c r="U73" i="2"/>
  <c r="AE71" i="2"/>
  <c r="AB70" i="2"/>
  <c r="Y69" i="2"/>
  <c r="V68" i="2"/>
  <c r="AF66" i="2"/>
  <c r="AC65" i="2"/>
  <c r="Z64" i="2"/>
  <c r="W63" i="2"/>
  <c r="T62" i="2"/>
  <c r="AD60" i="2"/>
  <c r="AB52" i="2"/>
  <c r="Y51" i="2"/>
  <c r="V50" i="2"/>
  <c r="AF48" i="2"/>
  <c r="AC47" i="2"/>
  <c r="Z46" i="2"/>
  <c r="W45" i="2"/>
  <c r="T44" i="2"/>
  <c r="AD42" i="2"/>
  <c r="AA41" i="2"/>
  <c r="X40" i="2"/>
  <c r="U39" i="2"/>
  <c r="AE37" i="2"/>
  <c r="AB36" i="2"/>
  <c r="Y35" i="2"/>
  <c r="V34" i="2"/>
  <c r="U7" i="2"/>
  <c r="X8" i="2"/>
  <c r="AA9" i="2"/>
  <c r="AD10" i="2"/>
  <c r="T12" i="2"/>
  <c r="W13" i="2"/>
  <c r="Z14" i="2"/>
  <c r="AC15" i="2"/>
  <c r="AF16" i="2"/>
  <c r="V18" i="2"/>
  <c r="Y19" i="2"/>
  <c r="AB20" i="2"/>
  <c r="AE21" i="2"/>
  <c r="U23" i="2"/>
  <c r="X24" i="2"/>
  <c r="AA25" i="2"/>
  <c r="AE6" i="2"/>
  <c r="AB117" i="2"/>
  <c r="AD100" i="2"/>
  <c r="AF97" i="2"/>
  <c r="AA96" i="2"/>
  <c r="AD93" i="2"/>
  <c r="X92" i="2"/>
  <c r="U91" i="2"/>
  <c r="AB88" i="2"/>
  <c r="Y87" i="2"/>
  <c r="AF77" i="2"/>
  <c r="Z75" i="2"/>
  <c r="W74" i="2"/>
  <c r="AD71" i="2"/>
  <c r="AA70" i="2"/>
  <c r="U68" i="2"/>
  <c r="Y64" i="2"/>
  <c r="AA52" i="2"/>
  <c r="AB47" i="2"/>
  <c r="V45" i="2"/>
  <c r="AC42" i="2"/>
  <c r="W40" i="2"/>
  <c r="AD37" i="2"/>
  <c r="X35" i="2"/>
  <c r="V7" i="2"/>
  <c r="AB9" i="2"/>
  <c r="AE10" i="2"/>
  <c r="X13" i="2"/>
  <c r="AD15" i="2"/>
  <c r="W18" i="2"/>
  <c r="AF21" i="2"/>
  <c r="V23" i="2"/>
  <c r="AF6" i="2"/>
  <c r="AD133" i="2"/>
  <c r="U132" i="2"/>
  <c r="AA130" i="2"/>
  <c r="AE128" i="2"/>
  <c r="V127" i="2"/>
  <c r="AB125" i="2"/>
  <c r="AF123" i="2"/>
  <c r="W122" i="2"/>
  <c r="AC120" i="2"/>
  <c r="V119" i="2"/>
  <c r="V116" i="2"/>
  <c r="AD114" i="2"/>
  <c r="Y106" i="2"/>
  <c r="T105" i="2"/>
  <c r="AB103" i="2"/>
  <c r="V102" i="2"/>
  <c r="X99" i="2"/>
  <c r="V95" i="2"/>
  <c r="AE89" i="2"/>
  <c r="AC76" i="2"/>
  <c r="T73" i="2"/>
  <c r="AE66" i="2"/>
  <c r="AF61" i="2"/>
  <c r="U50" i="2"/>
  <c r="Z41" i="2"/>
  <c r="U34" i="2"/>
  <c r="U12" i="2"/>
  <c r="Z19" i="2"/>
  <c r="AB25" i="2"/>
  <c r="AC133" i="2"/>
  <c r="T132" i="2"/>
  <c r="Z130" i="2"/>
  <c r="AD128" i="2"/>
  <c r="U127" i="2"/>
  <c r="AA125" i="2"/>
  <c r="AE123" i="2"/>
  <c r="AB120" i="2"/>
  <c r="U116" i="2"/>
  <c r="AC114" i="2"/>
  <c r="X106" i="2"/>
  <c r="AF104" i="2"/>
  <c r="AA103" i="2"/>
  <c r="AB133" i="2"/>
  <c r="AF131" i="2"/>
  <c r="X130" i="2"/>
  <c r="AC128" i="2"/>
  <c r="T127" i="2"/>
  <c r="Y125" i="2"/>
  <c r="AD123" i="2"/>
  <c r="U122" i="2"/>
  <c r="Z120" i="2"/>
  <c r="AF118" i="2"/>
  <c r="Y117" i="2"/>
  <c r="T116" i="2"/>
  <c r="AB114" i="2"/>
  <c r="W106" i="2"/>
  <c r="AE104" i="2"/>
  <c r="Y103" i="2"/>
  <c r="T102" i="2"/>
  <c r="AA100" i="2"/>
  <c r="V99" i="2"/>
  <c r="AD97" i="2"/>
  <c r="Y96" i="2"/>
  <c r="AA133" i="2"/>
  <c r="AE131" i="2"/>
  <c r="W130" i="2"/>
  <c r="AB128" i="2"/>
  <c r="AF126" i="2"/>
  <c r="X125" i="2"/>
  <c r="AC123" i="2"/>
  <c r="T122" i="2"/>
  <c r="Y120" i="2"/>
  <c r="AE118" i="2"/>
  <c r="X117" i="2"/>
  <c r="AF115" i="2"/>
  <c r="AA114" i="2"/>
  <c r="V106" i="2"/>
  <c r="AD104" i="2"/>
  <c r="X103" i="2"/>
  <c r="AF101" i="2"/>
  <c r="Z100" i="2"/>
  <c r="U99" i="2"/>
  <c r="AC97" i="2"/>
  <c r="X96" i="2"/>
  <c r="AF94" i="2"/>
  <c r="Z93" i="2"/>
  <c r="U92" i="2"/>
  <c r="AE90" i="2"/>
  <c r="AB89" i="2"/>
  <c r="Y88" i="2"/>
  <c r="X133" i="2"/>
  <c r="AD131" i="2"/>
  <c r="U130" i="2"/>
  <c r="Y128" i="2"/>
  <c r="AE126" i="2"/>
  <c r="V125" i="2"/>
  <c r="Z123" i="2"/>
  <c r="AF121" i="2"/>
  <c r="W120" i="2"/>
  <c r="AD118" i="2"/>
  <c r="W117" i="2"/>
  <c r="AE115" i="2"/>
  <c r="Z114" i="2"/>
  <c r="U106" i="2"/>
  <c r="AB104" i="2"/>
  <c r="W103" i="2"/>
  <c r="AD101" i="2"/>
  <c r="Y100" i="2"/>
  <c r="T99" i="2"/>
  <c r="AB97" i="2"/>
  <c r="U133" i="2"/>
  <c r="Z131" i="2"/>
  <c r="AE129" i="2"/>
  <c r="V128" i="2"/>
  <c r="AA126" i="2"/>
  <c r="AF124" i="2"/>
  <c r="W123" i="2"/>
  <c r="AB121" i="2"/>
  <c r="T120" i="2"/>
  <c r="Y118" i="2"/>
  <c r="T117" i="2"/>
  <c r="AB115" i="2"/>
  <c r="W114" i="2"/>
  <c r="AD105" i="2"/>
  <c r="Y104" i="2"/>
  <c r="AF102" i="2"/>
  <c r="AA101" i="2"/>
  <c r="V100" i="2"/>
  <c r="AD98" i="2"/>
  <c r="Y97" i="2"/>
  <c r="AF95" i="2"/>
  <c r="AA94" i="2"/>
  <c r="U93" i="2"/>
  <c r="AD91" i="2"/>
  <c r="AA90" i="2"/>
  <c r="X89" i="2"/>
  <c r="U88" i="2"/>
  <c r="AE79" i="2"/>
  <c r="AB78" i="2"/>
  <c r="Y77" i="2"/>
  <c r="V76" i="2"/>
  <c r="AF74" i="2"/>
  <c r="AC73" i="2"/>
  <c r="Z72" i="2"/>
  <c r="W71" i="2"/>
  <c r="T70" i="2"/>
  <c r="AD68" i="2"/>
  <c r="AA67" i="2"/>
  <c r="X66" i="2"/>
  <c r="U65" i="2"/>
  <c r="AE63" i="2"/>
  <c r="AB62" i="2"/>
  <c r="Y61" i="2"/>
  <c r="V60" i="2"/>
  <c r="T52" i="2"/>
  <c r="AD50" i="2"/>
  <c r="AA49" i="2"/>
  <c r="X48" i="2"/>
  <c r="U47" i="2"/>
  <c r="AE45" i="2"/>
  <c r="AB44" i="2"/>
  <c r="Y43" i="2"/>
  <c r="V42" i="2"/>
  <c r="AF40" i="2"/>
  <c r="AC39" i="2"/>
  <c r="Z38" i="2"/>
  <c r="W37" i="2"/>
  <c r="T36" i="2"/>
  <c r="AD34" i="2"/>
  <c r="AA33" i="2"/>
  <c r="AC7" i="2"/>
  <c r="AF8" i="2"/>
  <c r="V10" i="2"/>
  <c r="Y11" i="2"/>
  <c r="AB12" i="2"/>
  <c r="AE13" i="2"/>
  <c r="U15" i="2"/>
  <c r="X16" i="2"/>
  <c r="AA17" i="2"/>
  <c r="AD18" i="2"/>
  <c r="T20" i="2"/>
  <c r="W21" i="2"/>
  <c r="Z22" i="2"/>
  <c r="AC23" i="2"/>
  <c r="AF24" i="2"/>
  <c r="W6" i="2"/>
  <c r="T128" i="2"/>
  <c r="Z121" i="2"/>
  <c r="AD115" i="2"/>
  <c r="V103" i="2"/>
  <c r="AE98" i="2"/>
  <c r="AD94" i="2"/>
  <c r="AE91" i="2"/>
  <c r="V89" i="2"/>
  <c r="U79" i="2"/>
  <c r="AB76" i="2"/>
  <c r="V74" i="2"/>
  <c r="AC71" i="2"/>
  <c r="W69" i="2"/>
  <c r="AD66" i="2"/>
  <c r="X64" i="2"/>
  <c r="AE61" i="2"/>
  <c r="Z52" i="2"/>
  <c r="T50" i="2"/>
  <c r="AA47" i="2"/>
  <c r="U45" i="2"/>
  <c r="W43" i="2"/>
  <c r="T41" i="2"/>
  <c r="AC38" i="2"/>
  <c r="Y36" i="2"/>
  <c r="X34" i="2"/>
  <c r="AD7" i="2"/>
  <c r="AE9" i="2"/>
  <c r="AD11" i="2"/>
  <c r="AC13" i="2"/>
  <c r="AE15" i="2"/>
  <c r="AB17" i="2"/>
  <c r="AC19" i="2"/>
  <c r="AB21" i="2"/>
  <c r="AA23" i="2"/>
  <c r="AC25" i="2"/>
  <c r="AD73" i="2"/>
  <c r="Y93" i="2"/>
  <c r="AA18" i="2"/>
  <c r="T9" i="2"/>
  <c r="AD24" i="2"/>
  <c r="X41" i="2"/>
  <c r="T25" i="2"/>
  <c r="AE74" i="2"/>
  <c r="AB19" i="2"/>
  <c r="W133" i="2"/>
  <c r="AD126" i="2"/>
  <c r="Y121" i="2"/>
  <c r="AC115" i="2"/>
  <c r="T103" i="2"/>
  <c r="AC98" i="2"/>
  <c r="AC94" i="2"/>
  <c r="AC91" i="2"/>
  <c r="AA88" i="2"/>
  <c r="T79" i="2"/>
  <c r="AA76" i="2"/>
  <c r="U74" i="2"/>
  <c r="AB71" i="2"/>
  <c r="V69" i="2"/>
  <c r="AC66" i="2"/>
  <c r="W64" i="2"/>
  <c r="AD61" i="2"/>
  <c r="Y52" i="2"/>
  <c r="AF49" i="2"/>
  <c r="Z47" i="2"/>
  <c r="T45" i="2"/>
  <c r="AF42" i="2"/>
  <c r="AE40" i="2"/>
  <c r="AB38" i="2"/>
  <c r="X36" i="2"/>
  <c r="T34" i="2"/>
  <c r="AE7" i="2"/>
  <c r="AF9" i="2"/>
  <c r="AE11" i="2"/>
  <c r="AD13" i="2"/>
  <c r="AF15" i="2"/>
  <c r="AC17" i="2"/>
  <c r="AD19" i="2"/>
  <c r="AC21" i="2"/>
  <c r="AB23" i="2"/>
  <c r="AD25" i="2"/>
  <c r="V8" i="2"/>
  <c r="U16" i="2"/>
  <c r="U22" i="2"/>
  <c r="AF25" i="2"/>
  <c r="X18" i="2"/>
  <c r="U6" i="2"/>
  <c r="AD90" i="2"/>
  <c r="Z61" i="2"/>
  <c r="Y42" i="2"/>
  <c r="AA8" i="2"/>
  <c r="W16" i="2"/>
  <c r="V24" i="2"/>
  <c r="AC124" i="2"/>
  <c r="AB90" i="2"/>
  <c r="AA73" i="2"/>
  <c r="W61" i="2"/>
  <c r="Z44" i="2"/>
  <c r="AA35" i="2"/>
  <c r="AB10" i="2"/>
  <c r="Y22" i="2"/>
  <c r="Y70" i="2"/>
  <c r="V35" i="2"/>
  <c r="AB22" i="2"/>
  <c r="Y37" i="2"/>
  <c r="U17" i="2"/>
  <c r="U75" i="2"/>
  <c r="W11" i="2"/>
  <c r="W99" i="2"/>
  <c r="U60" i="2"/>
  <c r="AA7" i="2"/>
  <c r="V104" i="2"/>
  <c r="X72" i="2"/>
  <c r="X43" i="2"/>
  <c r="AA15" i="2"/>
  <c r="V133" i="2"/>
  <c r="AB126" i="2"/>
  <c r="V120" i="2"/>
  <c r="AA115" i="2"/>
  <c r="AE102" i="2"/>
  <c r="AB98" i="2"/>
  <c r="AB94" i="2"/>
  <c r="AB91" i="2"/>
  <c r="Z88" i="2"/>
  <c r="AF78" i="2"/>
  <c r="Z76" i="2"/>
  <c r="T74" i="2"/>
  <c r="AA71" i="2"/>
  <c r="U69" i="2"/>
  <c r="AB66" i="2"/>
  <c r="V64" i="2"/>
  <c r="AC61" i="2"/>
  <c r="X52" i="2"/>
  <c r="AE49" i="2"/>
  <c r="Y47" i="2"/>
  <c r="AF44" i="2"/>
  <c r="AB42" i="2"/>
  <c r="AD40" i="2"/>
  <c r="AA38" i="2"/>
  <c r="W36" i="2"/>
  <c r="AF33" i="2"/>
  <c r="U8" i="2"/>
  <c r="T10" i="2"/>
  <c r="V12" i="2"/>
  <c r="AF13" i="2"/>
  <c r="T16" i="2"/>
  <c r="AF17" i="2"/>
  <c r="AE19" i="2"/>
  <c r="T22" i="2"/>
  <c r="AD23" i="2"/>
  <c r="AE25" i="2"/>
  <c r="Y126" i="2"/>
  <c r="AE97" i="2"/>
  <c r="Y94" i="2"/>
  <c r="X88" i="2"/>
  <c r="AE78" i="2"/>
  <c r="Y76" i="2"/>
  <c r="AF73" i="2"/>
  <c r="T69" i="2"/>
  <c r="AA66" i="2"/>
  <c r="U64" i="2"/>
  <c r="AB61" i="2"/>
  <c r="AD49" i="2"/>
  <c r="X47" i="2"/>
  <c r="AA42" i="2"/>
  <c r="Z40" i="2"/>
  <c r="V36" i="2"/>
  <c r="U10" i="2"/>
  <c r="T14" i="2"/>
  <c r="T18" i="2"/>
  <c r="AE23" i="2"/>
  <c r="V16" i="2"/>
  <c r="U24" i="2"/>
  <c r="V88" i="2"/>
  <c r="AE68" i="2"/>
  <c r="U52" i="2"/>
  <c r="AC44" i="2"/>
  <c r="AF35" i="2"/>
  <c r="X10" i="2"/>
  <c r="Y18" i="2"/>
  <c r="V6" i="2"/>
  <c r="AA118" i="2"/>
  <c r="AF87" i="2"/>
  <c r="U71" i="2"/>
  <c r="AC63" i="2"/>
  <c r="Y49" i="2"/>
  <c r="AF39" i="2"/>
  <c r="AC8" i="2"/>
  <c r="Z16" i="2"/>
  <c r="Y6" i="2"/>
  <c r="Z65" i="2"/>
  <c r="Z37" i="2"/>
  <c r="AD16" i="2"/>
  <c r="W7" i="2"/>
  <c r="AE22" i="2"/>
  <c r="AD62" i="2"/>
  <c r="W17" i="2"/>
  <c r="U95" i="2"/>
  <c r="T65" i="2"/>
  <c r="Z43" i="2"/>
  <c r="AC34" i="2"/>
  <c r="Z15" i="2"/>
  <c r="AF64" i="2"/>
  <c r="T133" i="2"/>
  <c r="U120" i="2"/>
  <c r="Z115" i="2"/>
  <c r="AD102" i="2"/>
  <c r="T91" i="2"/>
  <c r="Z71" i="2"/>
  <c r="W52" i="2"/>
  <c r="AE44" i="2"/>
  <c r="Y38" i="2"/>
  <c r="AE33" i="2"/>
  <c r="W12" i="2"/>
  <c r="AF19" i="2"/>
  <c r="U20" i="2"/>
  <c r="Z97" i="2"/>
  <c r="AF63" i="2"/>
  <c r="T38" i="2"/>
  <c r="X14" i="2"/>
  <c r="X131" i="2"/>
  <c r="T76" i="2"/>
  <c r="AE51" i="2"/>
  <c r="AB37" i="2"/>
  <c r="AC14" i="2"/>
  <c r="AA60" i="2"/>
  <c r="T42" i="2"/>
  <c r="AE8" i="2"/>
  <c r="AE14" i="2"/>
  <c r="V46" i="2"/>
  <c r="AF20" i="2"/>
  <c r="Z48" i="2"/>
  <c r="Y13" i="2"/>
  <c r="AF116" i="2"/>
  <c r="V41" i="2"/>
  <c r="U41" i="2"/>
  <c r="AF132" i="2"/>
  <c r="X126" i="2"/>
  <c r="AD119" i="2"/>
  <c r="Y114" i="2"/>
  <c r="U102" i="2"/>
  <c r="AA97" i="2"/>
  <c r="X94" i="2"/>
  <c r="AF90" i="2"/>
  <c r="W88" i="2"/>
  <c r="AD78" i="2"/>
  <c r="X76" i="2"/>
  <c r="AE73" i="2"/>
  <c r="Y71" i="2"/>
  <c r="AF68" i="2"/>
  <c r="Z66" i="2"/>
  <c r="T64" i="2"/>
  <c r="AA61" i="2"/>
  <c r="V52" i="2"/>
  <c r="AC49" i="2"/>
  <c r="W47" i="2"/>
  <c r="AD44" i="2"/>
  <c r="Z42" i="2"/>
  <c r="V40" i="2"/>
  <c r="X38" i="2"/>
  <c r="U36" i="2"/>
  <c r="AD33" i="2"/>
  <c r="Z8" i="2"/>
  <c r="W10" i="2"/>
  <c r="X12" i="2"/>
  <c r="W14" i="2"/>
  <c r="V22" i="2"/>
  <c r="AC78" i="2"/>
  <c r="Y66" i="2"/>
  <c r="AB49" i="2"/>
  <c r="U40" i="2"/>
  <c r="AC33" i="2"/>
  <c r="Y12" i="2"/>
  <c r="V20" i="2"/>
  <c r="V66" i="2"/>
  <c r="Z20" i="2"/>
  <c r="W46" i="2"/>
  <c r="T11" i="2"/>
  <c r="AC18" i="2"/>
  <c r="AD43" i="2"/>
  <c r="AE18" i="2"/>
  <c r="AF50" i="2"/>
  <c r="X9" i="2"/>
  <c r="V19" i="2"/>
  <c r="AE121" i="2"/>
  <c r="AD45" i="2"/>
  <c r="X21" i="2"/>
  <c r="U128" i="2"/>
  <c r="AF98" i="2"/>
  <c r="T95" i="2"/>
  <c r="W89" i="2"/>
  <c r="W77" i="2"/>
  <c r="AE69" i="2"/>
  <c r="T60" i="2"/>
  <c r="AC45" i="2"/>
  <c r="Z36" i="2"/>
  <c r="AB13" i="2"/>
  <c r="Y21" i="2"/>
  <c r="AC131" i="2"/>
  <c r="U125" i="2"/>
  <c r="AC119" i="2"/>
  <c r="X114" i="2"/>
  <c r="AC101" i="2"/>
  <c r="AC93" i="2"/>
  <c r="W76" i="2"/>
  <c r="X71" i="2"/>
  <c r="V47" i="2"/>
  <c r="W22" i="2"/>
  <c r="V97" i="2"/>
  <c r="U11" i="2"/>
  <c r="X60" i="2"/>
  <c r="Y72" i="2"/>
  <c r="AA131" i="2"/>
  <c r="T125" i="2"/>
  <c r="T119" i="2"/>
  <c r="U114" i="2"/>
  <c r="AB101" i="2"/>
  <c r="W97" i="2"/>
  <c r="AA93" i="2"/>
  <c r="AC90" i="2"/>
  <c r="T88" i="2"/>
  <c r="AA78" i="2"/>
  <c r="U76" i="2"/>
  <c r="AB73" i="2"/>
  <c r="V71" i="2"/>
  <c r="AC68" i="2"/>
  <c r="W66" i="2"/>
  <c r="AD63" i="2"/>
  <c r="X61" i="2"/>
  <c r="AF51" i="2"/>
  <c r="Z49" i="2"/>
  <c r="T47" i="2"/>
  <c r="AA44" i="2"/>
  <c r="X42" i="2"/>
  <c r="T40" i="2"/>
  <c r="AC37" i="2"/>
  <c r="AE35" i="2"/>
  <c r="AB33" i="2"/>
  <c r="AB8" i="2"/>
  <c r="AA10" i="2"/>
  <c r="Z12" i="2"/>
  <c r="AB14" i="2"/>
  <c r="Y16" i="2"/>
  <c r="Z18" i="2"/>
  <c r="Y20" i="2"/>
  <c r="X22" i="2"/>
  <c r="Z24" i="2"/>
  <c r="X6" i="2"/>
  <c r="Z101" i="2"/>
  <c r="Z78" i="2"/>
  <c r="AB68" i="2"/>
  <c r="AF46" i="2"/>
  <c r="Z33" i="2"/>
  <c r="AA12" i="2"/>
  <c r="AA24" i="2"/>
  <c r="AF67" i="2"/>
  <c r="AD39" i="2"/>
  <c r="AE20" i="2"/>
  <c r="U35" i="2"/>
  <c r="AF14" i="2"/>
  <c r="T6" i="2"/>
  <c r="V70" i="2"/>
  <c r="AF34" i="2"/>
  <c r="W104" i="2"/>
  <c r="AC50" i="2"/>
  <c r="Z11" i="2"/>
  <c r="AE116" i="2"/>
  <c r="AC79" i="2"/>
  <c r="Z62" i="2"/>
  <c r="AB34" i="2"/>
  <c r="Z23" i="2"/>
  <c r="T114" i="2"/>
  <c r="W42" i="2"/>
  <c r="T46" i="2"/>
  <c r="AD79" i="2"/>
  <c r="AA11" i="2"/>
  <c r="W131" i="2"/>
  <c r="AB124" i="2"/>
  <c r="Z118" i="2"/>
  <c r="T106" i="2"/>
  <c r="Y101" i="2"/>
  <c r="Z96" i="2"/>
  <c r="X93" i="2"/>
  <c r="Z90" i="2"/>
  <c r="X87" i="2"/>
  <c r="AE77" i="2"/>
  <c r="Y75" i="2"/>
  <c r="AF72" i="2"/>
  <c r="Z70" i="2"/>
  <c r="T68" i="2"/>
  <c r="AA65" i="2"/>
  <c r="U63" i="2"/>
  <c r="AB60" i="2"/>
  <c r="W51" i="2"/>
  <c r="AD48" i="2"/>
  <c r="X46" i="2"/>
  <c r="V44" i="2"/>
  <c r="U42" i="2"/>
  <c r="AE39" i="2"/>
  <c r="AA37" i="2"/>
  <c r="W35" i="2"/>
  <c r="Y33" i="2"/>
  <c r="AD8" i="2"/>
  <c r="AF10" i="2"/>
  <c r="AC12" i="2"/>
  <c r="AD14" i="2"/>
  <c r="AC16" i="2"/>
  <c r="AB18" i="2"/>
  <c r="AD20" i="2"/>
  <c r="AA22" i="2"/>
  <c r="AB24" i="2"/>
  <c r="AB6" i="2"/>
  <c r="X118" i="2"/>
  <c r="AC100" i="2"/>
  <c r="V93" i="2"/>
  <c r="Y90" i="2"/>
  <c r="W87" i="2"/>
  <c r="X75" i="2"/>
  <c r="AE72" i="2"/>
  <c r="T63" i="2"/>
  <c r="AC48" i="2"/>
  <c r="AE43" i="2"/>
  <c r="U33" i="2"/>
  <c r="AD12" i="2"/>
  <c r="AC24" i="2"/>
  <c r="AC41" i="2"/>
  <c r="T130" i="2"/>
  <c r="Y123" i="2"/>
  <c r="AE105" i="2"/>
  <c r="W96" i="2"/>
  <c r="AD77" i="2"/>
  <c r="V51" i="2"/>
  <c r="AC6" i="2"/>
  <c r="W39" i="2"/>
  <c r="U21" i="2"/>
  <c r="X77" i="2"/>
  <c r="AB7" i="2"/>
  <c r="AF129" i="2"/>
  <c r="X123" i="2"/>
  <c r="W118" i="2"/>
  <c r="AC105" i="2"/>
  <c r="X100" i="2"/>
  <c r="V96" i="2"/>
  <c r="T93" i="2"/>
  <c r="AD89" i="2"/>
  <c r="V87" i="2"/>
  <c r="AC77" i="2"/>
  <c r="W75" i="2"/>
  <c r="AD72" i="2"/>
  <c r="X70" i="2"/>
  <c r="AE67" i="2"/>
  <c r="Y65" i="2"/>
  <c r="AF62" i="2"/>
  <c r="Z60" i="2"/>
  <c r="U51" i="2"/>
  <c r="AB48" i="2"/>
  <c r="AB39" i="2"/>
  <c r="T13" i="2"/>
  <c r="V37" i="2"/>
  <c r="V15" i="2"/>
  <c r="AA19" i="2"/>
  <c r="AB129" i="2"/>
  <c r="V123" i="2"/>
  <c r="AA117" i="2"/>
  <c r="AB105" i="2"/>
  <c r="W100" i="2"/>
  <c r="T96" i="2"/>
  <c r="AF92" i="2"/>
  <c r="AC89" i="2"/>
  <c r="U87" i="2"/>
  <c r="AB77" i="2"/>
  <c r="V75" i="2"/>
  <c r="AC72" i="2"/>
  <c r="W70" i="2"/>
  <c r="AD67" i="2"/>
  <c r="X65" i="2"/>
  <c r="AE62" i="2"/>
  <c r="Y60" i="2"/>
  <c r="T51" i="2"/>
  <c r="AA48" i="2"/>
  <c r="U46" i="2"/>
  <c r="AC43" i="2"/>
  <c r="Y41" i="2"/>
  <c r="AA39" i="2"/>
  <c r="X37" i="2"/>
  <c r="T35" i="2"/>
  <c r="X7" i="2"/>
  <c r="U9" i="2"/>
  <c r="V11" i="2"/>
  <c r="U13" i="2"/>
  <c r="T15" i="2"/>
  <c r="V17" i="2"/>
  <c r="AF18" i="2"/>
  <c r="T21" i="2"/>
  <c r="AF22" i="2"/>
  <c r="AE24" i="2"/>
  <c r="U123" i="2"/>
  <c r="V117" i="2"/>
  <c r="AA104" i="2"/>
  <c r="U100" i="2"/>
  <c r="AE95" i="2"/>
  <c r="W92" i="2"/>
  <c r="AA89" i="2"/>
  <c r="T87" i="2"/>
  <c r="AA77" i="2"/>
  <c r="AB72" i="2"/>
  <c r="W65" i="2"/>
  <c r="AB43" i="2"/>
  <c r="Y7" i="2"/>
  <c r="W23" i="2"/>
  <c r="T92" i="2"/>
  <c r="Z67" i="2"/>
  <c r="W48" i="2"/>
  <c r="AD36" i="2"/>
  <c r="AA13" i="2"/>
  <c r="X25" i="2"/>
  <c r="Y67" i="2"/>
  <c r="AA129" i="2"/>
  <c r="AC67" i="2"/>
  <c r="Y17" i="2"/>
  <c r="V48" i="2"/>
  <c r="X128" i="2"/>
  <c r="V122" i="2"/>
  <c r="U117" i="2"/>
  <c r="Z104" i="2"/>
  <c r="T100" i="2"/>
  <c r="AD95" i="2"/>
  <c r="V92" i="2"/>
  <c r="Z89" i="2"/>
  <c r="AF79" i="2"/>
  <c r="Z77" i="2"/>
  <c r="T75" i="2"/>
  <c r="AA72" i="2"/>
  <c r="U70" i="2"/>
  <c r="AB67" i="2"/>
  <c r="V65" i="2"/>
  <c r="AC62" i="2"/>
  <c r="W60" i="2"/>
  <c r="AE50" i="2"/>
  <c r="Y48" i="2"/>
  <c r="AF45" i="2"/>
  <c r="AA43" i="2"/>
  <c r="W41" i="2"/>
  <c r="AF38" i="2"/>
  <c r="U37" i="2"/>
  <c r="AE34" i="2"/>
  <c r="Z7" i="2"/>
  <c r="Y9" i="2"/>
  <c r="X11" i="2"/>
  <c r="Z13" i="2"/>
  <c r="W15" i="2"/>
  <c r="X17" i="2"/>
  <c r="W19" i="2"/>
  <c r="V21" i="2"/>
  <c r="X23" i="2"/>
  <c r="U25" i="2"/>
  <c r="W128" i="2"/>
  <c r="Y89" i="2"/>
  <c r="AF69" i="2"/>
  <c r="AA62" i="2"/>
  <c r="AE38" i="2"/>
  <c r="AC9" i="2"/>
  <c r="Y23" i="2"/>
  <c r="AC121" i="2"/>
  <c r="AF91" i="2"/>
  <c r="AD74" i="2"/>
  <c r="AB50" i="2"/>
  <c r="AD38" i="2"/>
  <c r="AD9" i="2"/>
  <c r="Z17" i="2"/>
  <c r="Y25" i="2"/>
  <c r="AC133" i="9"/>
  <c r="Z132" i="9"/>
  <c r="W131" i="9"/>
  <c r="T130" i="9"/>
  <c r="AE132" i="9"/>
  <c r="AA131" i="9"/>
  <c r="W130" i="9"/>
  <c r="AF128" i="9"/>
  <c r="AC127" i="9"/>
  <c r="Z126" i="9"/>
  <c r="W125" i="9"/>
  <c r="T124" i="9"/>
  <c r="AD122" i="9"/>
  <c r="AD132" i="9"/>
  <c r="Z131" i="9"/>
  <c r="V130" i="9"/>
  <c r="AE128" i="9"/>
  <c r="AB127" i="9"/>
  <c r="Y126" i="9"/>
  <c r="V125" i="9"/>
  <c r="AF123" i="9"/>
  <c r="AA133" i="9"/>
  <c r="W132" i="9"/>
  <c r="AF130" i="9"/>
  <c r="AB129" i="9"/>
  <c r="Y128" i="9"/>
  <c r="V127" i="9"/>
  <c r="AF125" i="9"/>
  <c r="AC124" i="9"/>
  <c r="Z123" i="9"/>
  <c r="Z133" i="9"/>
  <c r="V132" i="9"/>
  <c r="AE130" i="9"/>
  <c r="AA129" i="9"/>
  <c r="X128" i="9"/>
  <c r="U127" i="9"/>
  <c r="AE125" i="9"/>
  <c r="AB124" i="9"/>
  <c r="Y123" i="9"/>
  <c r="Y133" i="9"/>
  <c r="U132" i="9"/>
  <c r="AD130" i="9"/>
  <c r="Z129" i="9"/>
  <c r="W128" i="9"/>
  <c r="T127" i="9"/>
  <c r="AD125" i="9"/>
  <c r="AA124" i="9"/>
  <c r="X123" i="9"/>
  <c r="AF133" i="9"/>
  <c r="AF131" i="9"/>
  <c r="U130" i="9"/>
  <c r="V128" i="9"/>
  <c r="AA126" i="9"/>
  <c r="AD124" i="9"/>
  <c r="AF122" i="9"/>
  <c r="AB121" i="9"/>
  <c r="Y120" i="9"/>
  <c r="V119" i="9"/>
  <c r="AF117" i="9"/>
  <c r="AC116" i="9"/>
  <c r="Z115" i="9"/>
  <c r="W114" i="9"/>
  <c r="T106" i="9"/>
  <c r="AD104" i="9"/>
  <c r="AA103" i="9"/>
  <c r="X102" i="9"/>
  <c r="U101" i="9"/>
  <c r="AE99" i="9"/>
  <c r="AB98" i="9"/>
  <c r="Y97" i="9"/>
  <c r="V96" i="9"/>
  <c r="AF94" i="9"/>
  <c r="AC93" i="9"/>
  <c r="Z92" i="9"/>
  <c r="W91" i="9"/>
  <c r="T90" i="9"/>
  <c r="AD88" i="9"/>
  <c r="AA87" i="9"/>
  <c r="X79" i="9"/>
  <c r="U78" i="9"/>
  <c r="AE76" i="9"/>
  <c r="AB75" i="9"/>
  <c r="Y74" i="9"/>
  <c r="V73" i="9"/>
  <c r="AF71" i="9"/>
  <c r="AC70" i="9"/>
  <c r="Z69" i="9"/>
  <c r="W68" i="9"/>
  <c r="T67" i="9"/>
  <c r="AD65" i="9"/>
  <c r="AA64" i="9"/>
  <c r="X63" i="9"/>
  <c r="U62" i="9"/>
  <c r="AE60" i="9"/>
  <c r="AB52" i="9"/>
  <c r="Y51" i="9"/>
  <c r="V50" i="9"/>
  <c r="AE133" i="9"/>
  <c r="AE131" i="9"/>
  <c r="AF129" i="9"/>
  <c r="U128" i="9"/>
  <c r="X126" i="9"/>
  <c r="Z124" i="9"/>
  <c r="AE122" i="9"/>
  <c r="AA121" i="9"/>
  <c r="X120" i="9"/>
  <c r="U119" i="9"/>
  <c r="AE117" i="9"/>
  <c r="AB116" i="9"/>
  <c r="Y115" i="9"/>
  <c r="V114" i="9"/>
  <c r="AF105" i="9"/>
  <c r="AC104" i="9"/>
  <c r="Z103" i="9"/>
  <c r="W102" i="9"/>
  <c r="T101" i="9"/>
  <c r="AD99" i="9"/>
  <c r="AA98" i="9"/>
  <c r="X97" i="9"/>
  <c r="U96" i="9"/>
  <c r="AE94" i="9"/>
  <c r="AB93" i="9"/>
  <c r="Y92" i="9"/>
  <c r="V91" i="9"/>
  <c r="AF89" i="9"/>
  <c r="AC88" i="9"/>
  <c r="Z87" i="9"/>
  <c r="W79" i="9"/>
  <c r="T78" i="9"/>
  <c r="AD76" i="9"/>
  <c r="AA75" i="9"/>
  <c r="X74" i="9"/>
  <c r="U73" i="9"/>
  <c r="AE71" i="9"/>
  <c r="AB70" i="9"/>
  <c r="Y69" i="9"/>
  <c r="V68" i="9"/>
  <c r="AF66" i="9"/>
  <c r="AC65" i="9"/>
  <c r="Z64" i="9"/>
  <c r="W63" i="9"/>
  <c r="T62" i="9"/>
  <c r="AD60" i="9"/>
  <c r="AA52" i="9"/>
  <c r="X51" i="9"/>
  <c r="U50" i="9"/>
  <c r="AE48" i="9"/>
  <c r="AD133" i="9"/>
  <c r="AD131" i="9"/>
  <c r="AE129" i="9"/>
  <c r="T128" i="9"/>
  <c r="W126" i="9"/>
  <c r="Y124" i="9"/>
  <c r="AC122" i="9"/>
  <c r="Z121" i="9"/>
  <c r="W120" i="9"/>
  <c r="T119" i="9"/>
  <c r="AD117" i="9"/>
  <c r="AA116" i="9"/>
  <c r="X115" i="9"/>
  <c r="U114" i="9"/>
  <c r="AE105" i="9"/>
  <c r="AB104" i="9"/>
  <c r="Y103" i="9"/>
  <c r="AB133" i="9"/>
  <c r="AC131" i="9"/>
  <c r="AD129" i="9"/>
  <c r="AF127" i="9"/>
  <c r="V126" i="9"/>
  <c r="X124" i="9"/>
  <c r="AB122" i="9"/>
  <c r="Y121" i="9"/>
  <c r="V120" i="9"/>
  <c r="AF118" i="9"/>
  <c r="AC117" i="9"/>
  <c r="Z116" i="9"/>
  <c r="W133" i="9"/>
  <c r="Y131" i="9"/>
  <c r="Y129" i="9"/>
  <c r="AD127" i="9"/>
  <c r="T126" i="9"/>
  <c r="V124" i="9"/>
  <c r="Z122" i="9"/>
  <c r="W121" i="9"/>
  <c r="T120" i="9"/>
  <c r="AD118" i="9"/>
  <c r="AA117" i="9"/>
  <c r="X116" i="9"/>
  <c r="U115" i="9"/>
  <c r="AE106" i="9"/>
  <c r="AB105" i="9"/>
  <c r="Y104" i="9"/>
  <c r="V103" i="9"/>
  <c r="AF101" i="9"/>
  <c r="AC100" i="9"/>
  <c r="Z99" i="9"/>
  <c r="W98" i="9"/>
  <c r="T97" i="9"/>
  <c r="AD95" i="9"/>
  <c r="AA94" i="9"/>
  <c r="X93" i="9"/>
  <c r="U92" i="9"/>
  <c r="AE90" i="9"/>
  <c r="AB89" i="9"/>
  <c r="Y88" i="9"/>
  <c r="V133" i="9"/>
  <c r="X131" i="9"/>
  <c r="X129" i="9"/>
  <c r="AA127" i="9"/>
  <c r="AC125" i="9"/>
  <c r="U124" i="9"/>
  <c r="Y122" i="9"/>
  <c r="V121" i="9"/>
  <c r="AF119" i="9"/>
  <c r="AC118" i="9"/>
  <c r="Z117" i="9"/>
  <c r="W116" i="9"/>
  <c r="T115" i="9"/>
  <c r="AD106" i="9"/>
  <c r="AA105" i="9"/>
  <c r="X104" i="9"/>
  <c r="U103" i="9"/>
  <c r="AE101" i="9"/>
  <c r="AB100" i="9"/>
  <c r="Y99" i="9"/>
  <c r="V98" i="9"/>
  <c r="AF96" i="9"/>
  <c r="AC95" i="9"/>
  <c r="Z94" i="9"/>
  <c r="W93" i="9"/>
  <c r="T92" i="9"/>
  <c r="AD90" i="9"/>
  <c r="AA89" i="9"/>
  <c r="X88" i="9"/>
  <c r="U87" i="9"/>
  <c r="AE78" i="9"/>
  <c r="AB77" i="9"/>
  <c r="Y76" i="9"/>
  <c r="V75" i="9"/>
  <c r="AF73" i="9"/>
  <c r="AC72" i="9"/>
  <c r="Z71" i="9"/>
  <c r="W70" i="9"/>
  <c r="T69" i="9"/>
  <c r="AD67" i="9"/>
  <c r="AA66" i="9"/>
  <c r="X65" i="9"/>
  <c r="U64" i="9"/>
  <c r="AE62" i="9"/>
  <c r="AB61" i="9"/>
  <c r="Y60" i="9"/>
  <c r="V52" i="9"/>
  <c r="AF50" i="9"/>
  <c r="U133" i="9"/>
  <c r="V131" i="9"/>
  <c r="W129" i="9"/>
  <c r="Z127" i="9"/>
  <c r="AB125" i="9"/>
  <c r="AE123" i="9"/>
  <c r="X122" i="9"/>
  <c r="U121" i="9"/>
  <c r="AE119" i="9"/>
  <c r="AB118" i="9"/>
  <c r="Y117" i="9"/>
  <c r="V116" i="9"/>
  <c r="AF114" i="9"/>
  <c r="AC106" i="9"/>
  <c r="Z105" i="9"/>
  <c r="W104" i="9"/>
  <c r="T103" i="9"/>
  <c r="AD101" i="9"/>
  <c r="AA100" i="9"/>
  <c r="X99" i="9"/>
  <c r="U98" i="9"/>
  <c r="AE96" i="9"/>
  <c r="AB95" i="9"/>
  <c r="Y94" i="9"/>
  <c r="V93" i="9"/>
  <c r="AF91" i="9"/>
  <c r="AC90" i="9"/>
  <c r="Z89" i="9"/>
  <c r="W88" i="9"/>
  <c r="T87" i="9"/>
  <c r="AD78" i="9"/>
  <c r="AA77" i="9"/>
  <c r="X76" i="9"/>
  <c r="U75" i="9"/>
  <c r="AE73" i="9"/>
  <c r="AB72" i="9"/>
  <c r="T133" i="9"/>
  <c r="U131" i="9"/>
  <c r="V129" i="9"/>
  <c r="Y127" i="9"/>
  <c r="AA125" i="9"/>
  <c r="AD123" i="9"/>
  <c r="W122" i="9"/>
  <c r="T121" i="9"/>
  <c r="AD119" i="9"/>
  <c r="AA118" i="9"/>
  <c r="X117" i="9"/>
  <c r="U116" i="9"/>
  <c r="AE114" i="9"/>
  <c r="AB106" i="9"/>
  <c r="Y105" i="9"/>
  <c r="V104" i="9"/>
  <c r="AF102" i="9"/>
  <c r="Y132" i="9"/>
  <c r="Z130" i="9"/>
  <c r="AB128" i="9"/>
  <c r="AD126" i="9"/>
  <c r="T125" i="9"/>
  <c r="V123" i="9"/>
  <c r="AE121" i="9"/>
  <c r="AB120" i="9"/>
  <c r="Y119" i="9"/>
  <c r="V118" i="9"/>
  <c r="AF116" i="9"/>
  <c r="AC115" i="9"/>
  <c r="Z114" i="9"/>
  <c r="W106" i="9"/>
  <c r="T105" i="9"/>
  <c r="AD103" i="9"/>
  <c r="AA102" i="9"/>
  <c r="X101" i="9"/>
  <c r="U100" i="9"/>
  <c r="AE98" i="9"/>
  <c r="AB97" i="9"/>
  <c r="Y96" i="9"/>
  <c r="V95" i="9"/>
  <c r="AF93" i="9"/>
  <c r="AC92" i="9"/>
  <c r="Z91" i="9"/>
  <c r="W90" i="9"/>
  <c r="T89" i="9"/>
  <c r="AD87" i="9"/>
  <c r="AA79" i="9"/>
  <c r="X78" i="9"/>
  <c r="U77" i="9"/>
  <c r="AE75" i="9"/>
  <c r="AB74" i="9"/>
  <c r="Y73" i="9"/>
  <c r="V72" i="9"/>
  <c r="AF70" i="9"/>
  <c r="AC69" i="9"/>
  <c r="Z68" i="9"/>
  <c r="W67" i="9"/>
  <c r="T66" i="9"/>
  <c r="AD64" i="9"/>
  <c r="AA63" i="9"/>
  <c r="T132" i="9"/>
  <c r="X127" i="9"/>
  <c r="AA123" i="9"/>
  <c r="AA120" i="9"/>
  <c r="AB117" i="9"/>
  <c r="AD114" i="9"/>
  <c r="X105" i="9"/>
  <c r="AE102" i="9"/>
  <c r="AF100" i="9"/>
  <c r="T99" i="9"/>
  <c r="U97" i="9"/>
  <c r="U95" i="9"/>
  <c r="T93" i="9"/>
  <c r="U91" i="9"/>
  <c r="V89" i="9"/>
  <c r="W87" i="9"/>
  <c r="Z78" i="9"/>
  <c r="AB76" i="9"/>
  <c r="AE74" i="9"/>
  <c r="T73" i="9"/>
  <c r="X71" i="9"/>
  <c r="AD69" i="9"/>
  <c r="T68" i="9"/>
  <c r="Y66" i="9"/>
  <c r="AE64" i="9"/>
  <c r="U63" i="9"/>
  <c r="AA61" i="9"/>
  <c r="U60" i="9"/>
  <c r="AB51" i="9"/>
  <c r="T50" i="9"/>
  <c r="AC48" i="9"/>
  <c r="Z47" i="9"/>
  <c r="W46" i="9"/>
  <c r="T45" i="9"/>
  <c r="AD43" i="9"/>
  <c r="AA42" i="9"/>
  <c r="X41" i="9"/>
  <c r="U40" i="9"/>
  <c r="AE38" i="9"/>
  <c r="AB37" i="9"/>
  <c r="Y36" i="9"/>
  <c r="V35" i="9"/>
  <c r="AF33" i="9"/>
  <c r="W7" i="9"/>
  <c r="Z8" i="9"/>
  <c r="AC9" i="9"/>
  <c r="AF10" i="9"/>
  <c r="V12" i="9"/>
  <c r="Y13" i="9"/>
  <c r="AB14" i="9"/>
  <c r="AE15" i="9"/>
  <c r="U17" i="9"/>
  <c r="X18" i="9"/>
  <c r="AA19" i="9"/>
  <c r="AD20" i="9"/>
  <c r="T22" i="9"/>
  <c r="W23" i="9"/>
  <c r="Z24" i="9"/>
  <c r="AC25" i="9"/>
  <c r="T6" i="9"/>
  <c r="AB131" i="9"/>
  <c r="W127" i="9"/>
  <c r="W123" i="9"/>
  <c r="Z120" i="9"/>
  <c r="W117" i="9"/>
  <c r="AC114" i="9"/>
  <c r="W105" i="9"/>
  <c r="AD102" i="9"/>
  <c r="AE100" i="9"/>
  <c r="AF98" i="9"/>
  <c r="AD96" i="9"/>
  <c r="T95" i="9"/>
  <c r="AF92" i="9"/>
  <c r="T91" i="9"/>
  <c r="U89" i="9"/>
  <c r="V87" i="9"/>
  <c r="Y78" i="9"/>
  <c r="AA76" i="9"/>
  <c r="AD74" i="9"/>
  <c r="AF72" i="9"/>
  <c r="W71" i="9"/>
  <c r="AB69" i="9"/>
  <c r="AF67" i="9"/>
  <c r="X66" i="9"/>
  <c r="AC64" i="9"/>
  <c r="T63" i="9"/>
  <c r="Z61" i="9"/>
  <c r="T60" i="9"/>
  <c r="AA51" i="9"/>
  <c r="AF49" i="9"/>
  <c r="AB48" i="9"/>
  <c r="Y47" i="9"/>
  <c r="V46" i="9"/>
  <c r="AF44" i="9"/>
  <c r="AC43" i="9"/>
  <c r="Z42" i="9"/>
  <c r="W41" i="9"/>
  <c r="T40" i="9"/>
  <c r="AD38" i="9"/>
  <c r="AA37" i="9"/>
  <c r="X36" i="9"/>
  <c r="U35" i="9"/>
  <c r="AE33" i="9"/>
  <c r="X7" i="9"/>
  <c r="AA8" i="9"/>
  <c r="AD9" i="9"/>
  <c r="T11" i="9"/>
  <c r="W12" i="9"/>
  <c r="Z13" i="9"/>
  <c r="AC14" i="9"/>
  <c r="AF15" i="9"/>
  <c r="V17" i="9"/>
  <c r="Y18" i="9"/>
  <c r="AB19" i="9"/>
  <c r="AE20" i="9"/>
  <c r="U22" i="9"/>
  <c r="X23" i="9"/>
  <c r="AA24" i="9"/>
  <c r="AD25" i="9"/>
  <c r="T131" i="9"/>
  <c r="AF126" i="9"/>
  <c r="U123" i="9"/>
  <c r="U120" i="9"/>
  <c r="V117" i="9"/>
  <c r="AB114" i="9"/>
  <c r="V105" i="9"/>
  <c r="AC102" i="9"/>
  <c r="AD100" i="9"/>
  <c r="AD98" i="9"/>
  <c r="AC96" i="9"/>
  <c r="AD94" i="9"/>
  <c r="AE92" i="9"/>
  <c r="AF90" i="9"/>
  <c r="AF88" i="9"/>
  <c r="AF79" i="9"/>
  <c r="W78" i="9"/>
  <c r="Z76" i="9"/>
  <c r="AC74" i="9"/>
  <c r="AE72" i="9"/>
  <c r="V71" i="9"/>
  <c r="AA69" i="9"/>
  <c r="AE67" i="9"/>
  <c r="W66" i="9"/>
  <c r="AB64" i="9"/>
  <c r="AF62" i="9"/>
  <c r="Y61" i="9"/>
  <c r="AF52" i="9"/>
  <c r="Z51" i="9"/>
  <c r="AE49" i="9"/>
  <c r="AA48" i="9"/>
  <c r="X47" i="9"/>
  <c r="U46" i="9"/>
  <c r="AE44" i="9"/>
  <c r="AB43" i="9"/>
  <c r="Y42" i="9"/>
  <c r="V41" i="9"/>
  <c r="AF39" i="9"/>
  <c r="AC38" i="9"/>
  <c r="Z37" i="9"/>
  <c r="W36" i="9"/>
  <c r="T35" i="9"/>
  <c r="AD33" i="9"/>
  <c r="Y7" i="9"/>
  <c r="AB8" i="9"/>
  <c r="AE9" i="9"/>
  <c r="U11" i="9"/>
  <c r="X12" i="9"/>
  <c r="AA13" i="9"/>
  <c r="AD14" i="9"/>
  <c r="T16" i="9"/>
  <c r="W17" i="9"/>
  <c r="Z18" i="9"/>
  <c r="AC19" i="9"/>
  <c r="AF20" i="9"/>
  <c r="V22" i="9"/>
  <c r="Y23" i="9"/>
  <c r="AB24" i="9"/>
  <c r="AE25" i="9"/>
  <c r="AC130" i="9"/>
  <c r="AE126" i="9"/>
  <c r="T123" i="9"/>
  <c r="AC119" i="9"/>
  <c r="U117" i="9"/>
  <c r="AA114" i="9"/>
  <c r="U105" i="9"/>
  <c r="AB102" i="9"/>
  <c r="Z100" i="9"/>
  <c r="AC98" i="9"/>
  <c r="AB96" i="9"/>
  <c r="AC94" i="9"/>
  <c r="AD92" i="9"/>
  <c r="AB90" i="9"/>
  <c r="AE88" i="9"/>
  <c r="AE79" i="9"/>
  <c r="V78" i="9"/>
  <c r="W76" i="9"/>
  <c r="AA74" i="9"/>
  <c r="AD72" i="9"/>
  <c r="U71" i="9"/>
  <c r="X69" i="9"/>
  <c r="AC67" i="9"/>
  <c r="V66" i="9"/>
  <c r="Y64" i="9"/>
  <c r="AD62" i="9"/>
  <c r="X61" i="9"/>
  <c r="AE52" i="9"/>
  <c r="W51" i="9"/>
  <c r="AD49" i="9"/>
  <c r="Z48" i="9"/>
  <c r="W47" i="9"/>
  <c r="T46" i="9"/>
  <c r="AD44" i="9"/>
  <c r="AA43" i="9"/>
  <c r="X42" i="9"/>
  <c r="U41" i="9"/>
  <c r="AE39" i="9"/>
  <c r="AB38" i="9"/>
  <c r="Y37" i="9"/>
  <c r="V36" i="9"/>
  <c r="AF34" i="9"/>
  <c r="AC33" i="9"/>
  <c r="Z7" i="9"/>
  <c r="AC8" i="9"/>
  <c r="AF9" i="9"/>
  <c r="V11" i="9"/>
  <c r="Y12" i="9"/>
  <c r="AB13" i="9"/>
  <c r="AE14" i="9"/>
  <c r="U16" i="9"/>
  <c r="X17" i="9"/>
  <c r="AA18" i="9"/>
  <c r="AD19" i="9"/>
  <c r="T21" i="9"/>
  <c r="W22" i="9"/>
  <c r="Z23" i="9"/>
  <c r="AC24" i="9"/>
  <c r="AA130" i="9"/>
  <c r="AB126" i="9"/>
  <c r="V122" i="9"/>
  <c r="AA119" i="9"/>
  <c r="AE116" i="9"/>
  <c r="X114" i="9"/>
  <c r="AE104" i="9"/>
  <c r="Y102" i="9"/>
  <c r="X100" i="9"/>
  <c r="Y98" i="9"/>
  <c r="Z96" i="9"/>
  <c r="X94" i="9"/>
  <c r="AA92" i="9"/>
  <c r="Z90" i="9"/>
  <c r="AA88" i="9"/>
  <c r="AC79" i="9"/>
  <c r="AE77" i="9"/>
  <c r="U76" i="9"/>
  <c r="W74" i="9"/>
  <c r="Z72" i="9"/>
  <c r="AE70" i="9"/>
  <c r="V69" i="9"/>
  <c r="AA67" i="9"/>
  <c r="AF65" i="9"/>
  <c r="W64" i="9"/>
  <c r="AB62" i="9"/>
  <c r="V61" i="9"/>
  <c r="AC52" i="9"/>
  <c r="U51" i="9"/>
  <c r="AB49" i="9"/>
  <c r="X48" i="9"/>
  <c r="U47" i="9"/>
  <c r="AE45" i="9"/>
  <c r="AB44" i="9"/>
  <c r="Y43" i="9"/>
  <c r="V42" i="9"/>
  <c r="AF40" i="9"/>
  <c r="AC39" i="9"/>
  <c r="Z38" i="9"/>
  <c r="W37" i="9"/>
  <c r="T36" i="9"/>
  <c r="AD34" i="9"/>
  <c r="AA33" i="9"/>
  <c r="AB7" i="9"/>
  <c r="AE8" i="9"/>
  <c r="U10" i="9"/>
  <c r="X11" i="9"/>
  <c r="AA12" i="9"/>
  <c r="AD13" i="9"/>
  <c r="T15" i="9"/>
  <c r="W16" i="9"/>
  <c r="Z17" i="9"/>
  <c r="AC18" i="9"/>
  <c r="AF19" i="9"/>
  <c r="V21" i="9"/>
  <c r="Y22" i="9"/>
  <c r="AB23" i="9"/>
  <c r="AE24" i="9"/>
  <c r="V6" i="9"/>
  <c r="Y130" i="9"/>
  <c r="U126" i="9"/>
  <c r="U122" i="9"/>
  <c r="Z119" i="9"/>
  <c r="AD116" i="9"/>
  <c r="T114" i="9"/>
  <c r="AA104" i="9"/>
  <c r="V102" i="9"/>
  <c r="W100" i="9"/>
  <c r="X98" i="9"/>
  <c r="X96" i="9"/>
  <c r="W94" i="9"/>
  <c r="X92" i="9"/>
  <c r="Y90" i="9"/>
  <c r="Z88" i="9"/>
  <c r="AB79" i="9"/>
  <c r="AD77" i="9"/>
  <c r="T76" i="9"/>
  <c r="V74" i="9"/>
  <c r="Y72" i="9"/>
  <c r="AD70" i="9"/>
  <c r="U69" i="9"/>
  <c r="Z67" i="9"/>
  <c r="AE65" i="9"/>
  <c r="V64" i="9"/>
  <c r="AA62" i="9"/>
  <c r="U61" i="9"/>
  <c r="Z52" i="9"/>
  <c r="T51" i="9"/>
  <c r="AA49" i="9"/>
  <c r="W48" i="9"/>
  <c r="T47" i="9"/>
  <c r="AD45" i="9"/>
  <c r="AA44" i="9"/>
  <c r="X43" i="9"/>
  <c r="U42" i="9"/>
  <c r="AE40" i="9"/>
  <c r="AB39" i="9"/>
  <c r="Y38" i="9"/>
  <c r="V37" i="9"/>
  <c r="AF35" i="9"/>
  <c r="AC34" i="9"/>
  <c r="Z33" i="9"/>
  <c r="AC7" i="9"/>
  <c r="AF8" i="9"/>
  <c r="V10" i="9"/>
  <c r="Y11" i="9"/>
  <c r="AB12" i="9"/>
  <c r="AE13" i="9"/>
  <c r="U15" i="9"/>
  <c r="X16" i="9"/>
  <c r="AA17" i="9"/>
  <c r="AD18" i="9"/>
  <c r="T20" i="9"/>
  <c r="W21" i="9"/>
  <c r="Z22" i="9"/>
  <c r="AC23" i="9"/>
  <c r="AF24" i="9"/>
  <c r="W6" i="9"/>
  <c r="X130" i="9"/>
  <c r="Z125" i="9"/>
  <c r="T122" i="9"/>
  <c r="X119" i="9"/>
  <c r="Y116" i="9"/>
  <c r="AF106" i="9"/>
  <c r="Z104" i="9"/>
  <c r="U102" i="9"/>
  <c r="V100" i="9"/>
  <c r="T98" i="9"/>
  <c r="W96" i="9"/>
  <c r="V94" i="9"/>
  <c r="W92" i="9"/>
  <c r="X90" i="9"/>
  <c r="V88" i="9"/>
  <c r="Z79" i="9"/>
  <c r="AC77" i="9"/>
  <c r="AF75" i="9"/>
  <c r="U74" i="9"/>
  <c r="X72" i="9"/>
  <c r="AA70" i="9"/>
  <c r="AC129" i="9"/>
  <c r="Y125" i="9"/>
  <c r="AF121" i="9"/>
  <c r="W119" i="9"/>
  <c r="T116" i="9"/>
  <c r="AA106" i="9"/>
  <c r="U104" i="9"/>
  <c r="T102" i="9"/>
  <c r="T100" i="9"/>
  <c r="AF97" i="9"/>
  <c r="T96" i="9"/>
  <c r="U94" i="9"/>
  <c r="V92" i="9"/>
  <c r="V90" i="9"/>
  <c r="U88" i="9"/>
  <c r="Y79" i="9"/>
  <c r="Z77" i="9"/>
  <c r="AD75" i="9"/>
  <c r="T74" i="9"/>
  <c r="W72" i="9"/>
  <c r="Z70" i="9"/>
  <c r="AE68" i="9"/>
  <c r="X67" i="9"/>
  <c r="U129" i="9"/>
  <c r="X125" i="9"/>
  <c r="AD121" i="9"/>
  <c r="AE118" i="9"/>
  <c r="AF115" i="9"/>
  <c r="Z106" i="9"/>
  <c r="T104" i="9"/>
  <c r="AC101" i="9"/>
  <c r="AF99" i="9"/>
  <c r="AE97" i="9"/>
  <c r="AF95" i="9"/>
  <c r="T94" i="9"/>
  <c r="AE91" i="9"/>
  <c r="U90" i="9"/>
  <c r="T88" i="9"/>
  <c r="V79" i="9"/>
  <c r="Y77" i="9"/>
  <c r="X133" i="9"/>
  <c r="T129" i="9"/>
  <c r="U125" i="9"/>
  <c r="AC121" i="9"/>
  <c r="Z118" i="9"/>
  <c r="AE115" i="9"/>
  <c r="Y106" i="9"/>
  <c r="AF103" i="9"/>
  <c r="AB101" i="9"/>
  <c r="AC99" i="9"/>
  <c r="AF132" i="9"/>
  <c r="AB123" i="9"/>
  <c r="AA115" i="9"/>
  <c r="AA101" i="9"/>
  <c r="W97" i="9"/>
  <c r="AB92" i="9"/>
  <c r="AE87" i="9"/>
  <c r="T77" i="9"/>
  <c r="Z73" i="9"/>
  <c r="T70" i="9"/>
  <c r="AE66" i="9"/>
  <c r="T64" i="9"/>
  <c r="AE61" i="9"/>
  <c r="W52" i="9"/>
  <c r="W50" i="9"/>
  <c r="AE47" i="9"/>
  <c r="AC45" i="9"/>
  <c r="T44" i="9"/>
  <c r="AE41" i="9"/>
  <c r="V40" i="9"/>
  <c r="T38" i="9"/>
  <c r="AE35" i="9"/>
  <c r="V34" i="9"/>
  <c r="AF7" i="9"/>
  <c r="AB9" i="9"/>
  <c r="AD11" i="9"/>
  <c r="AF13" i="9"/>
  <c r="AB15" i="9"/>
  <c r="AD17" i="9"/>
  <c r="Z19" i="9"/>
  <c r="AB21" i="9"/>
  <c r="AD23" i="9"/>
  <c r="Z25" i="9"/>
  <c r="AC132" i="9"/>
  <c r="AA122" i="9"/>
  <c r="W115" i="9"/>
  <c r="Z101" i="9"/>
  <c r="V97" i="9"/>
  <c r="AD91" i="9"/>
  <c r="AC87" i="9"/>
  <c r="AF76" i="9"/>
  <c r="X73" i="9"/>
  <c r="AF69" i="9"/>
  <c r="AD66" i="9"/>
  <c r="AF63" i="9"/>
  <c r="AD61" i="9"/>
  <c r="U52" i="9"/>
  <c r="AC49" i="9"/>
  <c r="AD47" i="9"/>
  <c r="AB45" i="9"/>
  <c r="AF43" i="9"/>
  <c r="AD41" i="9"/>
  <c r="AD39" i="9"/>
  <c r="AF37" i="9"/>
  <c r="AD35" i="9"/>
  <c r="U34" i="9"/>
  <c r="T8" i="9"/>
  <c r="T10" i="9"/>
  <c r="AE11" i="9"/>
  <c r="T14" i="9"/>
  <c r="AC15" i="9"/>
  <c r="AE17" i="9"/>
  <c r="AE19" i="9"/>
  <c r="AC21" i="9"/>
  <c r="AE23" i="9"/>
  <c r="AA25" i="9"/>
  <c r="AB132" i="9"/>
  <c r="X121" i="9"/>
  <c r="V115" i="9"/>
  <c r="Y101" i="9"/>
  <c r="AA96" i="9"/>
  <c r="AC91" i="9"/>
  <c r="AB87" i="9"/>
  <c r="AC76" i="9"/>
  <c r="W73" i="9"/>
  <c r="AE69" i="9"/>
  <c r="AC66" i="9"/>
  <c r="AE63" i="9"/>
  <c r="AC61" i="9"/>
  <c r="T52" i="9"/>
  <c r="Z49" i="9"/>
  <c r="AC47" i="9"/>
  <c r="AA45" i="9"/>
  <c r="AE43" i="9"/>
  <c r="AC41" i="9"/>
  <c r="AA39" i="9"/>
  <c r="AE37" i="9"/>
  <c r="AC35" i="9"/>
  <c r="T34" i="9"/>
  <c r="U8" i="9"/>
  <c r="W10" i="9"/>
  <c r="AF11" i="9"/>
  <c r="U14" i="9"/>
  <c r="AD15" i="9"/>
  <c r="AF17" i="9"/>
  <c r="U20" i="9"/>
  <c r="AD21" i="9"/>
  <c r="AF23" i="9"/>
  <c r="AB25" i="9"/>
  <c r="AA132" i="9"/>
  <c r="AF120" i="9"/>
  <c r="Y114" i="9"/>
  <c r="W101" i="9"/>
  <c r="AE95" i="9"/>
  <c r="AB91" i="9"/>
  <c r="Y87" i="9"/>
  <c r="V76" i="9"/>
  <c r="AA72" i="9"/>
  <c r="W69" i="9"/>
  <c r="AB66" i="9"/>
  <c r="AD63" i="9"/>
  <c r="W61" i="9"/>
  <c r="AF51" i="9"/>
  <c r="Y49" i="9"/>
  <c r="AB47" i="9"/>
  <c r="Z45" i="9"/>
  <c r="Z43" i="9"/>
  <c r="AB41" i="9"/>
  <c r="Z39" i="9"/>
  <c r="AD37" i="9"/>
  <c r="AB35" i="9"/>
  <c r="AB33" i="9"/>
  <c r="V8" i="9"/>
  <c r="X10" i="9"/>
  <c r="T12" i="9"/>
  <c r="V14" i="9"/>
  <c r="V16" i="9"/>
  <c r="T18" i="9"/>
  <c r="V20" i="9"/>
  <c r="AE21" i="9"/>
  <c r="T24" i="9"/>
  <c r="AF25" i="9"/>
  <c r="AD128" i="9"/>
  <c r="AC120" i="9"/>
  <c r="U106" i="9"/>
  <c r="AB99" i="9"/>
  <c r="Y95" i="9"/>
  <c r="X91" i="9"/>
  <c r="U79" i="9"/>
  <c r="Y75" i="9"/>
  <c r="AD71" i="9"/>
  <c r="AC68" i="9"/>
  <c r="AB65" i="9"/>
  <c r="Z63" i="9"/>
  <c r="AC60" i="9"/>
  <c r="AC51" i="9"/>
  <c r="V49" i="9"/>
  <c r="AF46" i="9"/>
  <c r="W45" i="9"/>
  <c r="U43" i="9"/>
  <c r="Y41" i="9"/>
  <c r="W39" i="9"/>
  <c r="U37" i="9"/>
  <c r="Y35" i="9"/>
  <c r="W33" i="9"/>
  <c r="Y8" i="9"/>
  <c r="AA10" i="9"/>
  <c r="AC12" i="9"/>
  <c r="Y14" i="9"/>
  <c r="AA16" i="9"/>
  <c r="W18" i="9"/>
  <c r="Y20" i="9"/>
  <c r="AA22" i="9"/>
  <c r="W24" i="9"/>
  <c r="Y6" i="9"/>
  <c r="AC128" i="9"/>
  <c r="AB119" i="9"/>
  <c r="AD105" i="9"/>
  <c r="AA99" i="9"/>
  <c r="X95" i="9"/>
  <c r="AA90" i="9"/>
  <c r="T79" i="9"/>
  <c r="X75" i="9"/>
  <c r="AC71" i="9"/>
  <c r="AB68" i="9"/>
  <c r="AA65" i="9"/>
  <c r="Y63" i="9"/>
  <c r="AB60" i="9"/>
  <c r="V51" i="9"/>
  <c r="U49" i="9"/>
  <c r="AE46" i="9"/>
  <c r="V45" i="9"/>
  <c r="T43" i="9"/>
  <c r="T41" i="9"/>
  <c r="V39" i="9"/>
  <c r="T37" i="9"/>
  <c r="X35" i="9"/>
  <c r="V33" i="9"/>
  <c r="AD8" i="9"/>
  <c r="AB10" i="9"/>
  <c r="AD12" i="9"/>
  <c r="Z14" i="9"/>
  <c r="AB16" i="9"/>
  <c r="AB18" i="9"/>
  <c r="Z20" i="9"/>
  <c r="AB22" i="9"/>
  <c r="X24" i="9"/>
  <c r="Z6" i="9"/>
  <c r="AA128" i="9"/>
  <c r="Y118" i="9"/>
  <c r="AC105" i="9"/>
  <c r="W99" i="9"/>
  <c r="W95" i="9"/>
  <c r="AE89" i="9"/>
  <c r="AF78" i="9"/>
  <c r="W75" i="9"/>
  <c r="AB71" i="9"/>
  <c r="AA68" i="9"/>
  <c r="Z65" i="9"/>
  <c r="V63" i="9"/>
  <c r="AA60" i="9"/>
  <c r="AE50" i="9"/>
  <c r="T49" i="9"/>
  <c r="AD46" i="9"/>
  <c r="U45" i="9"/>
  <c r="AF42" i="9"/>
  <c r="AD40" i="9"/>
  <c r="U39" i="9"/>
  <c r="AF36" i="9"/>
  <c r="W35" i="9"/>
  <c r="U33" i="9"/>
  <c r="T9" i="9"/>
  <c r="AC10" i="9"/>
  <c r="AE12" i="9"/>
  <c r="AA14" i="9"/>
  <c r="AC16" i="9"/>
  <c r="AE18" i="9"/>
  <c r="AA20" i="9"/>
  <c r="AC22" i="9"/>
  <c r="Y24" i="9"/>
  <c r="AA6" i="9"/>
  <c r="Z128" i="9"/>
  <c r="X118" i="9"/>
  <c r="AF104" i="9"/>
  <c r="V99" i="9"/>
  <c r="AB94" i="9"/>
  <c r="AD89" i="9"/>
  <c r="AC78" i="9"/>
  <c r="T75" i="9"/>
  <c r="AE127" i="9"/>
  <c r="W118" i="9"/>
  <c r="AE103" i="9"/>
  <c r="U99" i="9"/>
  <c r="AE93" i="9"/>
  <c r="AC89" i="9"/>
  <c r="AB78" i="9"/>
  <c r="AF74" i="9"/>
  <c r="Y71" i="9"/>
  <c r="X68" i="9"/>
  <c r="AC126" i="9"/>
  <c r="U118" i="9"/>
  <c r="AC103" i="9"/>
  <c r="Z98" i="9"/>
  <c r="AD93" i="9"/>
  <c r="Y89" i="9"/>
  <c r="AA78" i="9"/>
  <c r="Z74" i="9"/>
  <c r="T71" i="9"/>
  <c r="U68" i="9"/>
  <c r="V65" i="9"/>
  <c r="Y62" i="9"/>
  <c r="W60" i="9"/>
  <c r="AB50" i="9"/>
  <c r="Y48" i="9"/>
  <c r="AA46" i="9"/>
  <c r="Y44" i="9"/>
  <c r="AC42" i="9"/>
  <c r="AA40" i="9"/>
  <c r="AA38" i="9"/>
  <c r="W124" i="9"/>
  <c r="AD115" i="9"/>
  <c r="W103" i="9"/>
  <c r="AA97" i="9"/>
  <c r="X132" i="9"/>
  <c r="Y100" i="9"/>
  <c r="X87" i="9"/>
  <c r="X70" i="9"/>
  <c r="AF64" i="9"/>
  <c r="Y52" i="9"/>
  <c r="T48" i="9"/>
  <c r="V44" i="9"/>
  <c r="X40" i="9"/>
  <c r="AA36" i="9"/>
  <c r="U7" i="9"/>
  <c r="AD10" i="9"/>
  <c r="W14" i="9"/>
  <c r="AB17" i="9"/>
  <c r="X21" i="9"/>
  <c r="T25" i="9"/>
  <c r="AB130" i="9"/>
  <c r="AD97" i="9"/>
  <c r="AD79" i="9"/>
  <c r="V70" i="9"/>
  <c r="X64" i="9"/>
  <c r="X52" i="9"/>
  <c r="AF47" i="9"/>
  <c r="U44" i="9"/>
  <c r="W40" i="9"/>
  <c r="Z36" i="9"/>
  <c r="V7" i="9"/>
  <c r="AE10" i="9"/>
  <c r="X14" i="9"/>
  <c r="AC17" i="9"/>
  <c r="Y21" i="9"/>
  <c r="U25" i="9"/>
  <c r="AF124" i="9"/>
  <c r="AC97" i="9"/>
  <c r="AF77" i="9"/>
  <c r="U70" i="9"/>
  <c r="AC63" i="9"/>
  <c r="AE51" i="9"/>
  <c r="AA47" i="9"/>
  <c r="W43" i="9"/>
  <c r="Y39" i="9"/>
  <c r="U36" i="9"/>
  <c r="AA7" i="9"/>
  <c r="W11" i="9"/>
  <c r="AF14" i="9"/>
  <c r="U18" i="9"/>
  <c r="Z21" i="9"/>
  <c r="V25" i="9"/>
  <c r="AE124" i="9"/>
  <c r="Z97" i="9"/>
  <c r="X77" i="9"/>
  <c r="AF68" i="9"/>
  <c r="AB63" i="9"/>
  <c r="AD51" i="9"/>
  <c r="V47" i="9"/>
  <c r="V43" i="9"/>
  <c r="X39" i="9"/>
  <c r="AA35" i="9"/>
  <c r="AD7" i="9"/>
  <c r="Z11" i="9"/>
  <c r="V15" i="9"/>
  <c r="V18" i="9"/>
  <c r="AA21" i="9"/>
  <c r="W25" i="9"/>
  <c r="AC123" i="9"/>
  <c r="AA95" i="9"/>
  <c r="W77" i="9"/>
  <c r="AD120" i="9"/>
  <c r="AA93" i="9"/>
  <c r="AC75" i="9"/>
  <c r="AB67" i="9"/>
  <c r="X62" i="9"/>
  <c r="AA50" i="9"/>
  <c r="Z46" i="9"/>
  <c r="AB42" i="9"/>
  <c r="X38" i="9"/>
  <c r="AB34" i="9"/>
  <c r="X8" i="9"/>
  <c r="AC11" i="9"/>
  <c r="Y15" i="9"/>
  <c r="U19" i="9"/>
  <c r="AD22" i="9"/>
  <c r="U6" i="9"/>
  <c r="T118" i="9"/>
  <c r="Z93" i="9"/>
  <c r="Z75" i="9"/>
  <c r="Y67" i="9"/>
  <c r="W62" i="9"/>
  <c r="Z50" i="9"/>
  <c r="Y46" i="9"/>
  <c r="W42" i="9"/>
  <c r="W38" i="9"/>
  <c r="AA34" i="9"/>
  <c r="U9" i="9"/>
  <c r="U12" i="9"/>
  <c r="Z15" i="9"/>
  <c r="V19" i="9"/>
  <c r="AE22" i="9"/>
  <c r="X6" i="9"/>
  <c r="T117" i="9"/>
  <c r="Y93" i="9"/>
  <c r="AD73" i="9"/>
  <c r="V67" i="9"/>
  <c r="V62" i="9"/>
  <c r="Y50" i="9"/>
  <c r="X46" i="9"/>
  <c r="T42" i="9"/>
  <c r="V38" i="9"/>
  <c r="Z34" i="9"/>
  <c r="V9" i="9"/>
  <c r="Z12" i="9"/>
  <c r="AA15" i="9"/>
  <c r="W19" i="9"/>
  <c r="AF22" i="9"/>
  <c r="AB6" i="9"/>
  <c r="AB115" i="9"/>
  <c r="U93" i="9"/>
  <c r="AC73" i="9"/>
  <c r="U67" i="9"/>
  <c r="AF61" i="9"/>
  <c r="X50" i="9"/>
  <c r="AF45" i="9"/>
  <c r="AF41" i="9"/>
  <c r="U38" i="9"/>
  <c r="Y34" i="9"/>
  <c r="W9" i="9"/>
  <c r="AF12" i="9"/>
  <c r="Y16" i="9"/>
  <c r="X19" i="9"/>
  <c r="T23" i="9"/>
  <c r="AC6" i="9"/>
  <c r="X106" i="9"/>
  <c r="AA91" i="9"/>
  <c r="AB73" i="9"/>
  <c r="Z66" i="9"/>
  <c r="T61" i="9"/>
  <c r="X49" i="9"/>
  <c r="Y45" i="9"/>
  <c r="AA41" i="9"/>
  <c r="AC37" i="9"/>
  <c r="X34" i="9"/>
  <c r="X9" i="9"/>
  <c r="T13" i="9"/>
  <c r="Z16" i="9"/>
  <c r="Y19" i="9"/>
  <c r="U23" i="9"/>
  <c r="AD6" i="9"/>
  <c r="V106" i="9"/>
  <c r="Y91" i="9"/>
  <c r="AA73" i="9"/>
  <c r="U66" i="9"/>
  <c r="AF60" i="9"/>
  <c r="W49" i="9"/>
  <c r="X45" i="9"/>
  <c r="Z41" i="9"/>
  <c r="X37" i="9"/>
  <c r="W34" i="9"/>
  <c r="Y9" i="9"/>
  <c r="U13" i="9"/>
  <c r="AD16" i="9"/>
  <c r="W20" i="9"/>
  <c r="V23" i="9"/>
  <c r="AE6" i="9"/>
  <c r="AB103" i="9"/>
  <c r="X89" i="9"/>
  <c r="U72" i="9"/>
  <c r="Z102" i="9"/>
  <c r="AB88" i="9"/>
  <c r="AA71" i="9"/>
  <c r="U65" i="9"/>
  <c r="V60" i="9"/>
  <c r="V48" i="9"/>
  <c r="X44" i="9"/>
  <c r="Z40" i="9"/>
  <c r="AC36" i="9"/>
  <c r="T33" i="9"/>
  <c r="Y10" i="9"/>
  <c r="X13" i="9"/>
  <c r="T17" i="9"/>
  <c r="AC20" i="9"/>
  <c r="V24" i="9"/>
  <c r="T65" i="9"/>
  <c r="AE42" i="9"/>
  <c r="W8" i="9"/>
  <c r="X20" i="9"/>
  <c r="AC62" i="9"/>
  <c r="AD42" i="9"/>
  <c r="Z9" i="9"/>
  <c r="AB20" i="9"/>
  <c r="Z62" i="9"/>
  <c r="AC40" i="9"/>
  <c r="AA9" i="9"/>
  <c r="U21" i="9"/>
  <c r="AE120" i="9"/>
  <c r="Z60" i="9"/>
  <c r="AB40" i="9"/>
  <c r="Z10" i="9"/>
  <c r="AF21" i="9"/>
  <c r="X103" i="9"/>
  <c r="X60" i="9"/>
  <c r="Y40" i="9"/>
  <c r="AA11" i="9"/>
  <c r="X22" i="9"/>
  <c r="V101" i="9"/>
  <c r="AD52" i="9"/>
  <c r="T39" i="9"/>
  <c r="AB11" i="9"/>
  <c r="AA23" i="9"/>
  <c r="Z95" i="9"/>
  <c r="AD50" i="9"/>
  <c r="AF38" i="9"/>
  <c r="V13" i="9"/>
  <c r="U24" i="9"/>
  <c r="W89" i="9"/>
  <c r="AC50" i="9"/>
  <c r="AE36" i="9"/>
  <c r="W13" i="9"/>
  <c r="AD24" i="9"/>
  <c r="AF87" i="9"/>
  <c r="AF48" i="9"/>
  <c r="AD36" i="9"/>
  <c r="AC13" i="9"/>
  <c r="X25" i="9"/>
  <c r="V77" i="9"/>
  <c r="AD48" i="9"/>
  <c r="AB36" i="9"/>
  <c r="W15" i="9"/>
  <c r="Y25" i="9"/>
  <c r="T72" i="9"/>
  <c r="U48" i="9"/>
  <c r="Z35" i="9"/>
  <c r="X15" i="9"/>
  <c r="AF6" i="9"/>
  <c r="Y70" i="9"/>
  <c r="AC46" i="9"/>
  <c r="AE34" i="9"/>
  <c r="AE16" i="9"/>
  <c r="AD68" i="9"/>
  <c r="AB46" i="9"/>
  <c r="Y33" i="9"/>
  <c r="AF16" i="9"/>
  <c r="Y68" i="9"/>
  <c r="AC44" i="9"/>
  <c r="X33" i="9"/>
  <c r="Y17" i="9"/>
  <c r="Y65" i="9"/>
  <c r="Z44" i="9"/>
  <c r="T7" i="9"/>
  <c r="AF18" i="9"/>
  <c r="W65" i="9"/>
  <c r="AE132" i="8"/>
  <c r="AB131" i="8"/>
  <c r="Y130" i="8"/>
  <c r="V129" i="8"/>
  <c r="AF127" i="8"/>
  <c r="AC126" i="8"/>
  <c r="Z125" i="8"/>
  <c r="W124" i="8"/>
  <c r="T123" i="8"/>
  <c r="AD121" i="8"/>
  <c r="AA120" i="8"/>
  <c r="X119" i="8"/>
  <c r="U118" i="8"/>
  <c r="AE116" i="8"/>
  <c r="W44" i="9"/>
  <c r="AE7" i="9"/>
  <c r="T19" i="9"/>
  <c r="AC133" i="8"/>
  <c r="Z132" i="8"/>
  <c r="W131" i="8"/>
  <c r="T130" i="8"/>
  <c r="AD128" i="8"/>
  <c r="AA127" i="8"/>
  <c r="X126" i="8"/>
  <c r="U125" i="8"/>
  <c r="AE123" i="8"/>
  <c r="AB122" i="8"/>
  <c r="Y121" i="8"/>
  <c r="V120" i="8"/>
  <c r="AF118" i="8"/>
  <c r="AC117" i="8"/>
  <c r="W133" i="8"/>
  <c r="V133" i="8"/>
  <c r="AD131" i="8"/>
  <c r="X130" i="8"/>
  <c r="AF128" i="8"/>
  <c r="Z127" i="8"/>
  <c r="U126" i="8"/>
  <c r="AC124" i="8"/>
  <c r="X123" i="8"/>
  <c r="AF121" i="8"/>
  <c r="Z120" i="8"/>
  <c r="U119" i="8"/>
  <c r="AB117" i="8"/>
  <c r="X116" i="8"/>
  <c r="U115" i="8"/>
  <c r="AE106" i="8"/>
  <c r="AB105" i="8"/>
  <c r="U133" i="8"/>
  <c r="AC131" i="8"/>
  <c r="W130" i="8"/>
  <c r="AE128" i="8"/>
  <c r="Y127" i="8"/>
  <c r="T126" i="8"/>
  <c r="AB124" i="8"/>
  <c r="W123" i="8"/>
  <c r="AE121" i="8"/>
  <c r="Y120" i="8"/>
  <c r="T119" i="8"/>
  <c r="AA117" i="8"/>
  <c r="W116" i="8"/>
  <c r="T115" i="8"/>
  <c r="AD106" i="8"/>
  <c r="AA105" i="8"/>
  <c r="X104" i="8"/>
  <c r="U103" i="8"/>
  <c r="AE101" i="8"/>
  <c r="AB100" i="8"/>
  <c r="Y99" i="8"/>
  <c r="V98" i="8"/>
  <c r="AF96" i="8"/>
  <c r="AC95" i="8"/>
  <c r="Z94" i="8"/>
  <c r="W93" i="8"/>
  <c r="T92" i="8"/>
  <c r="AD90" i="8"/>
  <c r="AA89" i="8"/>
  <c r="X88" i="8"/>
  <c r="U87" i="8"/>
  <c r="AE78" i="8"/>
  <c r="AB77" i="8"/>
  <c r="Y76" i="8"/>
  <c r="V75" i="8"/>
  <c r="AF73" i="8"/>
  <c r="AF132" i="8"/>
  <c r="Z131" i="8"/>
  <c r="U130" i="8"/>
  <c r="AB128" i="8"/>
  <c r="W127" i="8"/>
  <c r="AE125" i="8"/>
  <c r="Z124" i="8"/>
  <c r="U123" i="8"/>
  <c r="AB121" i="8"/>
  <c r="W120" i="8"/>
  <c r="AD118" i="8"/>
  <c r="Y117" i="8"/>
  <c r="U116" i="8"/>
  <c r="AE114" i="8"/>
  <c r="AB106" i="8"/>
  <c r="Y105" i="8"/>
  <c r="V104" i="8"/>
  <c r="AF102" i="8"/>
  <c r="AC101" i="8"/>
  <c r="Z100" i="8"/>
  <c r="W99" i="8"/>
  <c r="T98" i="8"/>
  <c r="AD96" i="8"/>
  <c r="AA95" i="8"/>
  <c r="X94" i="8"/>
  <c r="U93" i="8"/>
  <c r="AE91" i="8"/>
  <c r="AB90" i="8"/>
  <c r="Y89" i="8"/>
  <c r="V88" i="8"/>
  <c r="AF79" i="8"/>
  <c r="AC78" i="8"/>
  <c r="Z77" i="8"/>
  <c r="W76" i="8"/>
  <c r="T75" i="8"/>
  <c r="AD132" i="8"/>
  <c r="Y131" i="8"/>
  <c r="AF129" i="8"/>
  <c r="AA133" i="8"/>
  <c r="AA131" i="8"/>
  <c r="AB129" i="8"/>
  <c r="T128" i="8"/>
  <c r="W126" i="8"/>
  <c r="Y124" i="8"/>
  <c r="AC122" i="8"/>
  <c r="T121" i="8"/>
  <c r="Y119" i="8"/>
  <c r="Z117" i="8"/>
  <c r="AE115" i="8"/>
  <c r="Y114" i="8"/>
  <c r="AF105" i="8"/>
  <c r="Z104" i="8"/>
  <c r="T103" i="8"/>
  <c r="AA101" i="8"/>
  <c r="V100" i="8"/>
  <c r="AD98" i="8"/>
  <c r="Y97" i="8"/>
  <c r="T96" i="8"/>
  <c r="AB94" i="8"/>
  <c r="V93" i="8"/>
  <c r="AC91" i="8"/>
  <c r="X90" i="8"/>
  <c r="AF88" i="8"/>
  <c r="AA87" i="8"/>
  <c r="V79" i="8"/>
  <c r="AD77" i="8"/>
  <c r="X76" i="8"/>
  <c r="AE74" i="8"/>
  <c r="AA73" i="8"/>
  <c r="X72" i="8"/>
  <c r="U71" i="8"/>
  <c r="AE69" i="8"/>
  <c r="AB68" i="8"/>
  <c r="Y67" i="8"/>
  <c r="V66" i="8"/>
  <c r="AF64" i="8"/>
  <c r="AC63" i="8"/>
  <c r="Z62" i="8"/>
  <c r="W61" i="8"/>
  <c r="T60" i="8"/>
  <c r="AD51" i="8"/>
  <c r="AA50" i="8"/>
  <c r="X49" i="8"/>
  <c r="U48" i="8"/>
  <c r="AE46" i="8"/>
  <c r="AB45" i="8"/>
  <c r="Z133" i="8"/>
  <c r="X131" i="8"/>
  <c r="AA129" i="8"/>
  <c r="AE127" i="8"/>
  <c r="V126" i="8"/>
  <c r="X124" i="8"/>
  <c r="AA122" i="8"/>
  <c r="AF120" i="8"/>
  <c r="W119" i="8"/>
  <c r="X117" i="8"/>
  <c r="AD115" i="8"/>
  <c r="X114" i="8"/>
  <c r="AE105" i="8"/>
  <c r="Y104" i="8"/>
  <c r="AE102" i="8"/>
  <c r="Z101" i="8"/>
  <c r="U100" i="8"/>
  <c r="AC98" i="8"/>
  <c r="X97" i="8"/>
  <c r="AF95" i="8"/>
  <c r="AA94" i="8"/>
  <c r="T93" i="8"/>
  <c r="AB91" i="8"/>
  <c r="W90" i="8"/>
  <c r="AE88" i="8"/>
  <c r="Z87" i="8"/>
  <c r="U79" i="8"/>
  <c r="AC77" i="8"/>
  <c r="V76" i="8"/>
  <c r="AD74" i="8"/>
  <c r="Z73" i="8"/>
  <c r="W72" i="8"/>
  <c r="T71" i="8"/>
  <c r="AD69" i="8"/>
  <c r="AA68" i="8"/>
  <c r="X67" i="8"/>
  <c r="U66" i="8"/>
  <c r="AE64" i="8"/>
  <c r="AB63" i="8"/>
  <c r="Y62" i="8"/>
  <c r="V61" i="8"/>
  <c r="AF52" i="8"/>
  <c r="Y133" i="8"/>
  <c r="V131" i="8"/>
  <c r="Z129" i="8"/>
  <c r="AD127" i="8"/>
  <c r="AF125" i="8"/>
  <c r="V124" i="8"/>
  <c r="Z122" i="8"/>
  <c r="AE120" i="8"/>
  <c r="V119" i="8"/>
  <c r="W117" i="8"/>
  <c r="AC115" i="8"/>
  <c r="W114" i="8"/>
  <c r="AD105" i="8"/>
  <c r="W104" i="8"/>
  <c r="AD102" i="8"/>
  <c r="Y101" i="8"/>
  <c r="T100" i="8"/>
  <c r="AB98" i="8"/>
  <c r="W97" i="8"/>
  <c r="AE95" i="8"/>
  <c r="Y94" i="8"/>
  <c r="AF92" i="8"/>
  <c r="AA91" i="8"/>
  <c r="X133" i="8"/>
  <c r="U131" i="8"/>
  <c r="Y129" i="8"/>
  <c r="AC127" i="8"/>
  <c r="AD125" i="8"/>
  <c r="U124" i="8"/>
  <c r="Y122" i="8"/>
  <c r="AD120" i="8"/>
  <c r="AE118" i="8"/>
  <c r="V117" i="8"/>
  <c r="AB115" i="8"/>
  <c r="V114" i="8"/>
  <c r="AC105" i="8"/>
  <c r="U104" i="8"/>
  <c r="AC102" i="8"/>
  <c r="X101" i="8"/>
  <c r="AF99" i="8"/>
  <c r="AA98" i="8"/>
  <c r="V97" i="8"/>
  <c r="AD95" i="8"/>
  <c r="W94" i="8"/>
  <c r="AE92" i="8"/>
  <c r="Z91" i="8"/>
  <c r="U90" i="8"/>
  <c r="AC88" i="8"/>
  <c r="X87" i="8"/>
  <c r="AF78" i="8"/>
  <c r="Y77" i="8"/>
  <c r="T76" i="8"/>
  <c r="AB74" i="8"/>
  <c r="X73" i="8"/>
  <c r="U72" i="8"/>
  <c r="AE70" i="8"/>
  <c r="AB69" i="8"/>
  <c r="Y68" i="8"/>
  <c r="V67" i="8"/>
  <c r="AF65" i="8"/>
  <c r="AC64" i="8"/>
  <c r="Z63" i="8"/>
  <c r="W62" i="8"/>
  <c r="T61" i="8"/>
  <c r="AD52" i="8"/>
  <c r="AA51" i="8"/>
  <c r="X50" i="8"/>
  <c r="U49" i="8"/>
  <c r="AE47" i="8"/>
  <c r="AB46" i="8"/>
  <c r="Y45" i="8"/>
  <c r="V44" i="8"/>
  <c r="AF42" i="8"/>
  <c r="AC41" i="8"/>
  <c r="Z40" i="8"/>
  <c r="W39" i="8"/>
  <c r="T38" i="8"/>
  <c r="AD36" i="8"/>
  <c r="AA35" i="8"/>
  <c r="T133" i="8"/>
  <c r="T131" i="8"/>
  <c r="X129" i="8"/>
  <c r="AB127" i="8"/>
  <c r="AC125" i="8"/>
  <c r="T124" i="8"/>
  <c r="X122" i="8"/>
  <c r="AC120" i="8"/>
  <c r="AC118" i="8"/>
  <c r="U117" i="8"/>
  <c r="AA115" i="8"/>
  <c r="U114" i="8"/>
  <c r="Z105" i="8"/>
  <c r="T104" i="8"/>
  <c r="AB102" i="8"/>
  <c r="W101" i="8"/>
  <c r="AE99" i="8"/>
  <c r="Z98" i="8"/>
  <c r="U97" i="8"/>
  <c r="AB95" i="8"/>
  <c r="V94" i="8"/>
  <c r="AD92" i="8"/>
  <c r="Y91" i="8"/>
  <c r="T90" i="8"/>
  <c r="AB88" i="8"/>
  <c r="W87" i="8"/>
  <c r="AD78" i="8"/>
  <c r="X77" i="8"/>
  <c r="AF75" i="8"/>
  <c r="AA74" i="8"/>
  <c r="W73" i="8"/>
  <c r="T72" i="8"/>
  <c r="AD70" i="8"/>
  <c r="AA69" i="8"/>
  <c r="X68" i="8"/>
  <c r="U67" i="8"/>
  <c r="AE65" i="8"/>
  <c r="AB64" i="8"/>
  <c r="Y63" i="8"/>
  <c r="V62" i="8"/>
  <c r="AF60" i="8"/>
  <c r="AC52" i="8"/>
  <c r="Z51" i="8"/>
  <c r="W50" i="8"/>
  <c r="T49" i="8"/>
  <c r="AD47" i="8"/>
  <c r="AA46" i="8"/>
  <c r="X45" i="8"/>
  <c r="U44" i="8"/>
  <c r="AE42" i="8"/>
  <c r="AB41" i="8"/>
  <c r="Y40" i="8"/>
  <c r="V39" i="8"/>
  <c r="AF37" i="8"/>
  <c r="AC36" i="8"/>
  <c r="Z35" i="8"/>
  <c r="AC132" i="8"/>
  <c r="AF130" i="8"/>
  <c r="W129" i="8"/>
  <c r="X127" i="8"/>
  <c r="AB125" i="8"/>
  <c r="AF123" i="8"/>
  <c r="W122" i="8"/>
  <c r="AB120" i="8"/>
  <c r="AB118" i="8"/>
  <c r="T117" i="8"/>
  <c r="Z115" i="8"/>
  <c r="T114" i="8"/>
  <c r="X105" i="8"/>
  <c r="AF103" i="8"/>
  <c r="AA102" i="8"/>
  <c r="V101" i="8"/>
  <c r="AD99" i="8"/>
  <c r="AB132" i="8"/>
  <c r="AA132" i="8"/>
  <c r="AD130" i="8"/>
  <c r="T129" i="8"/>
  <c r="U127" i="8"/>
  <c r="Y125" i="8"/>
  <c r="Y132" i="8"/>
  <c r="AC130" i="8"/>
  <c r="AC128" i="8"/>
  <c r="V132" i="8"/>
  <c r="Z130" i="8"/>
  <c r="Y128" i="8"/>
  <c r="AD126" i="8"/>
  <c r="T125" i="8"/>
  <c r="Y123" i="8"/>
  <c r="Z121" i="8"/>
  <c r="AD119" i="8"/>
  <c r="V118" i="8"/>
  <c r="Z116" i="8"/>
  <c r="AD114" i="8"/>
  <c r="X106" i="8"/>
  <c r="AE104" i="8"/>
  <c r="Z103" i="8"/>
  <c r="U102" i="8"/>
  <c r="AC100" i="8"/>
  <c r="V99" i="8"/>
  <c r="AD97" i="8"/>
  <c r="Y96" i="8"/>
  <c r="T95" i="8"/>
  <c r="AB93" i="8"/>
  <c r="W92" i="8"/>
  <c r="AE90" i="8"/>
  <c r="X89" i="8"/>
  <c r="AF87" i="8"/>
  <c r="AA79" i="8"/>
  <c r="V78" i="8"/>
  <c r="AD76" i="8"/>
  <c r="Y75" i="8"/>
  <c r="T74" i="8"/>
  <c r="AC72" i="8"/>
  <c r="Z71" i="8"/>
  <c r="W70" i="8"/>
  <c r="T69" i="8"/>
  <c r="AD67" i="8"/>
  <c r="AA66" i="8"/>
  <c r="X65" i="8"/>
  <c r="AE133" i="8"/>
  <c r="X132" i="8"/>
  <c r="X128" i="8"/>
  <c r="AF124" i="8"/>
  <c r="AC121" i="8"/>
  <c r="Z118" i="8"/>
  <c r="AF115" i="8"/>
  <c r="V106" i="8"/>
  <c r="AA103" i="8"/>
  <c r="AF100" i="8"/>
  <c r="Y98" i="8"/>
  <c r="X96" i="8"/>
  <c r="AF93" i="8"/>
  <c r="AF91" i="8"/>
  <c r="AC89" i="8"/>
  <c r="AC87" i="8"/>
  <c r="Z78" i="8"/>
  <c r="AB76" i="8"/>
  <c r="Y74" i="8"/>
  <c r="AB72" i="8"/>
  <c r="AC70" i="8"/>
  <c r="U69" i="8"/>
  <c r="W67" i="8"/>
  <c r="Z65" i="8"/>
  <c r="AE63" i="8"/>
  <c r="T62" i="8"/>
  <c r="Z60" i="8"/>
  <c r="AF51" i="8"/>
  <c r="Y50" i="8"/>
  <c r="AD48" i="8"/>
  <c r="X47" i="8"/>
  <c r="AE45" i="8"/>
  <c r="Y44" i="8"/>
  <c r="T43" i="8"/>
  <c r="Z41" i="8"/>
  <c r="U40" i="8"/>
  <c r="AC38" i="8"/>
  <c r="X37" i="8"/>
  <c r="AF35" i="8"/>
  <c r="AA34" i="8"/>
  <c r="X33" i="8"/>
  <c r="AE7" i="8"/>
  <c r="U9" i="8"/>
  <c r="X10" i="8"/>
  <c r="AA11" i="8"/>
  <c r="AD12" i="8"/>
  <c r="T14" i="8"/>
  <c r="W15" i="8"/>
  <c r="Z16" i="8"/>
  <c r="AC17" i="8"/>
  <c r="AF18" i="8"/>
  <c r="V20" i="8"/>
  <c r="Y21" i="8"/>
  <c r="AB22" i="8"/>
  <c r="AE23" i="8"/>
  <c r="U25" i="8"/>
  <c r="Y6" i="8"/>
  <c r="W132" i="8"/>
  <c r="W128" i="8"/>
  <c r="AE124" i="8"/>
  <c r="AA121" i="8"/>
  <c r="Y118" i="8"/>
  <c r="Y115" i="8"/>
  <c r="U106" i="8"/>
  <c r="Y103" i="8"/>
  <c r="AE100" i="8"/>
  <c r="X98" i="8"/>
  <c r="W96" i="8"/>
  <c r="AE93" i="8"/>
  <c r="AD91" i="8"/>
  <c r="AB89" i="8"/>
  <c r="AB87" i="8"/>
  <c r="Y78" i="8"/>
  <c r="AA76" i="8"/>
  <c r="X74" i="8"/>
  <c r="AA72" i="8"/>
  <c r="AB70" i="8"/>
  <c r="AF68" i="8"/>
  <c r="T67" i="8"/>
  <c r="Y65" i="8"/>
  <c r="AD63" i="8"/>
  <c r="AF61" i="8"/>
  <c r="Y60" i="8"/>
  <c r="AE51" i="8"/>
  <c r="V50" i="8"/>
  <c r="AC48" i="8"/>
  <c r="W47" i="8"/>
  <c r="AD45" i="8"/>
  <c r="X44" i="8"/>
  <c r="AD42" i="8"/>
  <c r="Y41" i="8"/>
  <c r="T40" i="8"/>
  <c r="AB38" i="8"/>
  <c r="W37" i="8"/>
  <c r="AE35" i="8"/>
  <c r="Z34" i="8"/>
  <c r="W33" i="8"/>
  <c r="AF7" i="8"/>
  <c r="V9" i="8"/>
  <c r="Y10" i="8"/>
  <c r="AB11" i="8"/>
  <c r="AE12" i="8"/>
  <c r="U14" i="8"/>
  <c r="X15" i="8"/>
  <c r="AA16" i="8"/>
  <c r="AD17" i="8"/>
  <c r="T19" i="8"/>
  <c r="W20" i="8"/>
  <c r="Z21" i="8"/>
  <c r="AC22" i="8"/>
  <c r="AF23" i="8"/>
  <c r="V25" i="8"/>
  <c r="Z6" i="8"/>
  <c r="U132" i="8"/>
  <c r="V128" i="8"/>
  <c r="AD124" i="8"/>
  <c r="X121" i="8"/>
  <c r="X118" i="8"/>
  <c r="X115" i="8"/>
  <c r="T106" i="8"/>
  <c r="X103" i="8"/>
  <c r="AD100" i="8"/>
  <c r="W98" i="8"/>
  <c r="V96" i="8"/>
  <c r="AD93" i="8"/>
  <c r="X91" i="8"/>
  <c r="Z89" i="8"/>
  <c r="Y87" i="8"/>
  <c r="X78" i="8"/>
  <c r="Z76" i="8"/>
  <c r="W74" i="8"/>
  <c r="Z72" i="8"/>
  <c r="AA70" i="8"/>
  <c r="AE68" i="8"/>
  <c r="AF66" i="8"/>
  <c r="W65" i="8"/>
  <c r="AA63" i="8"/>
  <c r="AE61" i="8"/>
  <c r="X60" i="8"/>
  <c r="AC51" i="8"/>
  <c r="U50" i="8"/>
  <c r="AB48" i="8"/>
  <c r="V47" i="8"/>
  <c r="AC45" i="8"/>
  <c r="W44" i="8"/>
  <c r="AC42" i="8"/>
  <c r="X41" i="8"/>
  <c r="AF39" i="8"/>
  <c r="AA38" i="8"/>
  <c r="V37" i="8"/>
  <c r="AD35" i="8"/>
  <c r="Y34" i="8"/>
  <c r="V33" i="8"/>
  <c r="T8" i="8"/>
  <c r="W9" i="8"/>
  <c r="Z10" i="8"/>
  <c r="AC11" i="8"/>
  <c r="AF12" i="8"/>
  <c r="V14" i="8"/>
  <c r="Y15" i="8"/>
  <c r="AB16" i="8"/>
  <c r="AE17" i="8"/>
  <c r="U19" i="8"/>
  <c r="X20" i="8"/>
  <c r="AA21" i="8"/>
  <c r="AD22" i="8"/>
  <c r="T24" i="8"/>
  <c r="W25" i="8"/>
  <c r="AA6" i="8"/>
  <c r="T132" i="8"/>
  <c r="U128" i="8"/>
  <c r="AA124" i="8"/>
  <c r="W121" i="8"/>
  <c r="W118" i="8"/>
  <c r="W115" i="8"/>
  <c r="W105" i="8"/>
  <c r="W103" i="8"/>
  <c r="AA100" i="8"/>
  <c r="U98" i="8"/>
  <c r="U96" i="8"/>
  <c r="AC93" i="8"/>
  <c r="W91" i="8"/>
  <c r="W89" i="8"/>
  <c r="V87" i="8"/>
  <c r="W78" i="8"/>
  <c r="U76" i="8"/>
  <c r="V74" i="8"/>
  <c r="Y72" i="8"/>
  <c r="Z70" i="8"/>
  <c r="AD68" i="8"/>
  <c r="AE66" i="8"/>
  <c r="V65" i="8"/>
  <c r="X63" i="8"/>
  <c r="AD61" i="8"/>
  <c r="W60" i="8"/>
  <c r="AB51" i="8"/>
  <c r="T50" i="8"/>
  <c r="AA48" i="8"/>
  <c r="U47" i="8"/>
  <c r="AA45" i="8"/>
  <c r="T44" i="8"/>
  <c r="AB42" i="8"/>
  <c r="W41" i="8"/>
  <c r="AE39" i="8"/>
  <c r="Z38" i="8"/>
  <c r="U37" i="8"/>
  <c r="AC35" i="8"/>
  <c r="X34" i="8"/>
  <c r="U33" i="8"/>
  <c r="U8" i="8"/>
  <c r="X9" i="8"/>
  <c r="AA10" i="8"/>
  <c r="AD11" i="8"/>
  <c r="T13" i="8"/>
  <c r="W14" i="8"/>
  <c r="Z15" i="8"/>
  <c r="AC16" i="8"/>
  <c r="AF17" i="8"/>
  <c r="V19" i="8"/>
  <c r="Y20" i="8"/>
  <c r="AB21" i="8"/>
  <c r="AE22" i="8"/>
  <c r="U24" i="8"/>
  <c r="X25" i="8"/>
  <c r="AB6" i="8"/>
  <c r="AF131" i="8"/>
  <c r="V127" i="8"/>
  <c r="AD123" i="8"/>
  <c r="V121" i="8"/>
  <c r="T118" i="8"/>
  <c r="V115" i="8"/>
  <c r="V105" i="8"/>
  <c r="V103" i="8"/>
  <c r="Y100" i="8"/>
  <c r="AF97" i="8"/>
  <c r="Z95" i="8"/>
  <c r="AA93" i="8"/>
  <c r="V91" i="8"/>
  <c r="V89" i="8"/>
  <c r="T87" i="8"/>
  <c r="U78" i="8"/>
  <c r="AE75" i="8"/>
  <c r="U74" i="8"/>
  <c r="V72" i="8"/>
  <c r="Y70" i="8"/>
  <c r="AC68" i="8"/>
  <c r="AD66" i="8"/>
  <c r="U65" i="8"/>
  <c r="W63" i="8"/>
  <c r="AC61" i="8"/>
  <c r="V60" i="8"/>
  <c r="Y51" i="8"/>
  <c r="AF49" i="8"/>
  <c r="Z48" i="8"/>
  <c r="T47" i="8"/>
  <c r="Z45" i="8"/>
  <c r="AF43" i="8"/>
  <c r="AA42" i="8"/>
  <c r="V41" i="8"/>
  <c r="AD39" i="8"/>
  <c r="Y38" i="8"/>
  <c r="T37" i="8"/>
  <c r="AB35" i="8"/>
  <c r="W34" i="8"/>
  <c r="T33" i="8"/>
  <c r="V8" i="8"/>
  <c r="Y9" i="8"/>
  <c r="AB10" i="8"/>
  <c r="AE11" i="8"/>
  <c r="U13" i="8"/>
  <c r="X14" i="8"/>
  <c r="AA15" i="8"/>
  <c r="AD16" i="8"/>
  <c r="T18" i="8"/>
  <c r="W19" i="8"/>
  <c r="Z20" i="8"/>
  <c r="AC21" i="8"/>
  <c r="AF22" i="8"/>
  <c r="V24" i="8"/>
  <c r="Y25" i="8"/>
  <c r="AC6" i="8"/>
  <c r="AE131" i="8"/>
  <c r="T127" i="8"/>
  <c r="AC123" i="8"/>
  <c r="U121" i="8"/>
  <c r="AF117" i="8"/>
  <c r="AF114" i="8"/>
  <c r="U105" i="8"/>
  <c r="Z102" i="8"/>
  <c r="X100" i="8"/>
  <c r="AE97" i="8"/>
  <c r="Y95" i="8"/>
  <c r="Z93" i="8"/>
  <c r="U91" i="8"/>
  <c r="U89" i="8"/>
  <c r="AE79" i="8"/>
  <c r="T78" i="8"/>
  <c r="AD75" i="8"/>
  <c r="AE73" i="8"/>
  <c r="AF71" i="8"/>
  <c r="X70" i="8"/>
  <c r="Z68" i="8"/>
  <c r="AC66" i="8"/>
  <c r="T65" i="8"/>
  <c r="V63" i="8"/>
  <c r="AB61" i="8"/>
  <c r="U60" i="8"/>
  <c r="X51" i="8"/>
  <c r="AE49" i="8"/>
  <c r="Y48" i="8"/>
  <c r="AF46" i="8"/>
  <c r="W45" i="8"/>
  <c r="AE43" i="8"/>
  <c r="Z42" i="8"/>
  <c r="U41" i="8"/>
  <c r="AC39" i="8"/>
  <c r="X38" i="8"/>
  <c r="AF36" i="8"/>
  <c r="Y35" i="8"/>
  <c r="V34" i="8"/>
  <c r="T7" i="8"/>
  <c r="W8" i="8"/>
  <c r="Z9" i="8"/>
  <c r="AC10" i="8"/>
  <c r="AF11" i="8"/>
  <c r="V13" i="8"/>
  <c r="Y14" i="8"/>
  <c r="AB15" i="8"/>
  <c r="AE16" i="8"/>
  <c r="U18" i="8"/>
  <c r="X19" i="8"/>
  <c r="AA20" i="8"/>
  <c r="AD21" i="8"/>
  <c r="T23" i="8"/>
  <c r="W24" i="8"/>
  <c r="Z25" i="8"/>
  <c r="AD6" i="8"/>
  <c r="AE130" i="8"/>
  <c r="AF126" i="8"/>
  <c r="AB123" i="8"/>
  <c r="X120" i="8"/>
  <c r="AE117" i="8"/>
  <c r="AC114" i="8"/>
  <c r="T105" i="8"/>
  <c r="Y102" i="8"/>
  <c r="W100" i="8"/>
  <c r="AC97" i="8"/>
  <c r="X95" i="8"/>
  <c r="Y93" i="8"/>
  <c r="T91" i="8"/>
  <c r="T89" i="8"/>
  <c r="AD79" i="8"/>
  <c r="AF77" i="8"/>
  <c r="AC75" i="8"/>
  <c r="AD73" i="8"/>
  <c r="AE71" i="8"/>
  <c r="V70" i="8"/>
  <c r="W68" i="8"/>
  <c r="AB66" i="8"/>
  <c r="AD64" i="8"/>
  <c r="U63" i="8"/>
  <c r="AA61" i="8"/>
  <c r="AE52" i="8"/>
  <c r="W51" i="8"/>
  <c r="AD49" i="8"/>
  <c r="X48" i="8"/>
  <c r="AD46" i="8"/>
  <c r="V45" i="8"/>
  <c r="AD43" i="8"/>
  <c r="Y42" i="8"/>
  <c r="T41" i="8"/>
  <c r="AB39" i="8"/>
  <c r="W38" i="8"/>
  <c r="AE36" i="8"/>
  <c r="X35" i="8"/>
  <c r="U34" i="8"/>
  <c r="U7" i="8"/>
  <c r="X8" i="8"/>
  <c r="AA9" i="8"/>
  <c r="AD10" i="8"/>
  <c r="T12" i="8"/>
  <c r="W13" i="8"/>
  <c r="Z14" i="8"/>
  <c r="AC15" i="8"/>
  <c r="AF16" i="8"/>
  <c r="V18" i="8"/>
  <c r="Y19" i="8"/>
  <c r="AB20" i="8"/>
  <c r="AE21" i="8"/>
  <c r="U23" i="8"/>
  <c r="X24" i="8"/>
  <c r="AA25" i="8"/>
  <c r="AE6" i="8"/>
  <c r="AB130" i="8"/>
  <c r="AE126" i="8"/>
  <c r="AA123" i="8"/>
  <c r="U120" i="8"/>
  <c r="AD117" i="8"/>
  <c r="AB114" i="8"/>
  <c r="AF104" i="8"/>
  <c r="X102" i="8"/>
  <c r="AC99" i="8"/>
  <c r="AB97" i="8"/>
  <c r="W95" i="8"/>
  <c r="X93" i="8"/>
  <c r="AF90" i="8"/>
  <c r="AD88" i="8"/>
  <c r="AC79" i="8"/>
  <c r="AE77" i="8"/>
  <c r="AB75" i="8"/>
  <c r="AC73" i="8"/>
  <c r="AD71" i="8"/>
  <c r="U70" i="8"/>
  <c r="V68" i="8"/>
  <c r="Z66" i="8"/>
  <c r="AA64" i="8"/>
  <c r="T63" i="8"/>
  <c r="Z61" i="8"/>
  <c r="AB52" i="8"/>
  <c r="V51" i="8"/>
  <c r="AC49" i="8"/>
  <c r="W48" i="8"/>
  <c r="AC46" i="8"/>
  <c r="U45" i="8"/>
  <c r="AC43" i="8"/>
  <c r="X42" i="8"/>
  <c r="AF40" i="8"/>
  <c r="AA39" i="8"/>
  <c r="V38" i="8"/>
  <c r="AB36" i="8"/>
  <c r="W35" i="8"/>
  <c r="T34" i="8"/>
  <c r="V7" i="8"/>
  <c r="Y8" i="8"/>
  <c r="AB9" i="8"/>
  <c r="AE10" i="8"/>
  <c r="U12" i="8"/>
  <c r="X13" i="8"/>
  <c r="AA14" i="8"/>
  <c r="AD15" i="8"/>
  <c r="T17" i="8"/>
  <c r="W18" i="8"/>
  <c r="Z19" i="8"/>
  <c r="AC20" i="8"/>
  <c r="AF21" i="8"/>
  <c r="V23" i="8"/>
  <c r="Y24" i="8"/>
  <c r="AB25" i="8"/>
  <c r="AF6" i="8"/>
  <c r="AA130" i="8"/>
  <c r="AB126" i="8"/>
  <c r="Z123" i="8"/>
  <c r="T120" i="8"/>
  <c r="AF116" i="8"/>
  <c r="AA114" i="8"/>
  <c r="AD104" i="8"/>
  <c r="W102" i="8"/>
  <c r="AB99" i="8"/>
  <c r="AA97" i="8"/>
  <c r="V95" i="8"/>
  <c r="AC92" i="8"/>
  <c r="AC90" i="8"/>
  <c r="AA88" i="8"/>
  <c r="AB79" i="8"/>
  <c r="AA77" i="8"/>
  <c r="AA75" i="8"/>
  <c r="AB73" i="8"/>
  <c r="AC71" i="8"/>
  <c r="T70" i="8"/>
  <c r="U68" i="8"/>
  <c r="Y66" i="8"/>
  <c r="Z64" i="8"/>
  <c r="AF62" i="8"/>
  <c r="Y61" i="8"/>
  <c r="AA52" i="8"/>
  <c r="U51" i="8"/>
  <c r="AB49" i="8"/>
  <c r="V48" i="8"/>
  <c r="Z46" i="8"/>
  <c r="T45" i="8"/>
  <c r="AB43" i="8"/>
  <c r="W42" i="8"/>
  <c r="AE40" i="8"/>
  <c r="Z39" i="8"/>
  <c r="U38" i="8"/>
  <c r="AA36" i="8"/>
  <c r="V35" i="8"/>
  <c r="AF33" i="8"/>
  <c r="W7" i="8"/>
  <c r="Z8" i="8"/>
  <c r="AC9" i="8"/>
  <c r="AF10" i="8"/>
  <c r="V12" i="8"/>
  <c r="Y13" i="8"/>
  <c r="AB14" i="8"/>
  <c r="AE15" i="8"/>
  <c r="U17" i="8"/>
  <c r="X18" i="8"/>
  <c r="AA19" i="8"/>
  <c r="AD20" i="8"/>
  <c r="T22" i="8"/>
  <c r="W23" i="8"/>
  <c r="Z24" i="8"/>
  <c r="AC25" i="8"/>
  <c r="T6" i="8"/>
  <c r="V130" i="8"/>
  <c r="AA126" i="8"/>
  <c r="V123" i="8"/>
  <c r="AF119" i="8"/>
  <c r="AD116" i="8"/>
  <c r="Z114" i="8"/>
  <c r="AC104" i="8"/>
  <c r="V102" i="8"/>
  <c r="AA99" i="8"/>
  <c r="Z97" i="8"/>
  <c r="U95" i="8"/>
  <c r="AB92" i="8"/>
  <c r="AA90" i="8"/>
  <c r="Z88" i="8"/>
  <c r="Z79" i="8"/>
  <c r="W77" i="8"/>
  <c r="Z75" i="8"/>
  <c r="Y73" i="8"/>
  <c r="AB71" i="8"/>
  <c r="AF69" i="8"/>
  <c r="T68" i="8"/>
  <c r="X66" i="8"/>
  <c r="Y64" i="8"/>
  <c r="AE62" i="8"/>
  <c r="X61" i="8"/>
  <c r="Z52" i="8"/>
  <c r="T51" i="8"/>
  <c r="AA49" i="8"/>
  <c r="T48" i="8"/>
  <c r="Y46" i="8"/>
  <c r="AF44" i="8"/>
  <c r="AA43" i="8"/>
  <c r="V42" i="8"/>
  <c r="AD40" i="8"/>
  <c r="Y39" i="8"/>
  <c r="AE37" i="8"/>
  <c r="Z36" i="8"/>
  <c r="U35" i="8"/>
  <c r="AE33" i="8"/>
  <c r="X7" i="8"/>
  <c r="AA8" i="8"/>
  <c r="AD9" i="8"/>
  <c r="T11" i="8"/>
  <c r="W12" i="8"/>
  <c r="Z13" i="8"/>
  <c r="AC14" i="8"/>
  <c r="AF15" i="8"/>
  <c r="V17" i="8"/>
  <c r="Y18" i="8"/>
  <c r="AB19" i="8"/>
  <c r="AE20" i="8"/>
  <c r="U22" i="8"/>
  <c r="X23" i="8"/>
  <c r="AA24" i="8"/>
  <c r="AD25" i="8"/>
  <c r="AE129" i="8"/>
  <c r="Z126" i="8"/>
  <c r="AF122" i="8"/>
  <c r="AE119" i="8"/>
  <c r="AC116" i="8"/>
  <c r="AF106" i="8"/>
  <c r="AB104" i="8"/>
  <c r="T102" i="8"/>
  <c r="Z99" i="8"/>
  <c r="T97" i="8"/>
  <c r="AF94" i="8"/>
  <c r="AA92" i="8"/>
  <c r="Z90" i="8"/>
  <c r="Y88" i="8"/>
  <c r="Y79" i="8"/>
  <c r="V77" i="8"/>
  <c r="X75" i="8"/>
  <c r="V73" i="8"/>
  <c r="AA71" i="8"/>
  <c r="AC69" i="8"/>
  <c r="AF67" i="8"/>
  <c r="W66" i="8"/>
  <c r="X64" i="8"/>
  <c r="AD62" i="8"/>
  <c r="U61" i="8"/>
  <c r="Y52" i="8"/>
  <c r="AF50" i="8"/>
  <c r="Z49" i="8"/>
  <c r="AF47" i="8"/>
  <c r="X46" i="8"/>
  <c r="AE44" i="8"/>
  <c r="Z43" i="8"/>
  <c r="U42" i="8"/>
  <c r="AC40" i="8"/>
  <c r="X39" i="8"/>
  <c r="AD37" i="8"/>
  <c r="Y36" i="8"/>
  <c r="T35" i="8"/>
  <c r="AD33" i="8"/>
  <c r="Y7" i="8"/>
  <c r="AB8" i="8"/>
  <c r="AE9" i="8"/>
  <c r="U11" i="8"/>
  <c r="X12" i="8"/>
  <c r="AA13" i="8"/>
  <c r="AD14" i="8"/>
  <c r="T16" i="8"/>
  <c r="W17" i="8"/>
  <c r="Z18" i="8"/>
  <c r="AC19" i="8"/>
  <c r="AF20" i="8"/>
  <c r="V22" i="8"/>
  <c r="Y23" i="8"/>
  <c r="AB24" i="8"/>
  <c r="AE25" i="8"/>
  <c r="AD129" i="8"/>
  <c r="Y126" i="8"/>
  <c r="AE122" i="8"/>
  <c r="AC119" i="8"/>
  <c r="AB116" i="8"/>
  <c r="AC106" i="8"/>
  <c r="AA104" i="8"/>
  <c r="AF101" i="8"/>
  <c r="X99" i="8"/>
  <c r="AE96" i="8"/>
  <c r="AE94" i="8"/>
  <c r="Z92" i="8"/>
  <c r="Y90" i="8"/>
  <c r="W88" i="8"/>
  <c r="X79" i="8"/>
  <c r="U77" i="8"/>
  <c r="W75" i="8"/>
  <c r="U73" i="8"/>
  <c r="Y71" i="8"/>
  <c r="Z69" i="8"/>
  <c r="AE67" i="8"/>
  <c r="T66" i="8"/>
  <c r="W64" i="8"/>
  <c r="AC62" i="8"/>
  <c r="AE60" i="8"/>
  <c r="X52" i="8"/>
  <c r="AE50" i="8"/>
  <c r="Y49" i="8"/>
  <c r="AC47" i="8"/>
  <c r="W46" i="8"/>
  <c r="AD44" i="8"/>
  <c r="Y43" i="8"/>
  <c r="T42" i="8"/>
  <c r="AB40" i="8"/>
  <c r="U39" i="8"/>
  <c r="AC37" i="8"/>
  <c r="X36" i="8"/>
  <c r="AF34" i="8"/>
  <c r="AC33" i="8"/>
  <c r="Z7" i="8"/>
  <c r="AC8" i="8"/>
  <c r="AF9" i="8"/>
  <c r="V11" i="8"/>
  <c r="Y12" i="8"/>
  <c r="AB13" i="8"/>
  <c r="AE14" i="8"/>
  <c r="U16" i="8"/>
  <c r="X17" i="8"/>
  <c r="AA18" i="8"/>
  <c r="AD19" i="8"/>
  <c r="T21" i="8"/>
  <c r="W22" i="8"/>
  <c r="Z23" i="8"/>
  <c r="AC24" i="8"/>
  <c r="AF133" i="8"/>
  <c r="U129" i="8"/>
  <c r="X125" i="8"/>
  <c r="V122" i="8"/>
  <c r="AA119" i="8"/>
  <c r="Y116" i="8"/>
  <c r="Z106" i="8"/>
  <c r="AD103" i="8"/>
  <c r="AB101" i="8"/>
  <c r="T99" i="8"/>
  <c r="AB96" i="8"/>
  <c r="AC94" i="8"/>
  <c r="X92" i="8"/>
  <c r="AF89" i="8"/>
  <c r="T88" i="8"/>
  <c r="T79" i="8"/>
  <c r="AF76" i="8"/>
  <c r="AF74" i="8"/>
  <c r="AF72" i="8"/>
  <c r="W71" i="8"/>
  <c r="X69" i="8"/>
  <c r="AB67" i="8"/>
  <c r="AC65" i="8"/>
  <c r="U64" i="8"/>
  <c r="AA62" i="8"/>
  <c r="AC60" i="8"/>
  <c r="V52" i="8"/>
  <c r="AC50" i="8"/>
  <c r="V49" i="8"/>
  <c r="AA47" i="8"/>
  <c r="U46" i="8"/>
  <c r="AB44" i="8"/>
  <c r="W43" i="8"/>
  <c r="AE41" i="8"/>
  <c r="X40" i="8"/>
  <c r="AF38" i="8"/>
  <c r="AA37" i="8"/>
  <c r="V36" i="8"/>
  <c r="AD34" i="8"/>
  <c r="AA33" i="8"/>
  <c r="AB7" i="8"/>
  <c r="AE8" i="8"/>
  <c r="U10" i="8"/>
  <c r="X11" i="8"/>
  <c r="AA12" i="8"/>
  <c r="AD13" i="8"/>
  <c r="T15" i="8"/>
  <c r="W16" i="8"/>
  <c r="Z17" i="8"/>
  <c r="AC18" i="8"/>
  <c r="AF19" i="8"/>
  <c r="V21" i="8"/>
  <c r="Y22" i="8"/>
  <c r="AB23" i="8"/>
  <c r="AE24" i="8"/>
  <c r="V6" i="8"/>
  <c r="U122" i="8"/>
  <c r="T101" i="8"/>
  <c r="U88" i="8"/>
  <c r="V71" i="8"/>
  <c r="U62" i="8"/>
  <c r="V46" i="8"/>
  <c r="AE38" i="8"/>
  <c r="AD7" i="8"/>
  <c r="AF14" i="8"/>
  <c r="W21" i="8"/>
  <c r="T122" i="8"/>
  <c r="U99" i="8"/>
  <c r="AE87" i="8"/>
  <c r="AF70" i="8"/>
  <c r="AD60" i="8"/>
  <c r="T46" i="8"/>
  <c r="AD38" i="8"/>
  <c r="AD8" i="8"/>
  <c r="U15" i="8"/>
  <c r="X21" i="8"/>
  <c r="AB119" i="8"/>
  <c r="AF98" i="8"/>
  <c r="AD87" i="8"/>
  <c r="Y69" i="8"/>
  <c r="AB60" i="8"/>
  <c r="AF45" i="8"/>
  <c r="AB37" i="8"/>
  <c r="AF8" i="8"/>
  <c r="V15" i="8"/>
  <c r="X22" i="8"/>
  <c r="Z119" i="8"/>
  <c r="AE98" i="8"/>
  <c r="W79" i="8"/>
  <c r="W69" i="8"/>
  <c r="AA60" i="8"/>
  <c r="AC44" i="8"/>
  <c r="Z37" i="8"/>
  <c r="T9" i="8"/>
  <c r="V16" i="8"/>
  <c r="Z22" i="8"/>
  <c r="AA118" i="8"/>
  <c r="AC96" i="8"/>
  <c r="AB78" i="8"/>
  <c r="V69" i="8"/>
  <c r="W52" i="8"/>
  <c r="AA44" i="8"/>
  <c r="Y37" i="8"/>
  <c r="T10" i="8"/>
  <c r="X16" i="8"/>
  <c r="AA22" i="8"/>
  <c r="AA116" i="8"/>
  <c r="AA96" i="8"/>
  <c r="AA78" i="8"/>
  <c r="AC67" i="8"/>
  <c r="U52" i="8"/>
  <c r="Z44" i="8"/>
  <c r="W36" i="8"/>
  <c r="V10" i="8"/>
  <c r="Y16" i="8"/>
  <c r="AA23" i="8"/>
  <c r="V116" i="8"/>
  <c r="Z96" i="8"/>
  <c r="T77" i="8"/>
  <c r="AA67" i="8"/>
  <c r="T52" i="8"/>
  <c r="X43" i="8"/>
  <c r="U36" i="8"/>
  <c r="W10" i="8"/>
  <c r="Y17" i="8"/>
  <c r="AC23" i="8"/>
  <c r="AD133" i="8"/>
  <c r="T116" i="8"/>
  <c r="AD94" i="8"/>
  <c r="AE76" i="8"/>
  <c r="Z67" i="8"/>
  <c r="AD50" i="8"/>
  <c r="V43" i="8"/>
  <c r="T36" i="8"/>
  <c r="W11" i="8"/>
  <c r="AA17" i="8"/>
  <c r="AD23" i="8"/>
  <c r="AB133" i="8"/>
  <c r="AA106" i="8"/>
  <c r="U94" i="8"/>
  <c r="AC76" i="8"/>
  <c r="AD65" i="8"/>
  <c r="AB50" i="8"/>
  <c r="U43" i="8"/>
  <c r="AE34" i="8"/>
  <c r="Y11" i="8"/>
  <c r="AB17" i="8"/>
  <c r="AD24" i="8"/>
  <c r="AC129" i="8"/>
  <c r="Y106" i="8"/>
  <c r="T94" i="8"/>
  <c r="U75" i="8"/>
  <c r="AB65" i="8"/>
  <c r="Z50" i="8"/>
  <c r="AF41" i="8"/>
  <c r="AC34" i="8"/>
  <c r="Z11" i="8"/>
  <c r="AB18" i="8"/>
  <c r="AF24" i="8"/>
  <c r="AA128" i="8"/>
  <c r="W106" i="8"/>
  <c r="Y92" i="8"/>
  <c r="AC74" i="8"/>
  <c r="AA65" i="8"/>
  <c r="W49" i="8"/>
  <c r="AD41" i="8"/>
  <c r="AB34" i="8"/>
  <c r="Z12" i="8"/>
  <c r="AD18" i="8"/>
  <c r="T25" i="8"/>
  <c r="Z128" i="8"/>
  <c r="AE103" i="8"/>
  <c r="V92" i="8"/>
  <c r="Z74" i="8"/>
  <c r="V64" i="8"/>
  <c r="AF48" i="8"/>
  <c r="AA41" i="8"/>
  <c r="AB33" i="8"/>
  <c r="AB12" i="8"/>
  <c r="AE18" i="8"/>
  <c r="AF25" i="8"/>
  <c r="W125" i="8"/>
  <c r="AB103" i="8"/>
  <c r="V90" i="8"/>
  <c r="AE72" i="8"/>
  <c r="AF63" i="8"/>
  <c r="AB47" i="8"/>
  <c r="W40" i="8"/>
  <c r="Y33" i="8"/>
  <c r="AC13" i="8"/>
  <c r="T20" i="8"/>
  <c r="W6" i="8"/>
  <c r="T64" i="8"/>
  <c r="U20" i="8"/>
  <c r="AB62" i="8"/>
  <c r="U21" i="8"/>
  <c r="X62" i="8"/>
  <c r="U6" i="8"/>
  <c r="AE48" i="8"/>
  <c r="X6" i="8"/>
  <c r="AA125" i="8"/>
  <c r="Z47" i="8"/>
  <c r="V125" i="8"/>
  <c r="Y47" i="8"/>
  <c r="AD122" i="8"/>
  <c r="AA40" i="8"/>
  <c r="AC103" i="8"/>
  <c r="V40" i="8"/>
  <c r="AD101" i="8"/>
  <c r="T39" i="8"/>
  <c r="U101" i="8"/>
  <c r="Z33" i="8"/>
  <c r="U92" i="8"/>
  <c r="AA7" i="8"/>
  <c r="T73" i="8"/>
  <c r="AE13" i="8"/>
  <c r="AE89" i="8"/>
  <c r="AD89" i="8"/>
  <c r="AD72" i="8"/>
  <c r="X71" i="8"/>
  <c r="AC7" i="8"/>
  <c r="AC12" i="8"/>
  <c r="AF13" i="8"/>
  <c r="AE19" i="8"/>
  <c r="AD132" i="7"/>
  <c r="AA131" i="7"/>
  <c r="X130" i="7"/>
  <c r="U129" i="7"/>
  <c r="AE127" i="7"/>
  <c r="AB126" i="7"/>
  <c r="Y125" i="7"/>
  <c r="V124" i="7"/>
  <c r="AF122" i="7"/>
  <c r="AC121" i="7"/>
  <c r="Z120" i="7"/>
  <c r="W119" i="7"/>
  <c r="T118" i="7"/>
  <c r="AD116" i="7"/>
  <c r="AA115" i="7"/>
  <c r="X114" i="7"/>
  <c r="U106" i="7"/>
  <c r="AE104" i="7"/>
  <c r="AB103" i="7"/>
  <c r="Y102" i="7"/>
  <c r="V101" i="7"/>
  <c r="AF99" i="7"/>
  <c r="AC98" i="7"/>
  <c r="Z97" i="7"/>
  <c r="W96" i="7"/>
  <c r="T95" i="7"/>
  <c r="AD93" i="7"/>
  <c r="AA92" i="7"/>
  <c r="X91" i="7"/>
  <c r="U90" i="7"/>
  <c r="AE88" i="7"/>
  <c r="AB87" i="7"/>
  <c r="Y79" i="7"/>
  <c r="V78" i="7"/>
  <c r="AF76" i="7"/>
  <c r="AC75" i="7"/>
  <c r="Z74" i="7"/>
  <c r="W73" i="7"/>
  <c r="T72" i="7"/>
  <c r="AD70" i="7"/>
  <c r="AA69" i="7"/>
  <c r="X68" i="7"/>
  <c r="U67" i="7"/>
  <c r="AE65" i="7"/>
  <c r="AF133" i="7"/>
  <c r="AC132" i="7"/>
  <c r="Z131" i="7"/>
  <c r="W130" i="7"/>
  <c r="T129" i="7"/>
  <c r="AD127" i="7"/>
  <c r="AA126" i="7"/>
  <c r="X125" i="7"/>
  <c r="U124" i="7"/>
  <c r="AE122" i="7"/>
  <c r="AB121" i="7"/>
  <c r="AE133" i="7"/>
  <c r="AB132" i="7"/>
  <c r="Y131" i="7"/>
  <c r="V130" i="7"/>
  <c r="AF128" i="7"/>
  <c r="AC127" i="7"/>
  <c r="Z126" i="7"/>
  <c r="AB133" i="7"/>
  <c r="Y132" i="7"/>
  <c r="V131" i="7"/>
  <c r="AF129" i="7"/>
  <c r="AC128" i="7"/>
  <c r="Z127" i="7"/>
  <c r="W126" i="7"/>
  <c r="T125" i="7"/>
  <c r="AD123" i="7"/>
  <c r="AA122" i="7"/>
  <c r="X121" i="7"/>
  <c r="U120" i="7"/>
  <c r="AE118" i="7"/>
  <c r="AB117" i="7"/>
  <c r="Y116" i="7"/>
  <c r="AA133" i="7"/>
  <c r="X132" i="7"/>
  <c r="U131" i="7"/>
  <c r="AE129" i="7"/>
  <c r="AB128" i="7"/>
  <c r="Y127" i="7"/>
  <c r="V126" i="7"/>
  <c r="AF124" i="7"/>
  <c r="AC123" i="7"/>
  <c r="Z122" i="7"/>
  <c r="W121" i="7"/>
  <c r="T120" i="7"/>
  <c r="AD118" i="7"/>
  <c r="AA117" i="7"/>
  <c r="X116" i="7"/>
  <c r="Z133" i="7"/>
  <c r="AE131" i="7"/>
  <c r="T130" i="7"/>
  <c r="W128" i="7"/>
  <c r="Y126" i="7"/>
  <c r="AC124" i="7"/>
  <c r="V123" i="7"/>
  <c r="Z121" i="7"/>
  <c r="AE119" i="7"/>
  <c r="Y118" i="7"/>
  <c r="AF116" i="7"/>
  <c r="Y115" i="7"/>
  <c r="U114" i="7"/>
  <c r="AD105" i="7"/>
  <c r="Z104" i="7"/>
  <c r="V103" i="7"/>
  <c r="AE101" i="7"/>
  <c r="AA100" i="7"/>
  <c r="W99" i="7"/>
  <c r="AF97" i="7"/>
  <c r="AB96" i="7"/>
  <c r="X95" i="7"/>
  <c r="T94" i="7"/>
  <c r="AC92" i="7"/>
  <c r="Y91" i="7"/>
  <c r="T90" i="7"/>
  <c r="AC88" i="7"/>
  <c r="Y87" i="7"/>
  <c r="U79" i="7"/>
  <c r="AD77" i="7"/>
  <c r="Z76" i="7"/>
  <c r="V75" i="7"/>
  <c r="AE73" i="7"/>
  <c r="AA72" i="7"/>
  <c r="W71" i="7"/>
  <c r="AF69" i="7"/>
  <c r="AB68" i="7"/>
  <c r="X67" i="7"/>
  <c r="T66" i="7"/>
  <c r="AC64" i="7"/>
  <c r="Z63" i="7"/>
  <c r="W62" i="7"/>
  <c r="T61" i="7"/>
  <c r="AD52" i="7"/>
  <c r="AA51" i="7"/>
  <c r="X50" i="7"/>
  <c r="U49" i="7"/>
  <c r="AE47" i="7"/>
  <c r="AB46" i="7"/>
  <c r="Y45" i="7"/>
  <c r="V44" i="7"/>
  <c r="AF42" i="7"/>
  <c r="AC41" i="7"/>
  <c r="Z40" i="7"/>
  <c r="W39" i="7"/>
  <c r="T38" i="7"/>
  <c r="AD36" i="7"/>
  <c r="AA35" i="7"/>
  <c r="X34" i="7"/>
  <c r="U33" i="7"/>
  <c r="U8" i="7"/>
  <c r="X9" i="7"/>
  <c r="AA10" i="7"/>
  <c r="AD11" i="7"/>
  <c r="T13" i="7"/>
  <c r="W14" i="7"/>
  <c r="Z15" i="7"/>
  <c r="AC16" i="7"/>
  <c r="AF17" i="7"/>
  <c r="V19" i="7"/>
  <c r="Y20" i="7"/>
  <c r="AB21" i="7"/>
  <c r="AE22" i="7"/>
  <c r="U24" i="7"/>
  <c r="X25" i="7"/>
  <c r="AB6" i="7"/>
  <c r="Y133" i="7"/>
  <c r="AD131" i="7"/>
  <c r="AD129" i="7"/>
  <c r="V128" i="7"/>
  <c r="X126" i="7"/>
  <c r="AB124" i="7"/>
  <c r="U123" i="7"/>
  <c r="Y121" i="7"/>
  <c r="AD119" i="7"/>
  <c r="X118" i="7"/>
  <c r="AE116" i="7"/>
  <c r="X115" i="7"/>
  <c r="T114" i="7"/>
  <c r="AC105" i="7"/>
  <c r="Y104" i="7"/>
  <c r="U103" i="7"/>
  <c r="AD101" i="7"/>
  <c r="Z100" i="7"/>
  <c r="V99" i="7"/>
  <c r="AE97" i="7"/>
  <c r="AA96" i="7"/>
  <c r="W95" i="7"/>
  <c r="AF93" i="7"/>
  <c r="AB92" i="7"/>
  <c r="W91" i="7"/>
  <c r="AF89" i="7"/>
  <c r="AB88" i="7"/>
  <c r="X87" i="7"/>
  <c r="T79" i="7"/>
  <c r="AC77" i="7"/>
  <c r="Y76" i="7"/>
  <c r="U75" i="7"/>
  <c r="AD73" i="7"/>
  <c r="Z72" i="7"/>
  <c r="V71" i="7"/>
  <c r="AE69" i="7"/>
  <c r="AA68" i="7"/>
  <c r="W67" i="7"/>
  <c r="AF65" i="7"/>
  <c r="AB64" i="7"/>
  <c r="Y63" i="7"/>
  <c r="V62" i="7"/>
  <c r="AF60" i="7"/>
  <c r="AC52" i="7"/>
  <c r="Z51" i="7"/>
  <c r="W50" i="7"/>
  <c r="T49" i="7"/>
  <c r="AD47" i="7"/>
  <c r="AA46" i="7"/>
  <c r="X45" i="7"/>
  <c r="U44" i="7"/>
  <c r="AE42" i="7"/>
  <c r="AB41" i="7"/>
  <c r="Y40" i="7"/>
  <c r="V39" i="7"/>
  <c r="AF37" i="7"/>
  <c r="AC36" i="7"/>
  <c r="Z35" i="7"/>
  <c r="W34" i="7"/>
  <c r="T33" i="7"/>
  <c r="V8" i="7"/>
  <c r="Y9" i="7"/>
  <c r="AB10" i="7"/>
  <c r="AE11" i="7"/>
  <c r="U13" i="7"/>
  <c r="X14" i="7"/>
  <c r="AA15" i="7"/>
  <c r="AD16" i="7"/>
  <c r="T18" i="7"/>
  <c r="W19" i="7"/>
  <c r="Z20" i="7"/>
  <c r="AC21" i="7"/>
  <c r="AF22" i="7"/>
  <c r="X133" i="7"/>
  <c r="AC131" i="7"/>
  <c r="AC129" i="7"/>
  <c r="U128" i="7"/>
  <c r="U126" i="7"/>
  <c r="AA124" i="7"/>
  <c r="T123" i="7"/>
  <c r="V121" i="7"/>
  <c r="AC119" i="7"/>
  <c r="W118" i="7"/>
  <c r="AC116" i="7"/>
  <c r="W115" i="7"/>
  <c r="AF106" i="7"/>
  <c r="AB105" i="7"/>
  <c r="X104" i="7"/>
  <c r="T103" i="7"/>
  <c r="AC101" i="7"/>
  <c r="Y100" i="7"/>
  <c r="U99" i="7"/>
  <c r="AD97" i="7"/>
  <c r="Z96" i="7"/>
  <c r="V95" i="7"/>
  <c r="AE93" i="7"/>
  <c r="Z92" i="7"/>
  <c r="V91" i="7"/>
  <c r="AE89" i="7"/>
  <c r="AA88" i="7"/>
  <c r="W87" i="7"/>
  <c r="AF78" i="7"/>
  <c r="AB77" i="7"/>
  <c r="X76" i="7"/>
  <c r="T75" i="7"/>
  <c r="AC73" i="7"/>
  <c r="Y72" i="7"/>
  <c r="U71" i="7"/>
  <c r="AD69" i="7"/>
  <c r="Z68" i="7"/>
  <c r="V67" i="7"/>
  <c r="AD65" i="7"/>
  <c r="AA64" i="7"/>
  <c r="X63" i="7"/>
  <c r="U62" i="7"/>
  <c r="W133" i="7"/>
  <c r="AB131" i="7"/>
  <c r="AB129" i="7"/>
  <c r="T128" i="7"/>
  <c r="T126" i="7"/>
  <c r="Z124" i="7"/>
  <c r="AD122" i="7"/>
  <c r="U121" i="7"/>
  <c r="AB119" i="7"/>
  <c r="V118" i="7"/>
  <c r="AB116" i="7"/>
  <c r="V115" i="7"/>
  <c r="AE106" i="7"/>
  <c r="AA105" i="7"/>
  <c r="W104" i="7"/>
  <c r="AF102" i="7"/>
  <c r="AB101" i="7"/>
  <c r="X100" i="7"/>
  <c r="T99" i="7"/>
  <c r="AC97" i="7"/>
  <c r="Y96" i="7"/>
  <c r="U95" i="7"/>
  <c r="AC93" i="7"/>
  <c r="Y92" i="7"/>
  <c r="U91" i="7"/>
  <c r="AD89" i="7"/>
  <c r="Z88" i="7"/>
  <c r="V87" i="7"/>
  <c r="AE78" i="7"/>
  <c r="AA77" i="7"/>
  <c r="W76" i="7"/>
  <c r="AF74" i="7"/>
  <c r="T133" i="7"/>
  <c r="T131" i="7"/>
  <c r="Y129" i="7"/>
  <c r="AA127" i="7"/>
  <c r="AD125" i="7"/>
  <c r="W124" i="7"/>
  <c r="Y122" i="7"/>
  <c r="AE120" i="7"/>
  <c r="Y119" i="7"/>
  <c r="AE117" i="7"/>
  <c r="W116" i="7"/>
  <c r="AF114" i="7"/>
  <c r="AB106" i="7"/>
  <c r="X105" i="7"/>
  <c r="T104" i="7"/>
  <c r="AC102" i="7"/>
  <c r="Y101" i="7"/>
  <c r="U100" i="7"/>
  <c r="AD98" i="7"/>
  <c r="Y97" i="7"/>
  <c r="U96" i="7"/>
  <c r="AD94" i="7"/>
  <c r="Z93" i="7"/>
  <c r="V92" i="7"/>
  <c r="AE90" i="7"/>
  <c r="AA89" i="7"/>
  <c r="W88" i="7"/>
  <c r="AF79" i="7"/>
  <c r="AB78" i="7"/>
  <c r="X77" i="7"/>
  <c r="T76" i="7"/>
  <c r="AC74" i="7"/>
  <c r="Y73" i="7"/>
  <c r="U72" i="7"/>
  <c r="AC70" i="7"/>
  <c r="Y69" i="7"/>
  <c r="U68" i="7"/>
  <c r="AD66" i="7"/>
  <c r="Z65" i="7"/>
  <c r="W64" i="7"/>
  <c r="T63" i="7"/>
  <c r="AD61" i="7"/>
  <c r="AA60" i="7"/>
  <c r="X52" i="7"/>
  <c r="U51" i="7"/>
  <c r="AF132" i="7"/>
  <c r="AF130" i="7"/>
  <c r="X129" i="7"/>
  <c r="X127" i="7"/>
  <c r="AC125" i="7"/>
  <c r="T124" i="7"/>
  <c r="X122" i="7"/>
  <c r="AD120" i="7"/>
  <c r="X119" i="7"/>
  <c r="AD117" i="7"/>
  <c r="V116" i="7"/>
  <c r="AE114" i="7"/>
  <c r="AA106" i="7"/>
  <c r="W105" i="7"/>
  <c r="AF103" i="7"/>
  <c r="AB102" i="7"/>
  <c r="X101" i="7"/>
  <c r="T100" i="7"/>
  <c r="AB98" i="7"/>
  <c r="X97" i="7"/>
  <c r="T96" i="7"/>
  <c r="AC94" i="7"/>
  <c r="Y93" i="7"/>
  <c r="U92" i="7"/>
  <c r="AD90" i="7"/>
  <c r="Z89" i="7"/>
  <c r="V88" i="7"/>
  <c r="AE79" i="7"/>
  <c r="AA78" i="7"/>
  <c r="W77" i="7"/>
  <c r="AF75" i="7"/>
  <c r="AB74" i="7"/>
  <c r="X73" i="7"/>
  <c r="AF71" i="7"/>
  <c r="AB70" i="7"/>
  <c r="X69" i="7"/>
  <c r="T68" i="7"/>
  <c r="AC66" i="7"/>
  <c r="Y65" i="7"/>
  <c r="V64" i="7"/>
  <c r="AF62" i="7"/>
  <c r="AC61" i="7"/>
  <c r="Z60" i="7"/>
  <c r="W52" i="7"/>
  <c r="T51" i="7"/>
  <c r="AD49" i="7"/>
  <c r="AA48" i="7"/>
  <c r="X47" i="7"/>
  <c r="U46" i="7"/>
  <c r="AE132" i="7"/>
  <c r="AE130" i="7"/>
  <c r="W129" i="7"/>
  <c r="U133" i="7"/>
  <c r="U130" i="7"/>
  <c r="AF126" i="7"/>
  <c r="AF123" i="7"/>
  <c r="AD121" i="7"/>
  <c r="T119" i="7"/>
  <c r="AA116" i="7"/>
  <c r="Z114" i="7"/>
  <c r="V105" i="7"/>
  <c r="X103" i="7"/>
  <c r="T101" i="7"/>
  <c r="AF98" i="7"/>
  <c r="AF96" i="7"/>
  <c r="AB94" i="7"/>
  <c r="AE92" i="7"/>
  <c r="AA90" i="7"/>
  <c r="Y88" i="7"/>
  <c r="Z79" i="7"/>
  <c r="V77" i="7"/>
  <c r="X75" i="7"/>
  <c r="U73" i="7"/>
  <c r="Y71" i="7"/>
  <c r="W69" i="7"/>
  <c r="AA67" i="7"/>
  <c r="AA65" i="7"/>
  <c r="AD63" i="7"/>
  <c r="AF61" i="7"/>
  <c r="W60" i="7"/>
  <c r="AC51" i="7"/>
  <c r="T50" i="7"/>
  <c r="Z48" i="7"/>
  <c r="T47" i="7"/>
  <c r="AA45" i="7"/>
  <c r="T44" i="7"/>
  <c r="AB42" i="7"/>
  <c r="W41" i="7"/>
  <c r="AE39" i="7"/>
  <c r="Z38" i="7"/>
  <c r="U37" i="7"/>
  <c r="AC35" i="7"/>
  <c r="V34" i="7"/>
  <c r="V7" i="7"/>
  <c r="AA8" i="7"/>
  <c r="AF9" i="7"/>
  <c r="X11" i="7"/>
  <c r="AC12" i="7"/>
  <c r="U14" i="7"/>
  <c r="AB15" i="7"/>
  <c r="T17" i="7"/>
  <c r="Y18" i="7"/>
  <c r="AD19" i="7"/>
  <c r="V21" i="7"/>
  <c r="AA22" i="7"/>
  <c r="AF23" i="7"/>
  <c r="W25" i="7"/>
  <c r="AC6" i="7"/>
  <c r="AA132" i="7"/>
  <c r="AA129" i="7"/>
  <c r="AE126" i="7"/>
  <c r="AE123" i="7"/>
  <c r="AA121" i="7"/>
  <c r="AF118" i="7"/>
  <c r="Z116" i="7"/>
  <c r="Y114" i="7"/>
  <c r="U105" i="7"/>
  <c r="W103" i="7"/>
  <c r="AF100" i="7"/>
  <c r="AE98" i="7"/>
  <c r="AE96" i="7"/>
  <c r="AA94" i="7"/>
  <c r="AD92" i="7"/>
  <c r="Z90" i="7"/>
  <c r="X88" i="7"/>
  <c r="X79" i="7"/>
  <c r="U77" i="7"/>
  <c r="W75" i="7"/>
  <c r="T73" i="7"/>
  <c r="X71" i="7"/>
  <c r="V69" i="7"/>
  <c r="Z67" i="7"/>
  <c r="X65" i="7"/>
  <c r="AC63" i="7"/>
  <c r="AE61" i="7"/>
  <c r="V60" i="7"/>
  <c r="AB51" i="7"/>
  <c r="AF49" i="7"/>
  <c r="Y48" i="7"/>
  <c r="AF46" i="7"/>
  <c r="Z45" i="7"/>
  <c r="AF43" i="7"/>
  <c r="AA42" i="7"/>
  <c r="V41" i="7"/>
  <c r="AD39" i="7"/>
  <c r="Y38" i="7"/>
  <c r="T37" i="7"/>
  <c r="AB35" i="7"/>
  <c r="U34" i="7"/>
  <c r="W7" i="7"/>
  <c r="AB8" i="7"/>
  <c r="T10" i="7"/>
  <c r="Y11" i="7"/>
  <c r="AD12" i="7"/>
  <c r="V14" i="7"/>
  <c r="AC15" i="7"/>
  <c r="U17" i="7"/>
  <c r="Z18" i="7"/>
  <c r="AE19" i="7"/>
  <c r="W21" i="7"/>
  <c r="AB22" i="7"/>
  <c r="T24" i="7"/>
  <c r="Y25" i="7"/>
  <c r="AD6" i="7"/>
  <c r="Z132" i="7"/>
  <c r="Z129" i="7"/>
  <c r="AD126" i="7"/>
  <c r="AB123" i="7"/>
  <c r="T121" i="7"/>
  <c r="AC118" i="7"/>
  <c r="U116" i="7"/>
  <c r="W114" i="7"/>
  <c r="T105" i="7"/>
  <c r="AE102" i="7"/>
  <c r="AE100" i="7"/>
  <c r="AA98" i="7"/>
  <c r="AD96" i="7"/>
  <c r="Z94" i="7"/>
  <c r="X92" i="7"/>
  <c r="Y90" i="7"/>
  <c r="U88" i="7"/>
  <c r="W79" i="7"/>
  <c r="T77" i="7"/>
  <c r="AE74" i="7"/>
  <c r="AF72" i="7"/>
  <c r="T71" i="7"/>
  <c r="U69" i="7"/>
  <c r="Y67" i="7"/>
  <c r="W65" i="7"/>
  <c r="AB63" i="7"/>
  <c r="AB61" i="7"/>
  <c r="U60" i="7"/>
  <c r="Y51" i="7"/>
  <c r="AE49" i="7"/>
  <c r="X48" i="7"/>
  <c r="AE46" i="7"/>
  <c r="W45" i="7"/>
  <c r="AE43" i="7"/>
  <c r="Z42" i="7"/>
  <c r="U41" i="7"/>
  <c r="AC39" i="7"/>
  <c r="X38" i="7"/>
  <c r="AF36" i="7"/>
  <c r="Y35" i="7"/>
  <c r="T34" i="7"/>
  <c r="X7" i="7"/>
  <c r="AC8" i="7"/>
  <c r="U10" i="7"/>
  <c r="Z11" i="7"/>
  <c r="AE12" i="7"/>
  <c r="Y14" i="7"/>
  <c r="AD15" i="7"/>
  <c r="V17" i="7"/>
  <c r="AA18" i="7"/>
  <c r="AF19" i="7"/>
  <c r="X21" i="7"/>
  <c r="AC22" i="7"/>
  <c r="V24" i="7"/>
  <c r="Z25" i="7"/>
  <c r="AE6" i="7"/>
  <c r="W132" i="7"/>
  <c r="V129" i="7"/>
  <c r="AC126" i="7"/>
  <c r="AA123" i="7"/>
  <c r="AF120" i="7"/>
  <c r="AB118" i="7"/>
  <c r="T116" i="7"/>
  <c r="V114" i="7"/>
  <c r="AF104" i="7"/>
  <c r="AD102" i="7"/>
  <c r="AD100" i="7"/>
  <c r="Z98" i="7"/>
  <c r="AC96" i="7"/>
  <c r="Y94" i="7"/>
  <c r="W92" i="7"/>
  <c r="X90" i="7"/>
  <c r="T88" i="7"/>
  <c r="V79" i="7"/>
  <c r="AE76" i="7"/>
  <c r="AD74" i="7"/>
  <c r="AE72" i="7"/>
  <c r="AF70" i="7"/>
  <c r="T69" i="7"/>
  <c r="T67" i="7"/>
  <c r="V65" i="7"/>
  <c r="AA63" i="7"/>
  <c r="AA61" i="7"/>
  <c r="T60" i="7"/>
  <c r="X51" i="7"/>
  <c r="AC49" i="7"/>
  <c r="W48" i="7"/>
  <c r="AD46" i="7"/>
  <c r="V45" i="7"/>
  <c r="AD43" i="7"/>
  <c r="Y42" i="7"/>
  <c r="T41" i="7"/>
  <c r="AB39" i="7"/>
  <c r="W38" i="7"/>
  <c r="AE36" i="7"/>
  <c r="X35" i="7"/>
  <c r="AF33" i="7"/>
  <c r="Y7" i="7"/>
  <c r="AD8" i="7"/>
  <c r="V10" i="7"/>
  <c r="AA11" i="7"/>
  <c r="AF12" i="7"/>
  <c r="Z14" i="7"/>
  <c r="AE15" i="7"/>
  <c r="W17" i="7"/>
  <c r="AB18" i="7"/>
  <c r="T20" i="7"/>
  <c r="Y21" i="7"/>
  <c r="AD22" i="7"/>
  <c r="W24" i="7"/>
  <c r="AA25" i="7"/>
  <c r="AF6" i="7"/>
  <c r="T132" i="7"/>
  <c r="AA128" i="7"/>
  <c r="AB125" i="7"/>
  <c r="X123" i="7"/>
  <c r="AA120" i="7"/>
  <c r="U118" i="7"/>
  <c r="AD115" i="7"/>
  <c r="Z106" i="7"/>
  <c r="AB104" i="7"/>
  <c r="X102" i="7"/>
  <c r="W100" i="7"/>
  <c r="W98" i="7"/>
  <c r="AF95" i="7"/>
  <c r="V94" i="7"/>
  <c r="AE91" i="7"/>
  <c r="AC89" i="7"/>
  <c r="AD87" i="7"/>
  <c r="Z78" i="7"/>
  <c r="AB76" i="7"/>
  <c r="X74" i="7"/>
  <c r="AB72" i="7"/>
  <c r="Z70" i="7"/>
  <c r="AD68" i="7"/>
  <c r="AB66" i="7"/>
  <c r="AF64" i="7"/>
  <c r="U63" i="7"/>
  <c r="X61" i="7"/>
  <c r="AB52" i="7"/>
  <c r="AF50" i="7"/>
  <c r="Z49" i="7"/>
  <c r="T48" i="7"/>
  <c r="Y46" i="7"/>
  <c r="AF44" i="7"/>
  <c r="AA43" i="7"/>
  <c r="V42" i="7"/>
  <c r="AD40" i="7"/>
  <c r="Y39" i="7"/>
  <c r="AE37" i="7"/>
  <c r="Z36" i="7"/>
  <c r="U35" i="7"/>
  <c r="AC33" i="7"/>
  <c r="AB7" i="7"/>
  <c r="T9" i="7"/>
  <c r="Y10" i="7"/>
  <c r="AF11" i="7"/>
  <c r="X13" i="7"/>
  <c r="AC14" i="7"/>
  <c r="U16" i="7"/>
  <c r="Z17" i="7"/>
  <c r="AE18" i="7"/>
  <c r="W20" i="7"/>
  <c r="AD21" i="7"/>
  <c r="V23" i="7"/>
  <c r="Z24" i="7"/>
  <c r="AD25" i="7"/>
  <c r="AF131" i="7"/>
  <c r="Z128" i="7"/>
  <c r="AA125" i="7"/>
  <c r="W123" i="7"/>
  <c r="Y120" i="7"/>
  <c r="AF117" i="7"/>
  <c r="AC115" i="7"/>
  <c r="Y106" i="7"/>
  <c r="AA104" i="7"/>
  <c r="W102" i="7"/>
  <c r="V100" i="7"/>
  <c r="V98" i="7"/>
  <c r="AE95" i="7"/>
  <c r="U94" i="7"/>
  <c r="AD91" i="7"/>
  <c r="AB89" i="7"/>
  <c r="AC87" i="7"/>
  <c r="Y78" i="7"/>
  <c r="AA76" i="7"/>
  <c r="W74" i="7"/>
  <c r="X72" i="7"/>
  <c r="Y70" i="7"/>
  <c r="AC68" i="7"/>
  <c r="AA66" i="7"/>
  <c r="AE64" i="7"/>
  <c r="AE62" i="7"/>
  <c r="W61" i="7"/>
  <c r="AA52" i="7"/>
  <c r="AE50" i="7"/>
  <c r="Y49" i="7"/>
  <c r="AF47" i="7"/>
  <c r="X46" i="7"/>
  <c r="AE44" i="7"/>
  <c r="Z43" i="7"/>
  <c r="U42" i="7"/>
  <c r="AC40" i="7"/>
  <c r="X39" i="7"/>
  <c r="AD37" i="7"/>
  <c r="Y36" i="7"/>
  <c r="T35" i="7"/>
  <c r="AB33" i="7"/>
  <c r="AC7" i="7"/>
  <c r="U9" i="7"/>
  <c r="Z10" i="7"/>
  <c r="T12" i="7"/>
  <c r="Y13" i="7"/>
  <c r="AD14" i="7"/>
  <c r="V16" i="7"/>
  <c r="AA17" i="7"/>
  <c r="AF18" i="7"/>
  <c r="X20" i="7"/>
  <c r="AE21" i="7"/>
  <c r="W23" i="7"/>
  <c r="AA24" i="7"/>
  <c r="AE25" i="7"/>
  <c r="X131" i="7"/>
  <c r="Y128" i="7"/>
  <c r="Z125" i="7"/>
  <c r="AC122" i="7"/>
  <c r="X120" i="7"/>
  <c r="AC117" i="7"/>
  <c r="AB115" i="7"/>
  <c r="X106" i="7"/>
  <c r="V104" i="7"/>
  <c r="V102" i="7"/>
  <c r="AE99" i="7"/>
  <c r="U98" i="7"/>
  <c r="AD95" i="7"/>
  <c r="AB93" i="7"/>
  <c r="AC91" i="7"/>
  <c r="Y89" i="7"/>
  <c r="AA87" i="7"/>
  <c r="X78" i="7"/>
  <c r="V76" i="7"/>
  <c r="V74" i="7"/>
  <c r="W72" i="7"/>
  <c r="X70" i="7"/>
  <c r="Y68" i="7"/>
  <c r="Z66" i="7"/>
  <c r="AD64" i="7"/>
  <c r="AD62" i="7"/>
  <c r="V61" i="7"/>
  <c r="Z52" i="7"/>
  <c r="AD50" i="7"/>
  <c r="X49" i="7"/>
  <c r="AC47" i="7"/>
  <c r="W46" i="7"/>
  <c r="AD44" i="7"/>
  <c r="Y43" i="7"/>
  <c r="T42" i="7"/>
  <c r="AB40" i="7"/>
  <c r="U39" i="7"/>
  <c r="AC37" i="7"/>
  <c r="X36" i="7"/>
  <c r="AF34" i="7"/>
  <c r="AA33" i="7"/>
  <c r="AD7" i="7"/>
  <c r="V9" i="7"/>
  <c r="AC10" i="7"/>
  <c r="U12" i="7"/>
  <c r="Z13" i="7"/>
  <c r="AE14" i="7"/>
  <c r="W16" i="7"/>
  <c r="AB17" i="7"/>
  <c r="W131" i="7"/>
  <c r="X128" i="7"/>
  <c r="W125" i="7"/>
  <c r="AB122" i="7"/>
  <c r="W120" i="7"/>
  <c r="Z117" i="7"/>
  <c r="Z115" i="7"/>
  <c r="W106" i="7"/>
  <c r="U104" i="7"/>
  <c r="U102" i="7"/>
  <c r="AD99" i="7"/>
  <c r="T98" i="7"/>
  <c r="AC95" i="7"/>
  <c r="AA93" i="7"/>
  <c r="AB91" i="7"/>
  <c r="X89" i="7"/>
  <c r="Z87" i="7"/>
  <c r="W78" i="7"/>
  <c r="U76" i="7"/>
  <c r="U74" i="7"/>
  <c r="V72" i="7"/>
  <c r="W70" i="7"/>
  <c r="W68" i="7"/>
  <c r="Y66" i="7"/>
  <c r="Z64" i="7"/>
  <c r="AC62" i="7"/>
  <c r="U61" i="7"/>
  <c r="Y52" i="7"/>
  <c r="AC50" i="7"/>
  <c r="W49" i="7"/>
  <c r="AB47" i="7"/>
  <c r="V46" i="7"/>
  <c r="AD130" i="7"/>
  <c r="AF127" i="7"/>
  <c r="V125" i="7"/>
  <c r="W122" i="7"/>
  <c r="V120" i="7"/>
  <c r="Y117" i="7"/>
  <c r="U115" i="7"/>
  <c r="V106" i="7"/>
  <c r="AE103" i="7"/>
  <c r="T102" i="7"/>
  <c r="AC99" i="7"/>
  <c r="AB97" i="7"/>
  <c r="AB95" i="7"/>
  <c r="X93" i="7"/>
  <c r="AA91" i="7"/>
  <c r="W89" i="7"/>
  <c r="U87" i="7"/>
  <c r="U78" i="7"/>
  <c r="AE75" i="7"/>
  <c r="T74" i="7"/>
  <c r="AE71" i="7"/>
  <c r="V70" i="7"/>
  <c r="V68" i="7"/>
  <c r="X66" i="7"/>
  <c r="Y64" i="7"/>
  <c r="AB62" i="7"/>
  <c r="AE60" i="7"/>
  <c r="V52" i="7"/>
  <c r="AB50" i="7"/>
  <c r="V49" i="7"/>
  <c r="AA47" i="7"/>
  <c r="T46" i="7"/>
  <c r="AB44" i="7"/>
  <c r="W43" i="7"/>
  <c r="AC130" i="7"/>
  <c r="AB127" i="7"/>
  <c r="U125" i="7"/>
  <c r="V122" i="7"/>
  <c r="AF119" i="7"/>
  <c r="X117" i="7"/>
  <c r="T115" i="7"/>
  <c r="T106" i="7"/>
  <c r="AD103" i="7"/>
  <c r="AF101" i="7"/>
  <c r="AB99" i="7"/>
  <c r="AA97" i="7"/>
  <c r="AA95" i="7"/>
  <c r="W93" i="7"/>
  <c r="Z91" i="7"/>
  <c r="V89" i="7"/>
  <c r="T87" i="7"/>
  <c r="T78" i="7"/>
  <c r="AD75" i="7"/>
  <c r="AF73" i="7"/>
  <c r="AD71" i="7"/>
  <c r="U70" i="7"/>
  <c r="AF67" i="7"/>
  <c r="W66" i="7"/>
  <c r="X64" i="7"/>
  <c r="AA62" i="7"/>
  <c r="AD60" i="7"/>
  <c r="U52" i="7"/>
  <c r="AA50" i="7"/>
  <c r="AF48" i="7"/>
  <c r="Z47" i="7"/>
  <c r="AF45" i="7"/>
  <c r="AC133" i="7"/>
  <c r="Z130" i="7"/>
  <c r="U127" i="7"/>
  <c r="Y124" i="7"/>
  <c r="AF121" i="7"/>
  <c r="V119" i="7"/>
  <c r="U117" i="7"/>
  <c r="AB114" i="7"/>
  <c r="Z105" i="7"/>
  <c r="Z103" i="7"/>
  <c r="W101" i="7"/>
  <c r="Y99" i="7"/>
  <c r="U97" i="7"/>
  <c r="AF94" i="7"/>
  <c r="T93" i="7"/>
  <c r="AC90" i="7"/>
  <c r="AF88" i="7"/>
  <c r="AB79" i="7"/>
  <c r="Z77" i="7"/>
  <c r="Z75" i="7"/>
  <c r="Z73" i="7"/>
  <c r="AA71" i="7"/>
  <c r="AB69" i="7"/>
  <c r="AC67" i="7"/>
  <c r="AC65" i="7"/>
  <c r="AF63" i="7"/>
  <c r="X62" i="7"/>
  <c r="Y60" i="7"/>
  <c r="AE51" i="7"/>
  <c r="V50" i="7"/>
  <c r="AC48" i="7"/>
  <c r="V47" i="7"/>
  <c r="AC45" i="7"/>
  <c r="X44" i="7"/>
  <c r="AD42" i="7"/>
  <c r="Y41" i="7"/>
  <c r="T40" i="7"/>
  <c r="AB38" i="7"/>
  <c r="W37" i="7"/>
  <c r="AE35" i="7"/>
  <c r="Z34" i="7"/>
  <c r="T7" i="7"/>
  <c r="Y8" i="7"/>
  <c r="AD9" i="7"/>
  <c r="V11" i="7"/>
  <c r="AA12" i="7"/>
  <c r="AF13" i="7"/>
  <c r="X15" i="7"/>
  <c r="AE16" i="7"/>
  <c r="W18" i="7"/>
  <c r="AB19" i="7"/>
  <c r="T21" i="7"/>
  <c r="Y22" i="7"/>
  <c r="AD23" i="7"/>
  <c r="U25" i="7"/>
  <c r="Z6" i="7"/>
  <c r="AA130" i="7"/>
  <c r="AE121" i="7"/>
  <c r="AD106" i="7"/>
  <c r="AB100" i="7"/>
  <c r="V93" i="7"/>
  <c r="AC79" i="7"/>
  <c r="V73" i="7"/>
  <c r="AF66" i="7"/>
  <c r="Y61" i="7"/>
  <c r="AE48" i="7"/>
  <c r="AA44" i="7"/>
  <c r="AA41" i="7"/>
  <c r="AD38" i="7"/>
  <c r="T36" i="7"/>
  <c r="W33" i="7"/>
  <c r="AB9" i="7"/>
  <c r="Y12" i="7"/>
  <c r="V15" i="7"/>
  <c r="U18" i="7"/>
  <c r="AC20" i="7"/>
  <c r="X23" i="7"/>
  <c r="AB25" i="7"/>
  <c r="Y130" i="7"/>
  <c r="AC120" i="7"/>
  <c r="AC106" i="7"/>
  <c r="AA99" i="7"/>
  <c r="U93" i="7"/>
  <c r="AA79" i="7"/>
  <c r="AD72" i="7"/>
  <c r="AE66" i="7"/>
  <c r="AC60" i="7"/>
  <c r="AD48" i="7"/>
  <c r="Z44" i="7"/>
  <c r="Z41" i="7"/>
  <c r="AC38" i="7"/>
  <c r="AF35" i="7"/>
  <c r="V33" i="7"/>
  <c r="AC9" i="7"/>
  <c r="Z12" i="7"/>
  <c r="W15" i="7"/>
  <c r="V18" i="7"/>
  <c r="AD20" i="7"/>
  <c r="Y23" i="7"/>
  <c r="AC25" i="7"/>
  <c r="AE128" i="7"/>
  <c r="AB120" i="7"/>
  <c r="AF105" i="7"/>
  <c r="Z99" i="7"/>
  <c r="AF92" i="7"/>
  <c r="AD78" i="7"/>
  <c r="AC72" i="7"/>
  <c r="V66" i="7"/>
  <c r="AB60" i="7"/>
  <c r="AB48" i="7"/>
  <c r="Y44" i="7"/>
  <c r="X41" i="7"/>
  <c r="AA38" i="7"/>
  <c r="AD35" i="7"/>
  <c r="U7" i="7"/>
  <c r="AE9" i="7"/>
  <c r="AB12" i="7"/>
  <c r="Y15" i="7"/>
  <c r="X18" i="7"/>
  <c r="AE20" i="7"/>
  <c r="Z23" i="7"/>
  <c r="AF25" i="7"/>
  <c r="AD128" i="7"/>
  <c r="AA119" i="7"/>
  <c r="AE105" i="7"/>
  <c r="X99" i="7"/>
  <c r="T92" i="7"/>
  <c r="AC78" i="7"/>
  <c r="AC71" i="7"/>
  <c r="U66" i="7"/>
  <c r="X60" i="7"/>
  <c r="V48" i="7"/>
  <c r="W44" i="7"/>
  <c r="AF40" i="7"/>
  <c r="V38" i="7"/>
  <c r="W35" i="7"/>
  <c r="Z7" i="7"/>
  <c r="W10" i="7"/>
  <c r="V13" i="7"/>
  <c r="AF15" i="7"/>
  <c r="AC18" i="7"/>
  <c r="AF20" i="7"/>
  <c r="AA23" i="7"/>
  <c r="U6" i="7"/>
  <c r="W127" i="7"/>
  <c r="Z119" i="7"/>
  <c r="Y105" i="7"/>
  <c r="Y98" i="7"/>
  <c r="AF91" i="7"/>
  <c r="AF77" i="7"/>
  <c r="AB71" i="7"/>
  <c r="V127" i="7"/>
  <c r="U119" i="7"/>
  <c r="T127" i="7"/>
  <c r="AA118" i="7"/>
  <c r="AC104" i="7"/>
  <c r="W97" i="7"/>
  <c r="AF90" i="7"/>
  <c r="Y77" i="7"/>
  <c r="AE70" i="7"/>
  <c r="T65" i="7"/>
  <c r="T52" i="7"/>
  <c r="W47" i="7"/>
  <c r="X43" i="7"/>
  <c r="X40" i="7"/>
  <c r="AA37" i="7"/>
  <c r="AD34" i="7"/>
  <c r="AF7" i="7"/>
  <c r="AE10" i="7"/>
  <c r="AB13" i="7"/>
  <c r="Y16" i="7"/>
  <c r="U19" i="7"/>
  <c r="AA21" i="7"/>
  <c r="AE23" i="7"/>
  <c r="X6" i="7"/>
  <c r="AF125" i="7"/>
  <c r="Z118" i="7"/>
  <c r="AC103" i="7"/>
  <c r="V97" i="7"/>
  <c r="AB90" i="7"/>
  <c r="AD76" i="7"/>
  <c r="AA70" i="7"/>
  <c r="U64" i="7"/>
  <c r="AF51" i="7"/>
  <c r="U47" i="7"/>
  <c r="V43" i="7"/>
  <c r="W40" i="7"/>
  <c r="Z37" i="7"/>
  <c r="AC34" i="7"/>
  <c r="T8" i="7"/>
  <c r="AF10" i="7"/>
  <c r="AC13" i="7"/>
  <c r="Z16" i="7"/>
  <c r="X19" i="7"/>
  <c r="AF21" i="7"/>
  <c r="X24" i="7"/>
  <c r="Y6" i="7"/>
  <c r="AE125" i="7"/>
  <c r="W117" i="7"/>
  <c r="AA103" i="7"/>
  <c r="T97" i="7"/>
  <c r="W90" i="7"/>
  <c r="AC76" i="7"/>
  <c r="T70" i="7"/>
  <c r="T64" i="7"/>
  <c r="AD51" i="7"/>
  <c r="AC46" i="7"/>
  <c r="U43" i="7"/>
  <c r="V40" i="7"/>
  <c r="Y37" i="7"/>
  <c r="AB34" i="7"/>
  <c r="W8" i="7"/>
  <c r="T11" i="7"/>
  <c r="AD13" i="7"/>
  <c r="AA16" i="7"/>
  <c r="Y19" i="7"/>
  <c r="T22" i="7"/>
  <c r="Y24" i="7"/>
  <c r="AA6" i="7"/>
  <c r="AE124" i="7"/>
  <c r="V117" i="7"/>
  <c r="Y103" i="7"/>
  <c r="X96" i="7"/>
  <c r="V90" i="7"/>
  <c r="AB75" i="7"/>
  <c r="AC69" i="7"/>
  <c r="AE63" i="7"/>
  <c r="W51" i="7"/>
  <c r="Z46" i="7"/>
  <c r="T43" i="7"/>
  <c r="U40" i="7"/>
  <c r="X37" i="7"/>
  <c r="AA34" i="7"/>
  <c r="X8" i="7"/>
  <c r="U11" i="7"/>
  <c r="AE13" i="7"/>
  <c r="AB16" i="7"/>
  <c r="Z19" i="7"/>
  <c r="U22" i="7"/>
  <c r="AB24" i="7"/>
  <c r="T6" i="7"/>
  <c r="AD124" i="7"/>
  <c r="T117" i="7"/>
  <c r="AA102" i="7"/>
  <c r="V96" i="7"/>
  <c r="U89" i="7"/>
  <c r="AA75" i="7"/>
  <c r="Z69" i="7"/>
  <c r="W63" i="7"/>
  <c r="V51" i="7"/>
  <c r="AE45" i="7"/>
  <c r="AC42" i="7"/>
  <c r="AF39" i="7"/>
  <c r="V37" i="7"/>
  <c r="Y34" i="7"/>
  <c r="Z8" i="7"/>
  <c r="W11" i="7"/>
  <c r="T14" i="7"/>
  <c r="AF16" i="7"/>
  <c r="AA19" i="7"/>
  <c r="V22" i="7"/>
  <c r="AC24" i="7"/>
  <c r="AD133" i="7"/>
  <c r="X124" i="7"/>
  <c r="AF115" i="7"/>
  <c r="Z102" i="7"/>
  <c r="Z95" i="7"/>
  <c r="T89" i="7"/>
  <c r="Y75" i="7"/>
  <c r="AF68" i="7"/>
  <c r="V63" i="7"/>
  <c r="Z50" i="7"/>
  <c r="AD45" i="7"/>
  <c r="X42" i="7"/>
  <c r="AA39" i="7"/>
  <c r="AB36" i="7"/>
  <c r="AE33" i="7"/>
  <c r="AE8" i="7"/>
  <c r="AB11" i="7"/>
  <c r="AA14" i="7"/>
  <c r="X17" i="7"/>
  <c r="AC19" i="7"/>
  <c r="W22" i="7"/>
  <c r="AD24" i="7"/>
  <c r="V133" i="7"/>
  <c r="Z123" i="7"/>
  <c r="AE115" i="7"/>
  <c r="AA101" i="7"/>
  <c r="Y95" i="7"/>
  <c r="AD88" i="7"/>
  <c r="AA74" i="7"/>
  <c r="AE68" i="7"/>
  <c r="V132" i="7"/>
  <c r="U132" i="7"/>
  <c r="U122" i="7"/>
  <c r="AC114" i="7"/>
  <c r="U101" i="7"/>
  <c r="X94" i="7"/>
  <c r="AE87" i="7"/>
  <c r="AB73" i="7"/>
  <c r="AD67" i="7"/>
  <c r="T62" i="7"/>
  <c r="AB49" i="7"/>
  <c r="T45" i="7"/>
  <c r="AE41" i="7"/>
  <c r="AF38" i="7"/>
  <c r="V36" i="7"/>
  <c r="Y33" i="7"/>
  <c r="Z9" i="7"/>
  <c r="W12" i="7"/>
  <c r="T15" i="7"/>
  <c r="AD17" i="7"/>
  <c r="AA20" i="7"/>
  <c r="T23" i="7"/>
  <c r="T25" i="7"/>
  <c r="T91" i="7"/>
  <c r="Y50" i="7"/>
  <c r="T39" i="7"/>
  <c r="AA9" i="7"/>
  <c r="AD18" i="7"/>
  <c r="W6" i="7"/>
  <c r="AF87" i="7"/>
  <c r="U50" i="7"/>
  <c r="AE38" i="7"/>
  <c r="X10" i="7"/>
  <c r="T19" i="7"/>
  <c r="AD79" i="7"/>
  <c r="AA49" i="7"/>
  <c r="U38" i="7"/>
  <c r="AD10" i="7"/>
  <c r="U20" i="7"/>
  <c r="AE77" i="7"/>
  <c r="U48" i="7"/>
  <c r="AB37" i="7"/>
  <c r="AC11" i="7"/>
  <c r="V20" i="7"/>
  <c r="Y74" i="7"/>
  <c r="Y47" i="7"/>
  <c r="AA36" i="7"/>
  <c r="V12" i="7"/>
  <c r="AB20" i="7"/>
  <c r="AB130" i="7"/>
  <c r="AA73" i="7"/>
  <c r="AB45" i="7"/>
  <c r="W36" i="7"/>
  <c r="X12" i="7"/>
  <c r="U21" i="7"/>
  <c r="Y123" i="7"/>
  <c r="Z71" i="7"/>
  <c r="U45" i="7"/>
  <c r="U36" i="7"/>
  <c r="W13" i="7"/>
  <c r="Z21" i="7"/>
  <c r="T122" i="7"/>
  <c r="AE67" i="7"/>
  <c r="AD114" i="7"/>
  <c r="AB67" i="7"/>
  <c r="AC43" i="7"/>
  <c r="AE34" i="7"/>
  <c r="AB14" i="7"/>
  <c r="Z22" i="7"/>
  <c r="AA114" i="7"/>
  <c r="AB65" i="7"/>
  <c r="AB43" i="7"/>
  <c r="AD33" i="7"/>
  <c r="AF14" i="7"/>
  <c r="U23" i="7"/>
  <c r="AD104" i="7"/>
  <c r="U65" i="7"/>
  <c r="W42" i="7"/>
  <c r="Z33" i="7"/>
  <c r="U15" i="7"/>
  <c r="AB23" i="7"/>
  <c r="Z101" i="7"/>
  <c r="Z62" i="7"/>
  <c r="AF41" i="7"/>
  <c r="X33" i="7"/>
  <c r="T16" i="7"/>
  <c r="AC23" i="7"/>
  <c r="AC100" i="7"/>
  <c r="Y62" i="7"/>
  <c r="AD41" i="7"/>
  <c r="AA7" i="7"/>
  <c r="X16" i="7"/>
  <c r="AE24" i="7"/>
  <c r="X98" i="7"/>
  <c r="Z61" i="7"/>
  <c r="AE40" i="7"/>
  <c r="AE7" i="7"/>
  <c r="Y17" i="7"/>
  <c r="AF24" i="7"/>
  <c r="AE94" i="7"/>
  <c r="AF52" i="7"/>
  <c r="AA40" i="7"/>
  <c r="AF8" i="7"/>
  <c r="AC17" i="7"/>
  <c r="V25" i="7"/>
  <c r="W94" i="7"/>
  <c r="AE52" i="7"/>
  <c r="Z39" i="7"/>
  <c r="W9" i="7"/>
  <c r="AE17" i="7"/>
  <c r="V6" i="7"/>
  <c r="AC44" i="7"/>
  <c r="V35" i="7"/>
  <c r="X22" i="7"/>
  <c r="AA13" i="7"/>
  <c r="Y133" i="6"/>
  <c r="V132" i="6"/>
  <c r="AF130" i="6"/>
  <c r="AC129" i="6"/>
  <c r="Z128" i="6"/>
  <c r="W127" i="6"/>
  <c r="T126" i="6"/>
  <c r="AD124" i="6"/>
  <c r="AA123" i="6"/>
  <c r="X122" i="6"/>
  <c r="U121" i="6"/>
  <c r="AE119" i="6"/>
  <c r="AB118" i="6"/>
  <c r="Y117" i="6"/>
  <c r="V116" i="6"/>
  <c r="AF114" i="6"/>
  <c r="AC106" i="6"/>
  <c r="Z105" i="6"/>
  <c r="W104" i="6"/>
  <c r="T103" i="6"/>
  <c r="AD101" i="6"/>
  <c r="AA100" i="6"/>
  <c r="X99" i="6"/>
  <c r="U98" i="6"/>
  <c r="AE96" i="6"/>
  <c r="AB95" i="6"/>
  <c r="Y94" i="6"/>
  <c r="V93" i="6"/>
  <c r="AF91" i="6"/>
  <c r="AC90" i="6"/>
  <c r="Z89" i="6"/>
  <c r="W88" i="6"/>
  <c r="T87" i="6"/>
  <c r="AD78" i="6"/>
  <c r="AA77" i="6"/>
  <c r="X76" i="6"/>
  <c r="U75" i="6"/>
  <c r="AE73" i="6"/>
  <c r="AB72" i="6"/>
  <c r="Y71" i="6"/>
  <c r="V70" i="6"/>
  <c r="AF68" i="6"/>
  <c r="AC67" i="6"/>
  <c r="Z66" i="6"/>
  <c r="W65" i="6"/>
  <c r="T64" i="6"/>
  <c r="AD62" i="6"/>
  <c r="AA61" i="6"/>
  <c r="X60" i="6"/>
  <c r="U52" i="6"/>
  <c r="AE50" i="6"/>
  <c r="AB49" i="6"/>
  <c r="Y48" i="6"/>
  <c r="V47" i="6"/>
  <c r="AF45" i="6"/>
  <c r="AC44" i="6"/>
  <c r="Z43" i="6"/>
  <c r="W42" i="6"/>
  <c r="T41" i="6"/>
  <c r="AD39" i="6"/>
  <c r="AA38" i="6"/>
  <c r="X37" i="6"/>
  <c r="U36" i="6"/>
  <c r="AE34" i="6"/>
  <c r="AB33" i="6"/>
  <c r="AA7" i="6"/>
  <c r="AD8" i="6"/>
  <c r="T10" i="6"/>
  <c r="W11" i="6"/>
  <c r="Z12" i="6"/>
  <c r="AC13" i="6"/>
  <c r="AF14" i="6"/>
  <c r="V16" i="6"/>
  <c r="Y17" i="6"/>
  <c r="AB18" i="6"/>
  <c r="AE19" i="6"/>
  <c r="U21" i="6"/>
  <c r="X22" i="6"/>
  <c r="AA23" i="6"/>
  <c r="AD24" i="6"/>
  <c r="X133" i="6"/>
  <c r="U132" i="6"/>
  <c r="AE130" i="6"/>
  <c r="AB129" i="6"/>
  <c r="Y128" i="6"/>
  <c r="V127" i="6"/>
  <c r="AF125" i="6"/>
  <c r="AC124" i="6"/>
  <c r="Z123" i="6"/>
  <c r="W122" i="6"/>
  <c r="T121" i="6"/>
  <c r="AD119" i="6"/>
  <c r="AA118" i="6"/>
  <c r="X117" i="6"/>
  <c r="U116" i="6"/>
  <c r="AE114" i="6"/>
  <c r="AB106" i="6"/>
  <c r="Y105" i="6"/>
  <c r="V104" i="6"/>
  <c r="AF102" i="6"/>
  <c r="AC101" i="6"/>
  <c r="Z100" i="6"/>
  <c r="W99" i="6"/>
  <c r="T98" i="6"/>
  <c r="AD96" i="6"/>
  <c r="AA95" i="6"/>
  <c r="X94" i="6"/>
  <c r="U93" i="6"/>
  <c r="AE91" i="6"/>
  <c r="AB90" i="6"/>
  <c r="Y89" i="6"/>
  <c r="V88" i="6"/>
  <c r="AF79" i="6"/>
  <c r="AC78" i="6"/>
  <c r="Z77" i="6"/>
  <c r="W76" i="6"/>
  <c r="T75" i="6"/>
  <c r="AD73" i="6"/>
  <c r="AA72" i="6"/>
  <c r="X71" i="6"/>
  <c r="U70" i="6"/>
  <c r="AE68" i="6"/>
  <c r="AB67" i="6"/>
  <c r="W133" i="6"/>
  <c r="T132" i="6"/>
  <c r="AD130" i="6"/>
  <c r="AA129" i="6"/>
  <c r="X128" i="6"/>
  <c r="U127" i="6"/>
  <c r="AE125" i="6"/>
  <c r="AB124" i="6"/>
  <c r="Y123" i="6"/>
  <c r="V122" i="6"/>
  <c r="AF120" i="6"/>
  <c r="AC119" i="6"/>
  <c r="Z118" i="6"/>
  <c r="W117" i="6"/>
  <c r="T116" i="6"/>
  <c r="AD114" i="6"/>
  <c r="AA106" i="6"/>
  <c r="X105" i="6"/>
  <c r="U104" i="6"/>
  <c r="AE102" i="6"/>
  <c r="AB101" i="6"/>
  <c r="Y100" i="6"/>
  <c r="V99" i="6"/>
  <c r="AF97" i="6"/>
  <c r="AC96" i="6"/>
  <c r="Z95" i="6"/>
  <c r="W94" i="6"/>
  <c r="T93" i="6"/>
  <c r="AD91" i="6"/>
  <c r="AA90" i="6"/>
  <c r="X89" i="6"/>
  <c r="U88" i="6"/>
  <c r="AE79" i="6"/>
  <c r="AB78" i="6"/>
  <c r="Y77" i="6"/>
  <c r="V76" i="6"/>
  <c r="AF74" i="6"/>
  <c r="AC73" i="6"/>
  <c r="Z72" i="6"/>
  <c r="W71" i="6"/>
  <c r="T70" i="6"/>
  <c r="AD68" i="6"/>
  <c r="AA67" i="6"/>
  <c r="X66" i="6"/>
  <c r="V133" i="6"/>
  <c r="AF131" i="6"/>
  <c r="AC130" i="6"/>
  <c r="Z129" i="6"/>
  <c r="W128" i="6"/>
  <c r="T127" i="6"/>
  <c r="AD125" i="6"/>
  <c r="AA124" i="6"/>
  <c r="X123" i="6"/>
  <c r="U122" i="6"/>
  <c r="AE120" i="6"/>
  <c r="AB119" i="6"/>
  <c r="Y118" i="6"/>
  <c r="V117" i="6"/>
  <c r="AF115" i="6"/>
  <c r="AC114" i="6"/>
  <c r="Z106" i="6"/>
  <c r="W105" i="6"/>
  <c r="T104" i="6"/>
  <c r="AD102" i="6"/>
  <c r="AA101" i="6"/>
  <c r="X100" i="6"/>
  <c r="U99" i="6"/>
  <c r="AE97" i="6"/>
  <c r="AB96" i="6"/>
  <c r="Y95" i="6"/>
  <c r="V94" i="6"/>
  <c r="AF92" i="6"/>
  <c r="AC91" i="6"/>
  <c r="Z90" i="6"/>
  <c r="W89" i="6"/>
  <c r="T88" i="6"/>
  <c r="AD79" i="6"/>
  <c r="AA78" i="6"/>
  <c r="X77" i="6"/>
  <c r="U76" i="6"/>
  <c r="AE74" i="6"/>
  <c r="AB73" i="6"/>
  <c r="Y72" i="6"/>
  <c r="V71" i="6"/>
  <c r="AF69" i="6"/>
  <c r="AC68" i="6"/>
  <c r="Z67" i="6"/>
  <c r="W66" i="6"/>
  <c r="U133" i="6"/>
  <c r="AE131" i="6"/>
  <c r="AB130" i="6"/>
  <c r="Y129" i="6"/>
  <c r="V128" i="6"/>
  <c r="AF126" i="6"/>
  <c r="AC125" i="6"/>
  <c r="Z124" i="6"/>
  <c r="W123" i="6"/>
  <c r="T122" i="6"/>
  <c r="AD120" i="6"/>
  <c r="AA119" i="6"/>
  <c r="X118" i="6"/>
  <c r="U117" i="6"/>
  <c r="AE115" i="6"/>
  <c r="AB114" i="6"/>
  <c r="Y106" i="6"/>
  <c r="V105" i="6"/>
  <c r="AF103" i="6"/>
  <c r="AC102" i="6"/>
  <c r="Z101" i="6"/>
  <c r="T133" i="6"/>
  <c r="AD131" i="6"/>
  <c r="AA130" i="6"/>
  <c r="X129" i="6"/>
  <c r="U128" i="6"/>
  <c r="AE126" i="6"/>
  <c r="AB125" i="6"/>
  <c r="Y124" i="6"/>
  <c r="V123" i="6"/>
  <c r="AF121" i="6"/>
  <c r="AC120" i="6"/>
  <c r="Z119" i="6"/>
  <c r="W118" i="6"/>
  <c r="T117" i="6"/>
  <c r="AD115" i="6"/>
  <c r="AA114" i="6"/>
  <c r="X106" i="6"/>
  <c r="U105" i="6"/>
  <c r="AE103" i="6"/>
  <c r="AB102" i="6"/>
  <c r="Y101" i="6"/>
  <c r="V100" i="6"/>
  <c r="AF98" i="6"/>
  <c r="AC97" i="6"/>
  <c r="Z96" i="6"/>
  <c r="W95" i="6"/>
  <c r="T94" i="6"/>
  <c r="AD92" i="6"/>
  <c r="AA91" i="6"/>
  <c r="X90" i="6"/>
  <c r="U89" i="6"/>
  <c r="AE87" i="6"/>
  <c r="AB79" i="6"/>
  <c r="Y78" i="6"/>
  <c r="V77" i="6"/>
  <c r="AF75" i="6"/>
  <c r="AC74" i="6"/>
  <c r="Z73" i="6"/>
  <c r="W72" i="6"/>
  <c r="T71" i="6"/>
  <c r="AD69" i="6"/>
  <c r="AA68" i="6"/>
  <c r="X67" i="6"/>
  <c r="U66" i="6"/>
  <c r="AE64" i="6"/>
  <c r="AB63" i="6"/>
  <c r="Y62" i="6"/>
  <c r="V61" i="6"/>
  <c r="AF52" i="6"/>
  <c r="AC51" i="6"/>
  <c r="Z50" i="6"/>
  <c r="W49" i="6"/>
  <c r="T48" i="6"/>
  <c r="AD46" i="6"/>
  <c r="AA45" i="6"/>
  <c r="X44" i="6"/>
  <c r="U43" i="6"/>
  <c r="AE41" i="6"/>
  <c r="AB40" i="6"/>
  <c r="Y39" i="6"/>
  <c r="V38" i="6"/>
  <c r="AF36" i="6"/>
  <c r="AC35" i="6"/>
  <c r="Z34" i="6"/>
  <c r="W33" i="6"/>
  <c r="AF7" i="6"/>
  <c r="V9" i="6"/>
  <c r="Y10" i="6"/>
  <c r="AB11" i="6"/>
  <c r="AE12" i="6"/>
  <c r="U14" i="6"/>
  <c r="X15" i="6"/>
  <c r="AA16" i="6"/>
  <c r="AD17" i="6"/>
  <c r="T19" i="6"/>
  <c r="AF132" i="6"/>
  <c r="AC131" i="6"/>
  <c r="Z130" i="6"/>
  <c r="W129" i="6"/>
  <c r="T128" i="6"/>
  <c r="AD126" i="6"/>
  <c r="AA125" i="6"/>
  <c r="X124" i="6"/>
  <c r="U123" i="6"/>
  <c r="AE121" i="6"/>
  <c r="AB120" i="6"/>
  <c r="Y119" i="6"/>
  <c r="V118" i="6"/>
  <c r="AF116" i="6"/>
  <c r="AC115" i="6"/>
  <c r="Z114" i="6"/>
  <c r="W106" i="6"/>
  <c r="T105" i="6"/>
  <c r="AD103" i="6"/>
  <c r="AA102" i="6"/>
  <c r="X101" i="6"/>
  <c r="U100" i="6"/>
  <c r="AE98" i="6"/>
  <c r="AB97" i="6"/>
  <c r="Y96" i="6"/>
  <c r="V95" i="6"/>
  <c r="AF93" i="6"/>
  <c r="AC92" i="6"/>
  <c r="Z91" i="6"/>
  <c r="W90" i="6"/>
  <c r="T89" i="6"/>
  <c r="AD87" i="6"/>
  <c r="AA79" i="6"/>
  <c r="X78" i="6"/>
  <c r="U77" i="6"/>
  <c r="AE75" i="6"/>
  <c r="AB74" i="6"/>
  <c r="Y73" i="6"/>
  <c r="V72" i="6"/>
  <c r="AF70" i="6"/>
  <c r="AC69" i="6"/>
  <c r="Z68" i="6"/>
  <c r="W67" i="6"/>
  <c r="T66" i="6"/>
  <c r="AD64" i="6"/>
  <c r="AA63" i="6"/>
  <c r="X62" i="6"/>
  <c r="U61" i="6"/>
  <c r="AE52" i="6"/>
  <c r="AB51" i="6"/>
  <c r="Y50" i="6"/>
  <c r="V49" i="6"/>
  <c r="AF47" i="6"/>
  <c r="AC46" i="6"/>
  <c r="Z45" i="6"/>
  <c r="W44" i="6"/>
  <c r="T43" i="6"/>
  <c r="AD41" i="6"/>
  <c r="AA40" i="6"/>
  <c r="X39" i="6"/>
  <c r="U38" i="6"/>
  <c r="AE36" i="6"/>
  <c r="AB35" i="6"/>
  <c r="Y34" i="6"/>
  <c r="V33" i="6"/>
  <c r="T8" i="6"/>
  <c r="W9" i="6"/>
  <c r="Z10" i="6"/>
  <c r="AC11" i="6"/>
  <c r="AF12" i="6"/>
  <c r="V14" i="6"/>
  <c r="Y15" i="6"/>
  <c r="AB16" i="6"/>
  <c r="AE17" i="6"/>
  <c r="AE132" i="6"/>
  <c r="AB131" i="6"/>
  <c r="Y130" i="6"/>
  <c r="V129" i="6"/>
  <c r="AF127" i="6"/>
  <c r="AC126" i="6"/>
  <c r="Z125" i="6"/>
  <c r="W124" i="6"/>
  <c r="T123" i="6"/>
  <c r="AD121" i="6"/>
  <c r="AA120" i="6"/>
  <c r="X119" i="6"/>
  <c r="U118" i="6"/>
  <c r="AE116" i="6"/>
  <c r="AB115" i="6"/>
  <c r="Y114" i="6"/>
  <c r="V106" i="6"/>
  <c r="AF104" i="6"/>
  <c r="AC103" i="6"/>
  <c r="Z102" i="6"/>
  <c r="W101" i="6"/>
  <c r="T100" i="6"/>
  <c r="AD98" i="6"/>
  <c r="AA97" i="6"/>
  <c r="X96" i="6"/>
  <c r="U95" i="6"/>
  <c r="AE93" i="6"/>
  <c r="AB92" i="6"/>
  <c r="Y91" i="6"/>
  <c r="V90" i="6"/>
  <c r="AF88" i="6"/>
  <c r="AC87" i="6"/>
  <c r="Z79" i="6"/>
  <c r="W78" i="6"/>
  <c r="T77" i="6"/>
  <c r="AD75" i="6"/>
  <c r="AA74" i="6"/>
  <c r="X73" i="6"/>
  <c r="AD132" i="6"/>
  <c r="AA131" i="6"/>
  <c r="X130" i="6"/>
  <c r="U129" i="6"/>
  <c r="AE127" i="6"/>
  <c r="AB126" i="6"/>
  <c r="Y125" i="6"/>
  <c r="V124" i="6"/>
  <c r="AF133" i="6"/>
  <c r="AC132" i="6"/>
  <c r="Z131" i="6"/>
  <c r="W130" i="6"/>
  <c r="T129" i="6"/>
  <c r="AD127" i="6"/>
  <c r="AA126" i="6"/>
  <c r="X125" i="6"/>
  <c r="U124" i="6"/>
  <c r="AE122" i="6"/>
  <c r="AB121" i="6"/>
  <c r="Y120" i="6"/>
  <c r="V119" i="6"/>
  <c r="AF117" i="6"/>
  <c r="AC116" i="6"/>
  <c r="Z115" i="6"/>
  <c r="W114" i="6"/>
  <c r="T106" i="6"/>
  <c r="AD104" i="6"/>
  <c r="AA103" i="6"/>
  <c r="X102" i="6"/>
  <c r="U101" i="6"/>
  <c r="AE133" i="6"/>
  <c r="AB132" i="6"/>
  <c r="Y131" i="6"/>
  <c r="V130" i="6"/>
  <c r="AB133" i="6"/>
  <c r="Y132" i="6"/>
  <c r="V131" i="6"/>
  <c r="AF129" i="6"/>
  <c r="AC128" i="6"/>
  <c r="Z127" i="6"/>
  <c r="W126" i="6"/>
  <c r="T125" i="6"/>
  <c r="AD123" i="6"/>
  <c r="AA122" i="6"/>
  <c r="X121" i="6"/>
  <c r="U120" i="6"/>
  <c r="AE118" i="6"/>
  <c r="AB117" i="6"/>
  <c r="Y116" i="6"/>
  <c r="V115" i="6"/>
  <c r="AF106" i="6"/>
  <c r="AC105" i="6"/>
  <c r="Z104" i="6"/>
  <c r="W103" i="6"/>
  <c r="T102" i="6"/>
  <c r="AD100" i="6"/>
  <c r="AA99" i="6"/>
  <c r="X98" i="6"/>
  <c r="U97" i="6"/>
  <c r="AE95" i="6"/>
  <c r="AB94" i="6"/>
  <c r="Y93" i="6"/>
  <c r="V92" i="6"/>
  <c r="AF90" i="6"/>
  <c r="AC89" i="6"/>
  <c r="Z88" i="6"/>
  <c r="W87" i="6"/>
  <c r="T79" i="6"/>
  <c r="AD77" i="6"/>
  <c r="AA76" i="6"/>
  <c r="X75" i="6"/>
  <c r="U74" i="6"/>
  <c r="AE72" i="6"/>
  <c r="AB71" i="6"/>
  <c r="Y70" i="6"/>
  <c r="V69" i="6"/>
  <c r="AF67" i="6"/>
  <c r="AC66" i="6"/>
  <c r="Z65" i="6"/>
  <c r="W64" i="6"/>
  <c r="T63" i="6"/>
  <c r="AD61" i="6"/>
  <c r="AA60" i="6"/>
  <c r="X52" i="6"/>
  <c r="U51" i="6"/>
  <c r="AE49" i="6"/>
  <c r="AB48" i="6"/>
  <c r="Y47" i="6"/>
  <c r="V46" i="6"/>
  <c r="AF44" i="6"/>
  <c r="AC43" i="6"/>
  <c r="Z42" i="6"/>
  <c r="W41" i="6"/>
  <c r="T40" i="6"/>
  <c r="AD38" i="6"/>
  <c r="AA37" i="6"/>
  <c r="X36" i="6"/>
  <c r="U35" i="6"/>
  <c r="AE33" i="6"/>
  <c r="X7" i="6"/>
  <c r="AA8" i="6"/>
  <c r="AC133" i="6"/>
  <c r="AE128" i="6"/>
  <c r="U125" i="6"/>
  <c r="Z121" i="6"/>
  <c r="T118" i="6"/>
  <c r="U115" i="6"/>
  <c r="AB104" i="6"/>
  <c r="V101" i="6"/>
  <c r="AB98" i="6"/>
  <c r="V96" i="6"/>
  <c r="AC93" i="6"/>
  <c r="W91" i="6"/>
  <c r="AD88" i="6"/>
  <c r="X79" i="6"/>
  <c r="AE76" i="6"/>
  <c r="Y74" i="6"/>
  <c r="T72" i="6"/>
  <c r="AE69" i="6"/>
  <c r="AE67" i="6"/>
  <c r="AC65" i="6"/>
  <c r="U64" i="6"/>
  <c r="Z62" i="6"/>
  <c r="AD60" i="6"/>
  <c r="V52" i="6"/>
  <c r="AA50" i="6"/>
  <c r="AE48" i="6"/>
  <c r="W47" i="6"/>
  <c r="AB45" i="6"/>
  <c r="AF43" i="6"/>
  <c r="X42" i="6"/>
  <c r="AC40" i="6"/>
  <c r="T39" i="6"/>
  <c r="Y37" i="6"/>
  <c r="AD35" i="6"/>
  <c r="U34" i="6"/>
  <c r="Z7" i="6"/>
  <c r="U9" i="6"/>
  <c r="AC10" i="6"/>
  <c r="V12" i="6"/>
  <c r="AB13" i="6"/>
  <c r="V15" i="6"/>
  <c r="AD16" i="6"/>
  <c r="W18" i="6"/>
  <c r="AB19" i="6"/>
  <c r="AF20" i="6"/>
  <c r="W22" i="6"/>
  <c r="AB23" i="6"/>
  <c r="AF24" i="6"/>
  <c r="W6" i="6"/>
  <c r="AA133" i="6"/>
  <c r="AD128" i="6"/>
  <c r="AF124" i="6"/>
  <c r="Y121" i="6"/>
  <c r="AE117" i="6"/>
  <c r="T115" i="6"/>
  <c r="AA104" i="6"/>
  <c r="T101" i="6"/>
  <c r="AA98" i="6"/>
  <c r="U96" i="6"/>
  <c r="AB93" i="6"/>
  <c r="V91" i="6"/>
  <c r="AC88" i="6"/>
  <c r="W79" i="6"/>
  <c r="AD76" i="6"/>
  <c r="X74" i="6"/>
  <c r="AF71" i="6"/>
  <c r="AB69" i="6"/>
  <c r="AD67" i="6"/>
  <c r="AB65" i="6"/>
  <c r="AF63" i="6"/>
  <c r="W62" i="6"/>
  <c r="AC60" i="6"/>
  <c r="T52" i="6"/>
  <c r="X50" i="6"/>
  <c r="AD48" i="6"/>
  <c r="U47" i="6"/>
  <c r="Y45" i="6"/>
  <c r="AE43" i="6"/>
  <c r="V42" i="6"/>
  <c r="Z40" i="6"/>
  <c r="AF38" i="6"/>
  <c r="W37" i="6"/>
  <c r="AA35" i="6"/>
  <c r="T34" i="6"/>
  <c r="AB7" i="6"/>
  <c r="X9" i="6"/>
  <c r="AD10" i="6"/>
  <c r="W12" i="6"/>
  <c r="AD13" i="6"/>
  <c r="W15" i="6"/>
  <c r="AE16" i="6"/>
  <c r="X18" i="6"/>
  <c r="AC19" i="6"/>
  <c r="T21" i="6"/>
  <c r="Y22" i="6"/>
  <c r="AC23" i="6"/>
  <c r="T25" i="6"/>
  <c r="X6" i="6"/>
  <c r="Z133" i="6"/>
  <c r="AB128" i="6"/>
  <c r="AE124" i="6"/>
  <c r="W121" i="6"/>
  <c r="AD117" i="6"/>
  <c r="X114" i="6"/>
  <c r="Y104" i="6"/>
  <c r="AF100" i="6"/>
  <c r="Z98" i="6"/>
  <c r="T96" i="6"/>
  <c r="AA93" i="6"/>
  <c r="U91" i="6"/>
  <c r="AB88" i="6"/>
  <c r="V79" i="6"/>
  <c r="AC76" i="6"/>
  <c r="W74" i="6"/>
  <c r="AE71" i="6"/>
  <c r="AA69" i="6"/>
  <c r="Y67" i="6"/>
  <c r="AA65" i="6"/>
  <c r="AE63" i="6"/>
  <c r="V62" i="6"/>
  <c r="AB60" i="6"/>
  <c r="AF51" i="6"/>
  <c r="W50" i="6"/>
  <c r="AC48" i="6"/>
  <c r="T47" i="6"/>
  <c r="X45" i="6"/>
  <c r="AD43" i="6"/>
  <c r="U42" i="6"/>
  <c r="Y40" i="6"/>
  <c r="AE38" i="6"/>
  <c r="V37" i="6"/>
  <c r="Z35" i="6"/>
  <c r="AF33" i="6"/>
  <c r="AC7" i="6"/>
  <c r="Y9" i="6"/>
  <c r="AE10" i="6"/>
  <c r="X12" i="6"/>
  <c r="AE13" i="6"/>
  <c r="Z15" i="6"/>
  <c r="AF16" i="6"/>
  <c r="Y18" i="6"/>
  <c r="AD19" i="6"/>
  <c r="V21" i="6"/>
  <c r="Z22" i="6"/>
  <c r="AD23" i="6"/>
  <c r="U25" i="6"/>
  <c r="Y6" i="6"/>
  <c r="AA132" i="6"/>
  <c r="AA128" i="6"/>
  <c r="T124" i="6"/>
  <c r="V121" i="6"/>
  <c r="AC117" i="6"/>
  <c r="V114" i="6"/>
  <c r="X104" i="6"/>
  <c r="AE100" i="6"/>
  <c r="Y98" i="6"/>
  <c r="AF95" i="6"/>
  <c r="Z93" i="6"/>
  <c r="T91" i="6"/>
  <c r="AA88" i="6"/>
  <c r="U79" i="6"/>
  <c r="AB76" i="6"/>
  <c r="V74" i="6"/>
  <c r="AD71" i="6"/>
  <c r="Z69" i="6"/>
  <c r="V67" i="6"/>
  <c r="Y65" i="6"/>
  <c r="AD63" i="6"/>
  <c r="U62" i="6"/>
  <c r="Z60" i="6"/>
  <c r="AE51" i="6"/>
  <c r="V50" i="6"/>
  <c r="AA48" i="6"/>
  <c r="AF46" i="6"/>
  <c r="W45" i="6"/>
  <c r="AB43" i="6"/>
  <c r="T42" i="6"/>
  <c r="X40" i="6"/>
  <c r="AC38" i="6"/>
  <c r="U37" i="6"/>
  <c r="Y35" i="6"/>
  <c r="AD33" i="6"/>
  <c r="AD7" i="6"/>
  <c r="Z9" i="6"/>
  <c r="AF10" i="6"/>
  <c r="Y12" i="6"/>
  <c r="AF13" i="6"/>
  <c r="AA15" i="6"/>
  <c r="T17" i="6"/>
  <c r="Z18" i="6"/>
  <c r="AF19" i="6"/>
  <c r="W21" i="6"/>
  <c r="AA22" i="6"/>
  <c r="AE23" i="6"/>
  <c r="V25" i="6"/>
  <c r="Z6" i="6"/>
  <c r="Z132" i="6"/>
  <c r="AC127" i="6"/>
  <c r="AF123" i="6"/>
  <c r="Z120" i="6"/>
  <c r="AA117" i="6"/>
  <c r="U114" i="6"/>
  <c r="AB103" i="6"/>
  <c r="AC100" i="6"/>
  <c r="W98" i="6"/>
  <c r="AD95" i="6"/>
  <c r="X93" i="6"/>
  <c r="AE90" i="6"/>
  <c r="Y88" i="6"/>
  <c r="AF78" i="6"/>
  <c r="Z76" i="6"/>
  <c r="T74" i="6"/>
  <c r="AC71" i="6"/>
  <c r="Y69" i="6"/>
  <c r="U67" i="6"/>
  <c r="X65" i="6"/>
  <c r="AC63" i="6"/>
  <c r="T62" i="6"/>
  <c r="Y60" i="6"/>
  <c r="AD51" i="6"/>
  <c r="U50" i="6"/>
  <c r="Z48" i="6"/>
  <c r="AE46" i="6"/>
  <c r="V45" i="6"/>
  <c r="AA43" i="6"/>
  <c r="AF41" i="6"/>
  <c r="W40" i="6"/>
  <c r="AB38" i="6"/>
  <c r="T37" i="6"/>
  <c r="X35" i="6"/>
  <c r="AC33" i="6"/>
  <c r="AE7" i="6"/>
  <c r="AA9" i="6"/>
  <c r="T11" i="6"/>
  <c r="AA12" i="6"/>
  <c r="T14" i="6"/>
  <c r="AB15" i="6"/>
  <c r="U17" i="6"/>
  <c r="AA18" i="6"/>
  <c r="T20" i="6"/>
  <c r="X21" i="6"/>
  <c r="AB22" i="6"/>
  <c r="AF23" i="6"/>
  <c r="W25" i="6"/>
  <c r="AA6" i="6"/>
  <c r="X132" i="6"/>
  <c r="AB127" i="6"/>
  <c r="AE123" i="6"/>
  <c r="X120" i="6"/>
  <c r="Z117" i="6"/>
  <c r="T114" i="6"/>
  <c r="Z103" i="6"/>
  <c r="AB100" i="6"/>
  <c r="V98" i="6"/>
  <c r="AC95" i="6"/>
  <c r="W93" i="6"/>
  <c r="AD90" i="6"/>
  <c r="X88" i="6"/>
  <c r="AE78" i="6"/>
  <c r="Y76" i="6"/>
  <c r="AF73" i="6"/>
  <c r="AA71" i="6"/>
  <c r="X69" i="6"/>
  <c r="T67" i="6"/>
  <c r="V65" i="6"/>
  <c r="Z63" i="6"/>
  <c r="AF61" i="6"/>
  <c r="W60" i="6"/>
  <c r="AA51" i="6"/>
  <c r="T50" i="6"/>
  <c r="X48" i="6"/>
  <c r="AB46" i="6"/>
  <c r="U45" i="6"/>
  <c r="Y43" i="6"/>
  <c r="AC41" i="6"/>
  <c r="V40" i="6"/>
  <c r="Z38" i="6"/>
  <c r="AD36" i="6"/>
  <c r="W35" i="6"/>
  <c r="AA33" i="6"/>
  <c r="U8" i="6"/>
  <c r="AB9" i="6"/>
  <c r="U11" i="6"/>
  <c r="AB12" i="6"/>
  <c r="W14" i="6"/>
  <c r="AC15" i="6"/>
  <c r="V17" i="6"/>
  <c r="AC18" i="6"/>
  <c r="U20" i="6"/>
  <c r="Y21" i="6"/>
  <c r="AC22" i="6"/>
  <c r="T24" i="6"/>
  <c r="X25" i="6"/>
  <c r="AB6" i="6"/>
  <c r="W132" i="6"/>
  <c r="AA127" i="6"/>
  <c r="AC123" i="6"/>
  <c r="W120" i="6"/>
  <c r="AD116" i="6"/>
  <c r="AE106" i="6"/>
  <c r="Y103" i="6"/>
  <c r="W100" i="6"/>
  <c r="AD97" i="6"/>
  <c r="X95" i="6"/>
  <c r="AE92" i="6"/>
  <c r="Y90" i="6"/>
  <c r="AF87" i="6"/>
  <c r="Z78" i="6"/>
  <c r="T76" i="6"/>
  <c r="AA73" i="6"/>
  <c r="Z71" i="6"/>
  <c r="W69" i="6"/>
  <c r="AF66" i="6"/>
  <c r="U65" i="6"/>
  <c r="Y63" i="6"/>
  <c r="AE61" i="6"/>
  <c r="V60" i="6"/>
  <c r="Z51" i="6"/>
  <c r="AF49" i="6"/>
  <c r="W48" i="6"/>
  <c r="AA46" i="6"/>
  <c r="T45" i="6"/>
  <c r="X43" i="6"/>
  <c r="AB41" i="6"/>
  <c r="U40" i="6"/>
  <c r="Y38" i="6"/>
  <c r="AC36" i="6"/>
  <c r="V35" i="6"/>
  <c r="Z33" i="6"/>
  <c r="V8" i="6"/>
  <c r="AC9" i="6"/>
  <c r="V11" i="6"/>
  <c r="AC12" i="6"/>
  <c r="X14" i="6"/>
  <c r="AD15" i="6"/>
  <c r="W17" i="6"/>
  <c r="AD18" i="6"/>
  <c r="V20" i="6"/>
  <c r="Z21" i="6"/>
  <c r="AD22" i="6"/>
  <c r="U24" i="6"/>
  <c r="Y25" i="6"/>
  <c r="AC6" i="6"/>
  <c r="X131" i="6"/>
  <c r="Y127" i="6"/>
  <c r="AB123" i="6"/>
  <c r="V120" i="6"/>
  <c r="AB116" i="6"/>
  <c r="AD106" i="6"/>
  <c r="X103" i="6"/>
  <c r="AF99" i="6"/>
  <c r="Z97" i="6"/>
  <c r="T95" i="6"/>
  <c r="AA92" i="6"/>
  <c r="U90" i="6"/>
  <c r="AB87" i="6"/>
  <c r="V78" i="6"/>
  <c r="AC75" i="6"/>
  <c r="W73" i="6"/>
  <c r="U71" i="6"/>
  <c r="U69" i="6"/>
  <c r="AE66" i="6"/>
  <c r="T65" i="6"/>
  <c r="X63" i="6"/>
  <c r="AC61" i="6"/>
  <c r="U60" i="6"/>
  <c r="Y51" i="6"/>
  <c r="AD49" i="6"/>
  <c r="V48" i="6"/>
  <c r="Z46" i="6"/>
  <c r="AE44" i="6"/>
  <c r="W43" i="6"/>
  <c r="AA41" i="6"/>
  <c r="AF39" i="6"/>
  <c r="X38" i="6"/>
  <c r="AB36" i="6"/>
  <c r="T35" i="6"/>
  <c r="Y33" i="6"/>
  <c r="W8" i="6"/>
  <c r="AD9" i="6"/>
  <c r="X11" i="6"/>
  <c r="AD12" i="6"/>
  <c r="Y14" i="6"/>
  <c r="AE15" i="6"/>
  <c r="X17" i="6"/>
  <c r="AE18" i="6"/>
  <c r="W20" i="6"/>
  <c r="AA21" i="6"/>
  <c r="AE22" i="6"/>
  <c r="V24" i="6"/>
  <c r="Z25" i="6"/>
  <c r="AD6" i="6"/>
  <c r="W131" i="6"/>
  <c r="X127" i="6"/>
  <c r="AF122" i="6"/>
  <c r="T120" i="6"/>
  <c r="AA116" i="6"/>
  <c r="U106" i="6"/>
  <c r="V103" i="6"/>
  <c r="AE99" i="6"/>
  <c r="Y97" i="6"/>
  <c r="AF94" i="6"/>
  <c r="Z92" i="6"/>
  <c r="T90" i="6"/>
  <c r="AA87" i="6"/>
  <c r="U78" i="6"/>
  <c r="AB75" i="6"/>
  <c r="V73" i="6"/>
  <c r="AE70" i="6"/>
  <c r="T69" i="6"/>
  <c r="AD66" i="6"/>
  <c r="AF64" i="6"/>
  <c r="W63" i="6"/>
  <c r="AB61" i="6"/>
  <c r="T60" i="6"/>
  <c r="X51" i="6"/>
  <c r="AC49" i="6"/>
  <c r="U48" i="6"/>
  <c r="Y46" i="6"/>
  <c r="AD44" i="6"/>
  <c r="V43" i="6"/>
  <c r="Z41" i="6"/>
  <c r="AE39" i="6"/>
  <c r="W38" i="6"/>
  <c r="AA36" i="6"/>
  <c r="AF34" i="6"/>
  <c r="X33" i="6"/>
  <c r="X8" i="6"/>
  <c r="AE9" i="6"/>
  <c r="Y11" i="6"/>
  <c r="T13" i="6"/>
  <c r="Z14" i="6"/>
  <c r="AF15" i="6"/>
  <c r="Z17" i="6"/>
  <c r="AF18" i="6"/>
  <c r="X20" i="6"/>
  <c r="AB21" i="6"/>
  <c r="AF22" i="6"/>
  <c r="W24" i="6"/>
  <c r="AA25" i="6"/>
  <c r="AE6" i="6"/>
  <c r="U131" i="6"/>
  <c r="Z126" i="6"/>
  <c r="AD122" i="6"/>
  <c r="AF119" i="6"/>
  <c r="Z116" i="6"/>
  <c r="AF105" i="6"/>
  <c r="U103" i="6"/>
  <c r="AD99" i="6"/>
  <c r="X97" i="6"/>
  <c r="AE94" i="6"/>
  <c r="Y92" i="6"/>
  <c r="AF89" i="6"/>
  <c r="Z87" i="6"/>
  <c r="T78" i="6"/>
  <c r="AA75" i="6"/>
  <c r="U73" i="6"/>
  <c r="AD70" i="6"/>
  <c r="AB68" i="6"/>
  <c r="AB66" i="6"/>
  <c r="AC64" i="6"/>
  <c r="V63" i="6"/>
  <c r="Z61" i="6"/>
  <c r="AD52" i="6"/>
  <c r="W51" i="6"/>
  <c r="AA49" i="6"/>
  <c r="AE47" i="6"/>
  <c r="X46" i="6"/>
  <c r="AB44" i="6"/>
  <c r="AF42" i="6"/>
  <c r="Y41" i="6"/>
  <c r="AC39" i="6"/>
  <c r="T38" i="6"/>
  <c r="Z36" i="6"/>
  <c r="AD34" i="6"/>
  <c r="U33" i="6"/>
  <c r="Y8" i="6"/>
  <c r="AF9" i="6"/>
  <c r="Z11" i="6"/>
  <c r="U13" i="6"/>
  <c r="AA14" i="6"/>
  <c r="T16" i="6"/>
  <c r="AA17" i="6"/>
  <c r="U19" i="6"/>
  <c r="Y20" i="6"/>
  <c r="AC21" i="6"/>
  <c r="T23" i="6"/>
  <c r="X24" i="6"/>
  <c r="AB25" i="6"/>
  <c r="AF6" i="6"/>
  <c r="T131" i="6"/>
  <c r="Y126" i="6"/>
  <c r="AC122" i="6"/>
  <c r="W119" i="6"/>
  <c r="X116" i="6"/>
  <c r="AE105" i="6"/>
  <c r="Y102" i="6"/>
  <c r="AC99" i="6"/>
  <c r="W97" i="6"/>
  <c r="AD94" i="6"/>
  <c r="X92" i="6"/>
  <c r="AE89" i="6"/>
  <c r="Y87" i="6"/>
  <c r="AF77" i="6"/>
  <c r="Z75" i="6"/>
  <c r="T73" i="6"/>
  <c r="AC70" i="6"/>
  <c r="Y68" i="6"/>
  <c r="AA66" i="6"/>
  <c r="AB64" i="6"/>
  <c r="U63" i="6"/>
  <c r="Y61" i="6"/>
  <c r="AC52" i="6"/>
  <c r="V51" i="6"/>
  <c r="Z49" i="6"/>
  <c r="AD47" i="6"/>
  <c r="W46" i="6"/>
  <c r="AA44" i="6"/>
  <c r="AE42" i="6"/>
  <c r="X41" i="6"/>
  <c r="AB39" i="6"/>
  <c r="AF37" i="6"/>
  <c r="Y36" i="6"/>
  <c r="AC34" i="6"/>
  <c r="T33" i="6"/>
  <c r="Z8" i="6"/>
  <c r="U10" i="6"/>
  <c r="AA11" i="6"/>
  <c r="V13" i="6"/>
  <c r="AB14" i="6"/>
  <c r="U16" i="6"/>
  <c r="AB17" i="6"/>
  <c r="V19" i="6"/>
  <c r="Z20" i="6"/>
  <c r="AD21" i="6"/>
  <c r="U23" i="6"/>
  <c r="U130" i="6"/>
  <c r="X126" i="6"/>
  <c r="AB122" i="6"/>
  <c r="U119" i="6"/>
  <c r="W116" i="6"/>
  <c r="AD105" i="6"/>
  <c r="W102" i="6"/>
  <c r="AB99" i="6"/>
  <c r="V97" i="6"/>
  <c r="AC94" i="6"/>
  <c r="W92" i="6"/>
  <c r="AD89" i="6"/>
  <c r="X87" i="6"/>
  <c r="AE77" i="6"/>
  <c r="Y75" i="6"/>
  <c r="AF72" i="6"/>
  <c r="AB70" i="6"/>
  <c r="X68" i="6"/>
  <c r="Y66" i="6"/>
  <c r="AA64" i="6"/>
  <c r="AF62" i="6"/>
  <c r="X61" i="6"/>
  <c r="AB52" i="6"/>
  <c r="T51" i="6"/>
  <c r="Y49" i="6"/>
  <c r="AC47" i="6"/>
  <c r="U46" i="6"/>
  <c r="Z44" i="6"/>
  <c r="AD42" i="6"/>
  <c r="V41" i="6"/>
  <c r="AA39" i="6"/>
  <c r="AE37" i="6"/>
  <c r="W36" i="6"/>
  <c r="AB34" i="6"/>
  <c r="T7" i="6"/>
  <c r="AB8" i="6"/>
  <c r="V10" i="6"/>
  <c r="AD11" i="6"/>
  <c r="W13" i="6"/>
  <c r="AC14" i="6"/>
  <c r="W16" i="6"/>
  <c r="AC17" i="6"/>
  <c r="W19" i="6"/>
  <c r="AA20" i="6"/>
  <c r="AE21" i="6"/>
  <c r="V23" i="6"/>
  <c r="Z24" i="6"/>
  <c r="AD25" i="6"/>
  <c r="AE129" i="6"/>
  <c r="U126" i="6"/>
  <c r="Y122" i="6"/>
  <c r="AF118" i="6"/>
  <c r="Y115" i="6"/>
  <c r="AA105" i="6"/>
  <c r="U102" i="6"/>
  <c r="Y99" i="6"/>
  <c r="AF96" i="6"/>
  <c r="Z94" i="6"/>
  <c r="T92" i="6"/>
  <c r="AA89" i="6"/>
  <c r="U87" i="6"/>
  <c r="AB77" i="6"/>
  <c r="V75" i="6"/>
  <c r="AC72" i="6"/>
  <c r="Z70" i="6"/>
  <c r="V68" i="6"/>
  <c r="AF65" i="6"/>
  <c r="Y64" i="6"/>
  <c r="AC62" i="6"/>
  <c r="T61" i="6"/>
  <c r="Z52" i="6"/>
  <c r="AD50" i="6"/>
  <c r="U49" i="6"/>
  <c r="AA47" i="6"/>
  <c r="AE45" i="6"/>
  <c r="V44" i="6"/>
  <c r="AB42" i="6"/>
  <c r="AF40" i="6"/>
  <c r="W39" i="6"/>
  <c r="AC37" i="6"/>
  <c r="T36" i="6"/>
  <c r="X34" i="6"/>
  <c r="V7" i="6"/>
  <c r="AE8" i="6"/>
  <c r="X10" i="6"/>
  <c r="AF11" i="6"/>
  <c r="Y13" i="6"/>
  <c r="AE14" i="6"/>
  <c r="Y16" i="6"/>
  <c r="T18" i="6"/>
  <c r="Y19" i="6"/>
  <c r="AC20" i="6"/>
  <c r="T22" i="6"/>
  <c r="X23" i="6"/>
  <c r="AB24" i="6"/>
  <c r="AF25" i="6"/>
  <c r="AC118" i="6"/>
  <c r="AA94" i="6"/>
  <c r="AD74" i="6"/>
  <c r="V64" i="6"/>
  <c r="AB47" i="6"/>
  <c r="V39" i="6"/>
  <c r="T9" i="6"/>
  <c r="AF17" i="6"/>
  <c r="AA24" i="6"/>
  <c r="AA115" i="6"/>
  <c r="U94" i="6"/>
  <c r="Z74" i="6"/>
  <c r="AE62" i="6"/>
  <c r="Z47" i="6"/>
  <c r="U39" i="6"/>
  <c r="W10" i="6"/>
  <c r="U18" i="6"/>
  <c r="AC24" i="6"/>
  <c r="X115" i="6"/>
  <c r="AD93" i="6"/>
  <c r="AD72" i="6"/>
  <c r="AB62" i="6"/>
  <c r="X47" i="6"/>
  <c r="AD37" i="6"/>
  <c r="AA10" i="6"/>
  <c r="V18" i="6"/>
  <c r="AE24" i="6"/>
  <c r="W115" i="6"/>
  <c r="U92" i="6"/>
  <c r="X72" i="6"/>
  <c r="AA62" i="6"/>
  <c r="T46" i="6"/>
  <c r="AB37" i="6"/>
  <c r="AB10" i="6"/>
  <c r="X19" i="6"/>
  <c r="AC25" i="6"/>
  <c r="AD133" i="6"/>
  <c r="AB105" i="6"/>
  <c r="AB91" i="6"/>
  <c r="U72" i="6"/>
  <c r="W61" i="6"/>
  <c r="AD45" i="6"/>
  <c r="Z37" i="6"/>
  <c r="AE11" i="6"/>
  <c r="Z19" i="6"/>
  <c r="AE25" i="6"/>
  <c r="T130" i="6"/>
  <c r="AE104" i="6"/>
  <c r="X91" i="6"/>
  <c r="AA70" i="6"/>
  <c r="AF60" i="6"/>
  <c r="AC45" i="6"/>
  <c r="V36" i="6"/>
  <c r="T12" i="6"/>
  <c r="AA19" i="6"/>
  <c r="U6" i="6"/>
  <c r="AD129" i="6"/>
  <c r="AC104" i="6"/>
  <c r="AB89" i="6"/>
  <c r="X70" i="6"/>
  <c r="AE60" i="6"/>
  <c r="Y44" i="6"/>
  <c r="AF35" i="6"/>
  <c r="U12" i="6"/>
  <c r="AB20" i="6"/>
  <c r="V6" i="6"/>
  <c r="AF128" i="6"/>
  <c r="V102" i="6"/>
  <c r="V89" i="6"/>
  <c r="W70" i="6"/>
  <c r="AA52" i="6"/>
  <c r="U44" i="6"/>
  <c r="AE35" i="6"/>
  <c r="X13" i="6"/>
  <c r="AD20" i="6"/>
  <c r="T6" i="6"/>
  <c r="V126" i="6"/>
  <c r="AF101" i="6"/>
  <c r="AE88" i="6"/>
  <c r="W68" i="6"/>
  <c r="Y52" i="6"/>
  <c r="T44" i="6"/>
  <c r="AA34" i="6"/>
  <c r="Z13" i="6"/>
  <c r="AE20" i="6"/>
  <c r="W125" i="6"/>
  <c r="AE101" i="6"/>
  <c r="V87" i="6"/>
  <c r="U68" i="6"/>
  <c r="W52" i="6"/>
  <c r="AC42" i="6"/>
  <c r="W34" i="6"/>
  <c r="AA13" i="6"/>
  <c r="AF21" i="6"/>
  <c r="V125" i="6"/>
  <c r="Z99" i="6"/>
  <c r="AC79" i="6"/>
  <c r="T68" i="6"/>
  <c r="AF50" i="6"/>
  <c r="AA42" i="6"/>
  <c r="V34" i="6"/>
  <c r="AD14" i="6"/>
  <c r="U22" i="6"/>
  <c r="AA121" i="6"/>
  <c r="T97" i="6"/>
  <c r="W77" i="6"/>
  <c r="AD65" i="6"/>
  <c r="X49" i="6"/>
  <c r="AE40" i="6"/>
  <c r="Y7" i="6"/>
  <c r="X16" i="6"/>
  <c r="Y23" i="6"/>
  <c r="W96" i="6"/>
  <c r="Z39" i="6"/>
  <c r="Y79" i="6"/>
  <c r="U7" i="6"/>
  <c r="AC77" i="6"/>
  <c r="W7" i="6"/>
  <c r="AD40" i="6"/>
  <c r="AF76" i="6"/>
  <c r="AC8" i="6"/>
  <c r="W75" i="6"/>
  <c r="AF8" i="6"/>
  <c r="V66" i="6"/>
  <c r="T15" i="6"/>
  <c r="AE65" i="6"/>
  <c r="U15" i="6"/>
  <c r="Z64" i="6"/>
  <c r="Z16" i="6"/>
  <c r="X64" i="6"/>
  <c r="AC16" i="6"/>
  <c r="Z122" i="6"/>
  <c r="AC50" i="6"/>
  <c r="V22" i="6"/>
  <c r="AC121" i="6"/>
  <c r="AB50" i="6"/>
  <c r="W23" i="6"/>
  <c r="T119" i="6"/>
  <c r="T49" i="6"/>
  <c r="Z23" i="6"/>
  <c r="AD118" i="6"/>
  <c r="AF48" i="6"/>
  <c r="Y24" i="6"/>
  <c r="AA96" i="6"/>
  <c r="T99" i="6"/>
  <c r="Y42" i="6"/>
  <c r="AC98" i="6"/>
  <c r="U41" i="6"/>
  <c r="O40" i="12" l="1"/>
  <c r="E33" i="12"/>
  <c r="C41" i="12"/>
  <c r="H41" i="12"/>
  <c r="L32" i="12"/>
  <c r="E41" i="12"/>
  <c r="G33" i="12"/>
  <c r="I43" i="12"/>
  <c r="I33" i="12"/>
  <c r="J43" i="12"/>
  <c r="J33" i="12"/>
  <c r="J44" i="12"/>
  <c r="C35" i="12"/>
  <c r="L44" i="12"/>
  <c r="E35" i="12"/>
  <c r="L46" i="12"/>
  <c r="G35" i="12"/>
  <c r="O46" i="12"/>
  <c r="N35" i="12"/>
  <c r="D47" i="12"/>
  <c r="D36" i="12"/>
  <c r="F47" i="12"/>
  <c r="K37" i="12"/>
  <c r="K49" i="12"/>
  <c r="D38" i="12"/>
  <c r="L49" i="12"/>
  <c r="K38" i="12"/>
  <c r="C50" i="12"/>
  <c r="N38" i="12"/>
  <c r="C51" i="12"/>
  <c r="F33" i="12"/>
  <c r="F35" i="12"/>
  <c r="J38" i="12"/>
  <c r="D41" i="12"/>
  <c r="N43" i="12"/>
  <c r="C47" i="12"/>
  <c r="M49" i="12"/>
  <c r="H33" i="12"/>
  <c r="K35" i="12"/>
  <c r="L38" i="12"/>
  <c r="G41" i="12"/>
  <c r="K44" i="12"/>
  <c r="E47" i="12"/>
  <c r="M50" i="12"/>
  <c r="O38" i="12"/>
  <c r="I41" i="12"/>
  <c r="M44" i="12"/>
  <c r="G47" i="12"/>
  <c r="D51" i="12"/>
  <c r="K33" i="12"/>
  <c r="I36" i="12"/>
  <c r="C39" i="12"/>
  <c r="D42" i="12"/>
  <c r="N44" i="12"/>
  <c r="I47" i="12"/>
  <c r="E51" i="12"/>
  <c r="L33" i="12"/>
  <c r="J36" i="12"/>
  <c r="G39" i="12"/>
  <c r="H42" i="12"/>
  <c r="C45" i="12"/>
  <c r="O47" i="12"/>
  <c r="F51" i="12"/>
  <c r="M33" i="12"/>
  <c r="N36" i="12"/>
  <c r="J39" i="12"/>
  <c r="J42" i="12"/>
  <c r="D45" i="12"/>
  <c r="I48" i="12"/>
  <c r="I51" i="12"/>
  <c r="O33" i="12"/>
  <c r="D37" i="12"/>
  <c r="K39" i="12"/>
  <c r="K42" i="12"/>
  <c r="E45" i="12"/>
  <c r="J48" i="12"/>
  <c r="K51" i="12"/>
  <c r="D32" i="12"/>
  <c r="H34" i="12"/>
  <c r="E37" i="12"/>
  <c r="L39" i="12"/>
  <c r="L42" i="12"/>
  <c r="I45" i="12"/>
  <c r="K48" i="12"/>
  <c r="L51" i="12"/>
  <c r="E32" i="12"/>
  <c r="L34" i="12"/>
  <c r="F37" i="12"/>
  <c r="O39" i="12"/>
  <c r="C43" i="12"/>
  <c r="L45" i="12"/>
  <c r="M48" i="12"/>
  <c r="M51" i="12"/>
  <c r="F32" i="12"/>
  <c r="M34" i="12"/>
  <c r="G37" i="12"/>
  <c r="J40" i="12"/>
  <c r="F43" i="12"/>
  <c r="O45" i="12"/>
  <c r="O48" i="12"/>
  <c r="G32" i="12"/>
  <c r="N34" i="12"/>
  <c r="H37" i="12"/>
  <c r="M40" i="12"/>
  <c r="G43" i="12"/>
  <c r="G46" i="12"/>
  <c r="C49" i="12"/>
  <c r="H32" i="12"/>
  <c r="O34" i="12"/>
  <c r="I37" i="12"/>
  <c r="N40" i="12"/>
  <c r="H43" i="12"/>
  <c r="H46" i="12"/>
  <c r="G49" i="12"/>
  <c r="H51" i="12"/>
  <c r="I32" i="12"/>
  <c r="C34" i="12"/>
  <c r="O35" i="12"/>
  <c r="L37" i="12"/>
  <c r="M39" i="12"/>
  <c r="M41" i="12"/>
  <c r="K43" i="12"/>
  <c r="M45" i="12"/>
  <c r="J47" i="12"/>
  <c r="N49" i="12"/>
  <c r="J32" i="12"/>
  <c r="D34" i="12"/>
  <c r="C36" i="12"/>
  <c r="M37" i="12"/>
  <c r="N39" i="12"/>
  <c r="C42" i="12"/>
  <c r="M43" i="12"/>
  <c r="N45" i="12"/>
  <c r="K47" i="12"/>
  <c r="O49" i="12"/>
  <c r="M32" i="12"/>
  <c r="I34" i="12"/>
  <c r="E36" i="12"/>
  <c r="G38" i="12"/>
  <c r="D40" i="12"/>
  <c r="E42" i="12"/>
  <c r="O43" i="12"/>
  <c r="C46" i="12"/>
  <c r="F48" i="12"/>
  <c r="F50" i="12"/>
  <c r="N32" i="12"/>
  <c r="J34" i="12"/>
  <c r="F36" i="12"/>
  <c r="H38" i="12"/>
  <c r="E40" i="12"/>
  <c r="F42" i="12"/>
  <c r="F44" i="12"/>
  <c r="D46" i="12"/>
  <c r="G48" i="12"/>
  <c r="G50" i="12"/>
  <c r="O32" i="12"/>
  <c r="K34" i="12"/>
  <c r="H36" i="12"/>
  <c r="I38" i="12"/>
  <c r="F40" i="12"/>
  <c r="G42" i="12"/>
  <c r="I44" i="12"/>
  <c r="F46" i="12"/>
  <c r="H48" i="12"/>
  <c r="H50" i="12"/>
  <c r="L35" i="12"/>
  <c r="O36" i="12"/>
  <c r="E38" i="12"/>
  <c r="H39" i="12"/>
  <c r="K40" i="12"/>
  <c r="N41" i="12"/>
  <c r="D43" i="12"/>
  <c r="G44" i="12"/>
  <c r="J45" i="12"/>
  <c r="M46" i="12"/>
  <c r="C48" i="12"/>
  <c r="I49" i="12"/>
  <c r="N50" i="12"/>
  <c r="M35" i="12"/>
  <c r="C37" i="12"/>
  <c r="F38" i="12"/>
  <c r="I39" i="12"/>
  <c r="L40" i="12"/>
  <c r="O41" i="12"/>
  <c r="E43" i="12"/>
  <c r="H44" i="12"/>
  <c r="K45" i="12"/>
  <c r="N46" i="12"/>
  <c r="D48" i="12"/>
  <c r="J49" i="12"/>
  <c r="O50" i="12"/>
  <c r="K32" i="12"/>
  <c r="N33" i="12"/>
  <c r="D35" i="12"/>
  <c r="G36" i="12"/>
  <c r="J37" i="12"/>
  <c r="M38" i="12"/>
  <c r="C40" i="12"/>
  <c r="F41" i="12"/>
  <c r="I42" i="12"/>
  <c r="L43" i="12"/>
  <c r="O44" i="12"/>
  <c r="E46" i="12"/>
  <c r="H47" i="12"/>
  <c r="L48" i="12"/>
  <c r="E50" i="12"/>
  <c r="J51" i="12"/>
  <c r="E34" i="12"/>
  <c r="H35" i="12"/>
  <c r="K36" i="12"/>
  <c r="N37" i="12"/>
  <c r="D39" i="12"/>
  <c r="G40" i="12"/>
  <c r="J41" i="12"/>
  <c r="M42" i="12"/>
  <c r="C44" i="12"/>
  <c r="F45" i="12"/>
  <c r="I46" i="12"/>
  <c r="L47" i="12"/>
  <c r="D49" i="12"/>
  <c r="I50" i="12"/>
  <c r="O51" i="12"/>
  <c r="C33" i="12"/>
  <c r="F34" i="12"/>
  <c r="I35" i="12"/>
  <c r="L36" i="12"/>
  <c r="O37" i="12"/>
  <c r="E39" i="12"/>
  <c r="H40" i="12"/>
  <c r="K41" i="12"/>
  <c r="N42" i="12"/>
  <c r="D44" i="12"/>
  <c r="G45" i="12"/>
  <c r="J46" i="12"/>
  <c r="M47" i="12"/>
  <c r="E49" i="12"/>
  <c r="J50" i="12"/>
  <c r="D33" i="12"/>
  <c r="G34" i="12"/>
  <c r="J35" i="12"/>
  <c r="M36" i="12"/>
  <c r="C38" i="12"/>
  <c r="F39" i="12"/>
  <c r="I40" i="12"/>
  <c r="L41" i="12"/>
  <c r="O42" i="12"/>
  <c r="E44" i="12"/>
  <c r="H45" i="12"/>
  <c r="K46" i="12"/>
  <c r="N47" i="12"/>
  <c r="F49" i="12"/>
  <c r="L50" i="12"/>
  <c r="N48" i="12"/>
  <c r="D50" i="12"/>
  <c r="G51" i="12"/>
  <c r="E48" i="12"/>
  <c r="H49" i="12"/>
  <c r="K50" i="12"/>
  <c r="N51" i="12"/>
  <c r="H24" i="12"/>
  <c r="E24" i="12"/>
  <c r="O24" i="12"/>
  <c r="N24" i="12"/>
  <c r="M24" i="12"/>
  <c r="L24" i="12"/>
  <c r="J24" i="12"/>
  <c r="I24" i="12"/>
  <c r="G24" i="12"/>
  <c r="F24" i="12"/>
  <c r="D24" i="12"/>
  <c r="C24" i="12"/>
  <c r="K24" i="12"/>
  <c r="C5" i="10"/>
  <c r="H130" i="12"/>
  <c r="J99" i="12"/>
  <c r="H86" i="12"/>
  <c r="D72" i="12"/>
  <c r="G5" i="12"/>
  <c r="C17" i="12"/>
  <c r="O5" i="12"/>
  <c r="F20" i="12"/>
  <c r="C18" i="12"/>
  <c r="M17" i="12"/>
  <c r="I17" i="12"/>
  <c r="C72" i="12"/>
  <c r="D77" i="12"/>
  <c r="M11" i="12"/>
  <c r="N10" i="12"/>
  <c r="H9" i="12"/>
  <c r="J100" i="12"/>
  <c r="E116" i="12"/>
  <c r="N11" i="12"/>
  <c r="L23" i="12"/>
  <c r="E16" i="12"/>
  <c r="O67" i="12"/>
  <c r="N21" i="12"/>
  <c r="F7" i="12"/>
  <c r="O15" i="12"/>
  <c r="H77" i="12"/>
  <c r="J127" i="12"/>
  <c r="C15" i="12"/>
  <c r="E78" i="12"/>
  <c r="L14" i="12"/>
  <c r="K86" i="12"/>
  <c r="H22" i="12"/>
  <c r="O62" i="12"/>
  <c r="D10" i="12"/>
  <c r="H65" i="12"/>
  <c r="M130" i="12"/>
  <c r="G122" i="12"/>
  <c r="N126" i="12"/>
  <c r="G73" i="12"/>
  <c r="N22" i="12"/>
  <c r="H91" i="12"/>
  <c r="D105" i="12"/>
  <c r="J9" i="12"/>
  <c r="M66" i="12"/>
  <c r="H5" i="12"/>
  <c r="D71" i="12"/>
  <c r="K103" i="12"/>
  <c r="K66" i="12"/>
  <c r="M98" i="12"/>
  <c r="H132" i="12"/>
  <c r="O123" i="12"/>
  <c r="F129" i="12"/>
  <c r="C9" i="12"/>
  <c r="I86" i="12"/>
  <c r="J119" i="12"/>
  <c r="J131" i="12"/>
  <c r="G113" i="12"/>
  <c r="L67" i="12"/>
  <c r="O99" i="12"/>
  <c r="E6" i="12"/>
  <c r="M6" i="12"/>
  <c r="K5" i="12"/>
  <c r="J23" i="12"/>
  <c r="E9" i="12"/>
  <c r="J102" i="12"/>
  <c r="E7" i="12"/>
  <c r="F116" i="12"/>
  <c r="H17" i="12"/>
  <c r="J73" i="12"/>
  <c r="F6" i="12"/>
  <c r="F120" i="12"/>
  <c r="C19" i="12"/>
  <c r="D70" i="12"/>
  <c r="D121" i="12"/>
  <c r="J14" i="12"/>
  <c r="G87" i="12"/>
  <c r="F22" i="12"/>
  <c r="I63" i="12"/>
  <c r="C75" i="12"/>
  <c r="L100" i="12"/>
  <c r="F73" i="12"/>
  <c r="O22" i="12"/>
  <c r="D91" i="12"/>
  <c r="E17" i="12"/>
  <c r="I104" i="12"/>
  <c r="F11" i="12"/>
  <c r="D64" i="12"/>
  <c r="K127" i="12"/>
  <c r="I76" i="12"/>
  <c r="K19" i="12"/>
  <c r="C99" i="12"/>
  <c r="E77" i="12"/>
  <c r="D117" i="12"/>
  <c r="L72" i="12"/>
  <c r="G105" i="12"/>
  <c r="F97" i="12"/>
  <c r="O130" i="12"/>
  <c r="M23" i="12"/>
  <c r="H61" i="12"/>
  <c r="N92" i="12"/>
  <c r="E126" i="12"/>
  <c r="L86" i="12"/>
  <c r="O119" i="12"/>
  <c r="M73" i="12"/>
  <c r="H113" i="12"/>
  <c r="O20" i="12"/>
  <c r="M64" i="12"/>
  <c r="L96" i="12"/>
  <c r="D130" i="12"/>
  <c r="O70" i="12"/>
  <c r="G103" i="12"/>
  <c r="K90" i="12"/>
  <c r="G117" i="12"/>
  <c r="J59" i="12"/>
  <c r="F86" i="12"/>
  <c r="O105" i="12"/>
  <c r="K132" i="12"/>
  <c r="M88" i="12"/>
  <c r="I115" i="12"/>
  <c r="H129" i="12"/>
  <c r="E71" i="12"/>
  <c r="N97" i="12"/>
  <c r="J124" i="12"/>
  <c r="G20" i="12"/>
  <c r="J125" i="12"/>
  <c r="D15" i="12"/>
  <c r="O77" i="12"/>
  <c r="N129" i="12"/>
  <c r="L16" i="12"/>
  <c r="K74" i="12"/>
  <c r="D12" i="12"/>
  <c r="L92" i="12"/>
  <c r="H20" i="12"/>
  <c r="H67" i="12"/>
  <c r="L77" i="12"/>
  <c r="O103" i="12"/>
  <c r="O75" i="12"/>
  <c r="J21" i="12"/>
  <c r="I94" i="12"/>
  <c r="M15" i="12"/>
  <c r="M114" i="12"/>
  <c r="K9" i="12"/>
  <c r="L66" i="12"/>
  <c r="I5" i="12"/>
  <c r="E86" i="12"/>
  <c r="F18" i="12"/>
  <c r="H102" i="12"/>
  <c r="L78" i="12"/>
  <c r="M118" i="12"/>
  <c r="E74" i="12"/>
  <c r="O113" i="12"/>
  <c r="O98" i="12"/>
  <c r="J132" i="12"/>
  <c r="J22" i="12"/>
  <c r="M62" i="12"/>
  <c r="J94" i="12"/>
  <c r="N127" i="12"/>
  <c r="G88" i="12"/>
  <c r="I121" i="12"/>
  <c r="F75" i="12"/>
  <c r="D115" i="12"/>
  <c r="L19" i="12"/>
  <c r="G66" i="12"/>
  <c r="G98" i="12"/>
  <c r="C132" i="12"/>
  <c r="I72" i="12"/>
  <c r="C105" i="12"/>
  <c r="N91" i="12"/>
  <c r="J118" i="12"/>
  <c r="M60" i="12"/>
  <c r="I87" i="12"/>
  <c r="E114" i="12"/>
  <c r="G63" i="12"/>
  <c r="C90" i="12"/>
  <c r="L116" i="12"/>
  <c r="K130" i="12"/>
  <c r="H72" i="12"/>
  <c r="D99" i="12"/>
  <c r="M125" i="12"/>
  <c r="M13" i="12"/>
  <c r="C5" i="12"/>
  <c r="E61" i="12"/>
  <c r="E13" i="12"/>
  <c r="G90" i="12"/>
  <c r="E5" i="12"/>
  <c r="N14" i="12"/>
  <c r="J86" i="12"/>
  <c r="M22" i="12"/>
  <c r="L62" i="12"/>
  <c r="E10" i="12"/>
  <c r="H99" i="12"/>
  <c r="D18" i="12"/>
  <c r="L71" i="12"/>
  <c r="K87" i="12"/>
  <c r="G114" i="12"/>
  <c r="K78" i="12"/>
  <c r="E20" i="12"/>
  <c r="L97" i="12"/>
  <c r="H14" i="12"/>
  <c r="H59" i="12"/>
  <c r="L118" i="12"/>
  <c r="E8" i="12"/>
  <c r="O68" i="12"/>
  <c r="E89" i="12"/>
  <c r="N16" i="12"/>
  <c r="K105" i="12"/>
  <c r="E87" i="12"/>
  <c r="I120" i="12"/>
  <c r="M75" i="12"/>
  <c r="K115" i="12"/>
  <c r="K100" i="12"/>
  <c r="J117" i="12"/>
  <c r="G21" i="12"/>
  <c r="F64" i="12"/>
  <c r="F96" i="12"/>
  <c r="L129" i="12"/>
  <c r="N89" i="12"/>
  <c r="E123" i="12"/>
  <c r="L76" i="12"/>
  <c r="M116" i="12"/>
  <c r="I18" i="12"/>
  <c r="M67" i="12"/>
  <c r="C100" i="12"/>
  <c r="I13" i="12"/>
  <c r="O73" i="12"/>
  <c r="L113" i="12"/>
  <c r="D93" i="12"/>
  <c r="M119" i="12"/>
  <c r="C62" i="12"/>
  <c r="L88" i="12"/>
  <c r="H115" i="12"/>
  <c r="J64" i="12"/>
  <c r="F91" i="12"/>
  <c r="O117" i="12"/>
  <c r="N131" i="12"/>
  <c r="K73" i="12"/>
  <c r="G100" i="12"/>
  <c r="C127" i="12"/>
  <c r="E60" i="12"/>
  <c r="N5" i="12"/>
  <c r="J19" i="12"/>
  <c r="H68" i="12"/>
  <c r="L21" i="12"/>
  <c r="D7" i="12"/>
  <c r="K23" i="12"/>
  <c r="C61" i="12"/>
  <c r="G65" i="12"/>
  <c r="L10" i="12"/>
  <c r="G96" i="12"/>
  <c r="E23" i="12"/>
  <c r="H62" i="12"/>
  <c r="I12" i="12"/>
  <c r="O90" i="12"/>
  <c r="K20" i="12"/>
  <c r="D67" i="12"/>
  <c r="L7" i="12"/>
  <c r="F113" i="12"/>
  <c r="F16" i="12"/>
  <c r="N75" i="12"/>
  <c r="L90" i="12"/>
  <c r="K117" i="12"/>
  <c r="D88" i="12"/>
  <c r="L18" i="12"/>
  <c r="O100" i="12"/>
  <c r="O12" i="12"/>
  <c r="I61" i="12"/>
  <c r="L122" i="12"/>
  <c r="L6" i="12"/>
  <c r="I71" i="12"/>
  <c r="K22" i="12"/>
  <c r="F92" i="12"/>
  <c r="I15" i="12"/>
  <c r="N115" i="12"/>
  <c r="N88" i="12"/>
  <c r="C122" i="12"/>
  <c r="F77" i="12"/>
  <c r="F117" i="12"/>
  <c r="E102" i="12"/>
  <c r="F119" i="12"/>
  <c r="D20" i="12"/>
  <c r="N65" i="12"/>
  <c r="M97" i="12"/>
  <c r="G131" i="12"/>
  <c r="J91" i="12"/>
  <c r="N124" i="12"/>
  <c r="G78" i="12"/>
  <c r="G118" i="12"/>
  <c r="F17" i="12"/>
  <c r="F69" i="12"/>
  <c r="K101" i="12"/>
  <c r="F12" i="12"/>
  <c r="H75" i="12"/>
  <c r="F115" i="12"/>
  <c r="G94" i="12"/>
  <c r="C121" i="12"/>
  <c r="F63" i="12"/>
  <c r="O89" i="12"/>
  <c r="K116" i="12"/>
  <c r="M65" i="12"/>
  <c r="I92" i="12"/>
  <c r="E119" i="12"/>
  <c r="N74" i="12"/>
  <c r="J101" i="12"/>
  <c r="F128" i="12"/>
  <c r="F60" i="12"/>
  <c r="F76" i="12"/>
  <c r="K77" i="12"/>
  <c r="L94" i="12"/>
  <c r="F15" i="12"/>
  <c r="M21" i="12"/>
  <c r="O64" i="12"/>
  <c r="J69" i="12"/>
  <c r="M8" i="12"/>
  <c r="M103" i="12"/>
  <c r="N20" i="12"/>
  <c r="K65" i="12"/>
  <c r="I10" i="12"/>
  <c r="D98" i="12"/>
  <c r="M18" i="12"/>
  <c r="H70" i="12"/>
  <c r="D123" i="12"/>
  <c r="C14" i="12"/>
  <c r="L87" i="12"/>
  <c r="J93" i="12"/>
  <c r="O121" i="12"/>
  <c r="C91" i="12"/>
  <c r="G17" i="12"/>
  <c r="G104" i="12"/>
  <c r="H11" i="12"/>
  <c r="O63" i="12"/>
  <c r="I127" i="12"/>
  <c r="L73" i="12"/>
  <c r="E21" i="12"/>
  <c r="K95" i="12"/>
  <c r="D14" i="12"/>
  <c r="M59" i="12"/>
  <c r="I119" i="12"/>
  <c r="F59" i="12"/>
  <c r="H90" i="12"/>
  <c r="L123" i="12"/>
  <c r="M78" i="12"/>
  <c r="N118" i="12"/>
  <c r="N103" i="12"/>
  <c r="M120" i="12"/>
  <c r="N18" i="12"/>
  <c r="G67" i="12"/>
  <c r="I99" i="12"/>
  <c r="D118" i="12"/>
  <c r="F93" i="12"/>
  <c r="H126" i="12"/>
  <c r="N86" i="12"/>
  <c r="C120" i="12"/>
  <c r="C16" i="12"/>
  <c r="N70" i="12"/>
  <c r="F103" i="12"/>
  <c r="C11" i="12"/>
  <c r="C77" i="12"/>
  <c r="O116" i="12"/>
  <c r="J95" i="12"/>
  <c r="F122" i="12"/>
  <c r="I64" i="12"/>
  <c r="E91" i="12"/>
  <c r="N117" i="12"/>
  <c r="C67" i="12"/>
  <c r="L93" i="12"/>
  <c r="H120" i="12"/>
  <c r="D76" i="12"/>
  <c r="M102" i="12"/>
  <c r="I129" i="12"/>
  <c r="D61" i="12"/>
  <c r="G19" i="12"/>
  <c r="L63" i="12"/>
  <c r="K64" i="12"/>
  <c r="J67" i="12"/>
  <c r="C22" i="12"/>
  <c r="I7" i="12"/>
  <c r="I19" i="12"/>
  <c r="I68" i="12"/>
  <c r="C73" i="12"/>
  <c r="G6" i="12"/>
  <c r="N119" i="12"/>
  <c r="D19" i="12"/>
  <c r="C70" i="12"/>
  <c r="F8" i="12"/>
  <c r="M105" i="12"/>
  <c r="J16" i="12"/>
  <c r="M74" i="12"/>
  <c r="N59" i="12"/>
  <c r="O11" i="12"/>
  <c r="C93" i="12"/>
  <c r="O96" i="12"/>
  <c r="D126" i="12"/>
  <c r="H94" i="12"/>
  <c r="N15" i="12"/>
  <c r="J114" i="12"/>
  <c r="O9" i="12"/>
  <c r="D66" i="12"/>
  <c r="O132" i="12"/>
  <c r="G76" i="12"/>
  <c r="M19" i="12"/>
  <c r="N98" i="12"/>
  <c r="J12" i="12"/>
  <c r="F62" i="12"/>
  <c r="F124" i="12"/>
  <c r="K60" i="12"/>
  <c r="D92" i="12"/>
  <c r="H125" i="12"/>
  <c r="F87" i="12"/>
  <c r="J120" i="12"/>
  <c r="J105" i="12"/>
  <c r="I122" i="12"/>
  <c r="K17" i="12"/>
  <c r="N68" i="12"/>
  <c r="E101" i="12"/>
  <c r="L119" i="12"/>
  <c r="M94" i="12"/>
  <c r="D128" i="12"/>
  <c r="H88" i="12"/>
  <c r="L121" i="12"/>
  <c r="M14" i="12"/>
  <c r="G72" i="12"/>
  <c r="O104" i="12"/>
  <c r="M9" i="12"/>
  <c r="I78" i="12"/>
  <c r="K118" i="12"/>
  <c r="M96" i="12"/>
  <c r="I123" i="12"/>
  <c r="L65" i="12"/>
  <c r="H92" i="12"/>
  <c r="D119" i="12"/>
  <c r="F68" i="12"/>
  <c r="O94" i="12"/>
  <c r="K121" i="12"/>
  <c r="G77" i="12"/>
  <c r="C104" i="12"/>
  <c r="L130" i="12"/>
  <c r="C116" i="12"/>
  <c r="M87" i="12"/>
  <c r="I89" i="12"/>
  <c r="E93" i="12"/>
  <c r="L15" i="12"/>
  <c r="O72" i="12"/>
  <c r="L17" i="12"/>
  <c r="N72" i="12"/>
  <c r="M77" i="12"/>
  <c r="J129" i="12"/>
  <c r="M16" i="12"/>
  <c r="J74" i="12"/>
  <c r="C32" i="12"/>
  <c r="O120" i="12"/>
  <c r="K14" i="12"/>
  <c r="D87" i="12"/>
  <c r="G22" i="12"/>
  <c r="C63" i="12"/>
  <c r="L9" i="12"/>
  <c r="K99" i="12"/>
  <c r="E100" i="12"/>
  <c r="F131" i="12"/>
  <c r="K97" i="12"/>
  <c r="I14" i="12"/>
  <c r="E59" i="12"/>
  <c r="E118" i="12"/>
  <c r="G8" i="12"/>
  <c r="K68" i="12"/>
  <c r="J5" i="12"/>
  <c r="D86" i="12"/>
  <c r="G18" i="12"/>
  <c r="D102" i="12"/>
  <c r="O10" i="12"/>
  <c r="G64" i="12"/>
  <c r="K128" i="12"/>
  <c r="D62" i="12"/>
  <c r="M93" i="12"/>
  <c r="O126" i="12"/>
  <c r="O88" i="12"/>
  <c r="E122" i="12"/>
  <c r="D114" i="12"/>
  <c r="E124" i="12"/>
  <c r="H16" i="12"/>
  <c r="G70" i="12"/>
  <c r="L102" i="12"/>
  <c r="G121" i="12"/>
  <c r="I96" i="12"/>
  <c r="O129" i="12"/>
  <c r="D90" i="12"/>
  <c r="F123" i="12"/>
  <c r="J13" i="12"/>
  <c r="N73" i="12"/>
  <c r="J113" i="12"/>
  <c r="J8" i="12"/>
  <c r="C87" i="12"/>
  <c r="E120" i="12"/>
  <c r="C98" i="12"/>
  <c r="L124" i="12"/>
  <c r="O66" i="12"/>
  <c r="K93" i="12"/>
  <c r="G120" i="12"/>
  <c r="I69" i="12"/>
  <c r="E96" i="12"/>
  <c r="N122" i="12"/>
  <c r="J78" i="12"/>
  <c r="F105" i="12"/>
  <c r="O131" i="12"/>
  <c r="K13" i="12"/>
  <c r="M124" i="12"/>
  <c r="C126" i="12"/>
  <c r="I23" i="12"/>
  <c r="O8" i="12"/>
  <c r="N102" i="12"/>
  <c r="H15" i="12"/>
  <c r="J77" i="12"/>
  <c r="M89" i="12"/>
  <c r="F5" i="12"/>
  <c r="O14" i="12"/>
  <c r="C86" i="12"/>
  <c r="E12" i="12"/>
  <c r="K92" i="12"/>
  <c r="I20" i="12"/>
  <c r="F67" i="12"/>
  <c r="J7" i="12"/>
  <c r="O114" i="12"/>
  <c r="H103" i="12"/>
  <c r="J97" i="12"/>
  <c r="N100" i="12"/>
  <c r="C13" i="12"/>
  <c r="F61" i="12"/>
  <c r="K122" i="12"/>
  <c r="N6" i="12"/>
  <c r="G71" i="12"/>
  <c r="D89" i="12"/>
  <c r="O16" i="12"/>
  <c r="I105" i="12"/>
  <c r="I9" i="12"/>
  <c r="N66" i="12"/>
  <c r="J63" i="12"/>
  <c r="G95" i="12"/>
  <c r="L128" i="12"/>
  <c r="G59" i="12"/>
  <c r="J90" i="12"/>
  <c r="M123" i="12"/>
  <c r="M115" i="12"/>
  <c r="L125" i="12"/>
  <c r="E15" i="12"/>
  <c r="M71" i="12"/>
  <c r="H104" i="12"/>
  <c r="C123" i="12"/>
  <c r="E98" i="12"/>
  <c r="L131" i="12"/>
  <c r="G60" i="12"/>
  <c r="K91" i="12"/>
  <c r="O124" i="12"/>
  <c r="G12" i="12"/>
  <c r="G75" i="12"/>
  <c r="E115" i="12"/>
  <c r="G7" i="12"/>
  <c r="J88" i="12"/>
  <c r="N121" i="12"/>
  <c r="F99" i="12"/>
  <c r="O125" i="12"/>
  <c r="E68" i="12"/>
  <c r="N94" i="12"/>
  <c r="J121" i="12"/>
  <c r="L70" i="12"/>
  <c r="H97" i="12"/>
  <c r="D124" i="12"/>
  <c r="D60" i="12"/>
  <c r="M86" i="12"/>
  <c r="I113" i="12"/>
  <c r="N23" i="12"/>
  <c r="J60" i="12"/>
  <c r="H13" i="12"/>
  <c r="J89" i="12"/>
  <c r="C96" i="12"/>
  <c r="F23" i="12"/>
  <c r="G62" i="12"/>
  <c r="N12" i="12"/>
  <c r="N90" i="12"/>
  <c r="C23" i="12"/>
  <c r="K62" i="12"/>
  <c r="G10" i="12"/>
  <c r="G99" i="12"/>
  <c r="E18" i="12"/>
  <c r="H71" i="12"/>
  <c r="H124" i="12"/>
  <c r="M113" i="12"/>
  <c r="M100" i="12"/>
  <c r="F104" i="12"/>
  <c r="J11" i="12"/>
  <c r="N63" i="12"/>
  <c r="F127" i="12"/>
  <c r="I73" i="12"/>
  <c r="L22" i="12"/>
  <c r="C92" i="12"/>
  <c r="J15" i="12"/>
  <c r="L115" i="12"/>
  <c r="C8" i="12"/>
  <c r="D69" i="12"/>
  <c r="D65" i="12"/>
  <c r="C97" i="12"/>
  <c r="I130" i="12"/>
  <c r="L60" i="12"/>
  <c r="E92" i="12"/>
  <c r="I125" i="12"/>
  <c r="I117" i="12"/>
  <c r="H127" i="12"/>
  <c r="O13" i="12"/>
  <c r="H73" i="12"/>
  <c r="D113" i="12"/>
  <c r="K124" i="12"/>
  <c r="L99" i="12"/>
  <c r="L61" i="12"/>
  <c r="G93" i="12"/>
  <c r="K126" i="12"/>
  <c r="D11" i="12"/>
  <c r="O76" i="12"/>
  <c r="N116" i="12"/>
  <c r="D6" i="12"/>
  <c r="D59" i="12"/>
  <c r="F90" i="12"/>
  <c r="J123" i="12"/>
  <c r="I100" i="12"/>
  <c r="E127" i="12"/>
  <c r="H69" i="12"/>
  <c r="D96" i="12"/>
  <c r="M122" i="12"/>
  <c r="O71" i="12"/>
  <c r="K98" i="12"/>
  <c r="G125" i="12"/>
  <c r="G61" i="12"/>
  <c r="C88" i="12"/>
  <c r="L114" i="12"/>
  <c r="G13" i="12"/>
  <c r="H19" i="12"/>
  <c r="O17" i="12"/>
  <c r="J17" i="12"/>
  <c r="G9" i="12"/>
  <c r="G101" i="12"/>
  <c r="O21" i="12"/>
  <c r="H64" i="12"/>
  <c r="G11" i="12"/>
  <c r="N95" i="12"/>
  <c r="C103" i="12"/>
  <c r="C21" i="12"/>
  <c r="J65" i="12"/>
  <c r="J10" i="12"/>
  <c r="E97" i="12"/>
  <c r="L20" i="12"/>
  <c r="I66" i="12"/>
  <c r="N7" i="12"/>
  <c r="E113" i="12"/>
  <c r="G16" i="12"/>
  <c r="I75" i="12"/>
  <c r="C117" i="12"/>
  <c r="D104" i="12"/>
  <c r="I114" i="12"/>
  <c r="C10" i="12"/>
  <c r="C66" i="12"/>
  <c r="I132" i="12"/>
  <c r="E76" i="12"/>
  <c r="F21" i="12"/>
  <c r="F95" i="12"/>
  <c r="E14" i="12"/>
  <c r="L59" i="12"/>
  <c r="H119" i="12"/>
  <c r="I6" i="12"/>
  <c r="K71" i="12"/>
  <c r="J66" i="12"/>
  <c r="L98" i="12"/>
  <c r="G132" i="12"/>
  <c r="E62" i="12"/>
  <c r="N93" i="12"/>
  <c r="D127" i="12"/>
  <c r="C119" i="12"/>
  <c r="E129" i="12"/>
  <c r="L12" i="12"/>
  <c r="O74" i="12"/>
  <c r="K114" i="12"/>
  <c r="F126" i="12"/>
  <c r="H101" i="12"/>
  <c r="D63" i="12"/>
  <c r="C95" i="12"/>
  <c r="G128" i="12"/>
  <c r="N9" i="12"/>
  <c r="H78" i="12"/>
  <c r="I118" i="12"/>
  <c r="I60" i="12"/>
  <c r="O91" i="12"/>
  <c r="D125" i="12"/>
  <c r="L101" i="12"/>
  <c r="H128" i="12"/>
  <c r="K70" i="12"/>
  <c r="G97" i="12"/>
  <c r="C124" i="12"/>
  <c r="E73" i="12"/>
  <c r="N99" i="12"/>
  <c r="J126" i="12"/>
  <c r="J62" i="12"/>
  <c r="F89" i="12"/>
  <c r="O115" i="12"/>
  <c r="H117" i="12"/>
  <c r="F13" i="12"/>
  <c r="K11" i="12"/>
  <c r="M10" i="12"/>
  <c r="M68" i="12"/>
  <c r="K21" i="12"/>
  <c r="O19" i="12"/>
  <c r="G68" i="12"/>
  <c r="D9" i="12"/>
  <c r="K102" i="12"/>
  <c r="O118" i="12"/>
  <c r="E19" i="12"/>
  <c r="N69" i="12"/>
  <c r="I8" i="12"/>
  <c r="L105" i="12"/>
  <c r="O18" i="12"/>
  <c r="F70" i="12"/>
  <c r="H121" i="12"/>
  <c r="G14" i="12"/>
  <c r="H87" i="12"/>
  <c r="N60" i="12"/>
  <c r="E121" i="12"/>
  <c r="H114" i="12"/>
  <c r="M117" i="12"/>
  <c r="H8" i="12"/>
  <c r="J68" i="12"/>
  <c r="L5" i="12"/>
  <c r="O78" i="12"/>
  <c r="N19" i="12"/>
  <c r="I98" i="12"/>
  <c r="K12" i="12"/>
  <c r="O61" i="12"/>
  <c r="N123" i="12"/>
  <c r="F74" i="12"/>
  <c r="C68" i="12"/>
  <c r="F100" i="12"/>
  <c r="K63" i="12"/>
  <c r="I95" i="12"/>
  <c r="M128" i="12"/>
  <c r="L120" i="12"/>
  <c r="C131" i="12"/>
  <c r="I11" i="12"/>
  <c r="H76" i="12"/>
  <c r="G116" i="12"/>
  <c r="O127" i="12"/>
  <c r="D103" i="12"/>
  <c r="L64" i="12"/>
  <c r="J96" i="12"/>
  <c r="C130" i="12"/>
  <c r="K8" i="12"/>
  <c r="O86" i="12"/>
  <c r="D120" i="12"/>
  <c r="N61" i="12"/>
  <c r="I93" i="12"/>
  <c r="M126" i="12"/>
  <c r="O102" i="12"/>
  <c r="K129" i="12"/>
  <c r="N71" i="12"/>
  <c r="J98" i="12"/>
  <c r="F125" i="12"/>
  <c r="H74" i="12"/>
  <c r="D101" i="12"/>
  <c r="M127" i="12"/>
  <c r="M63" i="12"/>
  <c r="I90" i="12"/>
  <c r="E117" i="12"/>
  <c r="O95" i="12"/>
  <c r="N13" i="12"/>
  <c r="N17" i="12"/>
  <c r="E72" i="12"/>
  <c r="C7" i="12"/>
  <c r="I116" i="12"/>
  <c r="G129" i="12"/>
  <c r="D17" i="12"/>
  <c r="I74" i="12"/>
  <c r="C6" i="12"/>
  <c r="K120" i="12"/>
  <c r="K16" i="12"/>
  <c r="L74" i="12"/>
  <c r="I59" i="12"/>
  <c r="C12" i="12"/>
  <c r="M92" i="12"/>
  <c r="N62" i="12"/>
  <c r="N125" i="12"/>
  <c r="L117" i="12"/>
  <c r="J122" i="12"/>
  <c r="O6" i="12"/>
  <c r="C71" i="12"/>
  <c r="K88" i="12"/>
  <c r="H18" i="12"/>
  <c r="N101" i="12"/>
  <c r="E11" i="12"/>
  <c r="E64" i="12"/>
  <c r="C128" i="12"/>
  <c r="J76" i="12"/>
  <c r="K69" i="12"/>
  <c r="O101" i="12"/>
  <c r="E65" i="12"/>
  <c r="D97" i="12"/>
  <c r="J130" i="12"/>
  <c r="H122" i="12"/>
  <c r="M132" i="12"/>
  <c r="F10" i="12"/>
  <c r="N77" i="12"/>
  <c r="C118" i="12"/>
  <c r="M129" i="12"/>
  <c r="K104" i="12"/>
  <c r="E66" i="12"/>
  <c r="F98" i="12"/>
  <c r="M131" i="12"/>
  <c r="H7" i="12"/>
  <c r="I88" i="12"/>
  <c r="M121" i="12"/>
  <c r="H63" i="12"/>
  <c r="E95" i="12"/>
  <c r="J128" i="12"/>
  <c r="E104" i="12"/>
  <c r="N130" i="12"/>
  <c r="D73" i="12"/>
  <c r="M99" i="12"/>
  <c r="I126" i="12"/>
  <c r="K75" i="12"/>
  <c r="G102" i="12"/>
  <c r="C129" i="12"/>
  <c r="C65" i="12"/>
  <c r="L91" i="12"/>
  <c r="H118" i="12"/>
  <c r="C59" i="12"/>
  <c r="E90" i="12"/>
  <c r="H123" i="12"/>
  <c r="N64" i="12"/>
  <c r="N96" i="12"/>
  <c r="G130" i="12"/>
  <c r="H105" i="12"/>
  <c r="D132" i="12"/>
  <c r="G74" i="12"/>
  <c r="C101" i="12"/>
  <c r="L127" i="12"/>
  <c r="N76" i="12"/>
  <c r="J103" i="12"/>
  <c r="F130" i="12"/>
  <c r="F66" i="12"/>
  <c r="O92" i="12"/>
  <c r="K119" i="12"/>
  <c r="H6" i="12"/>
  <c r="O60" i="12"/>
  <c r="C64" i="12"/>
  <c r="F65" i="12"/>
  <c r="O93" i="12"/>
  <c r="G15" i="12"/>
  <c r="L13" i="12"/>
  <c r="C89" i="12"/>
  <c r="G23" i="12"/>
  <c r="J61" i="12"/>
  <c r="D13" i="12"/>
  <c r="M90" i="12"/>
  <c r="H12" i="12"/>
  <c r="I91" i="12"/>
  <c r="J20" i="12"/>
  <c r="E67" i="12"/>
  <c r="K7" i="12"/>
  <c r="C114" i="12"/>
  <c r="K67" i="12"/>
  <c r="E131" i="12"/>
  <c r="G126" i="12"/>
  <c r="F132" i="12"/>
  <c r="C76" i="12"/>
  <c r="I21" i="12"/>
  <c r="K94" i="12"/>
  <c r="K15" i="12"/>
  <c r="G115" i="12"/>
  <c r="D8" i="12"/>
  <c r="C69" i="12"/>
  <c r="O23" i="12"/>
  <c r="G89" i="12"/>
  <c r="K72" i="12"/>
  <c r="E105" i="12"/>
  <c r="D68" i="12"/>
  <c r="H100" i="12"/>
  <c r="G92" i="12"/>
  <c r="K125" i="12"/>
  <c r="D131" i="12"/>
  <c r="M7" i="12"/>
  <c r="O87" i="12"/>
  <c r="F121" i="12"/>
  <c r="E75" i="12"/>
  <c r="C115" i="12"/>
  <c r="E69" i="12"/>
  <c r="I101" i="12"/>
  <c r="H60" i="12"/>
  <c r="M91" i="12"/>
  <c r="C125" i="12"/>
  <c r="H66" i="12"/>
  <c r="H98" i="12"/>
  <c r="E132" i="12"/>
  <c r="K113" i="12"/>
  <c r="J75" i="12"/>
  <c r="F102" i="12"/>
  <c r="O128" i="12"/>
  <c r="D78" i="12"/>
  <c r="M104" i="12"/>
  <c r="I131" i="12"/>
  <c r="I67" i="12"/>
  <c r="E94" i="12"/>
  <c r="N120" i="12"/>
  <c r="I77" i="12"/>
  <c r="N87" i="12"/>
  <c r="L89" i="12"/>
  <c r="D22" i="12"/>
  <c r="N8" i="12"/>
  <c r="L11" i="12"/>
  <c r="F94" i="12"/>
  <c r="H21" i="12"/>
  <c r="I65" i="12"/>
  <c r="K10" i="12"/>
  <c r="H96" i="12"/>
  <c r="D23" i="12"/>
  <c r="I62" i="12"/>
  <c r="H10" i="12"/>
  <c r="E99" i="12"/>
  <c r="J18" i="12"/>
  <c r="I70" i="12"/>
  <c r="G124" i="12"/>
  <c r="E70" i="12"/>
  <c r="D94" i="12"/>
  <c r="K131" i="12"/>
  <c r="M5" i="12"/>
  <c r="N78" i="12"/>
  <c r="C20" i="12"/>
  <c r="O97" i="12"/>
  <c r="F14" i="12"/>
  <c r="K59" i="12"/>
  <c r="G119" i="12"/>
  <c r="K6" i="12"/>
  <c r="J71" i="12"/>
  <c r="I22" i="12"/>
  <c r="J92" i="12"/>
  <c r="D74" i="12"/>
  <c r="N113" i="12"/>
  <c r="L69" i="12"/>
  <c r="C102" i="12"/>
  <c r="C94" i="12"/>
  <c r="G127" i="12"/>
  <c r="N132" i="12"/>
  <c r="J6" i="12"/>
  <c r="K89" i="12"/>
  <c r="O122" i="12"/>
  <c r="K76" i="12"/>
  <c r="J116" i="12"/>
  <c r="M70" i="12"/>
  <c r="E103" i="12"/>
  <c r="H23" i="12"/>
  <c r="M61" i="12"/>
  <c r="H93" i="12"/>
  <c r="L126" i="12"/>
  <c r="N67" i="12"/>
  <c r="D100" i="12"/>
  <c r="E88" i="12"/>
  <c r="N114" i="12"/>
  <c r="M76" i="12"/>
  <c r="I103" i="12"/>
  <c r="E130" i="12"/>
  <c r="G86" i="12"/>
  <c r="C113" i="12"/>
  <c r="L132" i="12"/>
  <c r="L68" i="12"/>
  <c r="H95" i="12"/>
  <c r="D122" i="12"/>
  <c r="H116" i="12"/>
  <c r="E125" i="12"/>
  <c r="N128" i="12"/>
  <c r="D16" i="12"/>
  <c r="J72" i="12"/>
  <c r="F9" i="12"/>
  <c r="I102" i="12"/>
  <c r="F19" i="12"/>
  <c r="M69" i="12"/>
  <c r="L8" i="12"/>
  <c r="J104" i="12"/>
  <c r="M20" i="12"/>
  <c r="O65" i="12"/>
  <c r="O7" i="12"/>
  <c r="N105" i="12"/>
  <c r="I16" i="12"/>
  <c r="D75" i="12"/>
  <c r="C60" i="12"/>
  <c r="M72" i="12"/>
  <c r="I97" i="12"/>
  <c r="J70" i="12"/>
  <c r="F88" i="12"/>
  <c r="K18" i="12"/>
  <c r="F101" i="12"/>
  <c r="M12" i="12"/>
  <c r="K61" i="12"/>
  <c r="K123" i="12"/>
  <c r="C74" i="12"/>
  <c r="D21" i="12"/>
  <c r="M95" i="12"/>
  <c r="L75" i="12"/>
  <c r="J115" i="12"/>
  <c r="F71" i="12"/>
  <c r="L103" i="12"/>
  <c r="L95" i="12"/>
  <c r="D129" i="12"/>
  <c r="D5" i="12"/>
  <c r="O59" i="12"/>
  <c r="G91" i="12"/>
  <c r="I124" i="12"/>
  <c r="F78" i="12"/>
  <c r="F118" i="12"/>
  <c r="F72" i="12"/>
  <c r="N104" i="12"/>
  <c r="E22" i="12"/>
  <c r="E63" i="12"/>
  <c r="D95" i="12"/>
  <c r="I128" i="12"/>
  <c r="G69" i="12"/>
  <c r="M101" i="12"/>
  <c r="H89" i="12"/>
  <c r="D116" i="12"/>
  <c r="C78" i="12"/>
  <c r="L104" i="12"/>
  <c r="H131" i="12"/>
  <c r="J87" i="12"/>
  <c r="F114" i="12"/>
  <c r="E128" i="12"/>
  <c r="O69" i="12"/>
  <c r="K96" i="12"/>
  <c r="G123" i="12"/>
  <c r="J76" i="10"/>
  <c r="E10" i="10"/>
  <c r="L71" i="10"/>
  <c r="C69" i="10"/>
  <c r="M38" i="10"/>
  <c r="J38" i="10"/>
  <c r="H64" i="10"/>
  <c r="C62" i="10"/>
  <c r="D36" i="10"/>
  <c r="I88" i="10"/>
  <c r="D122" i="10"/>
  <c r="D45" i="10"/>
  <c r="K104" i="10"/>
  <c r="M71" i="10"/>
  <c r="F86" i="10"/>
  <c r="F34" i="10"/>
  <c r="I32" i="10"/>
  <c r="N34" i="10"/>
  <c r="F75" i="10"/>
  <c r="M43" i="10"/>
  <c r="I70" i="10"/>
  <c r="O68" i="10"/>
  <c r="F40" i="10"/>
  <c r="M94" i="10"/>
  <c r="C91" i="10"/>
  <c r="O21" i="10"/>
  <c r="E122" i="10"/>
  <c r="L76" i="10"/>
  <c r="E92" i="10"/>
  <c r="N38" i="10"/>
  <c r="G92" i="10"/>
  <c r="N115" i="10"/>
  <c r="K67" i="10"/>
  <c r="C39" i="10"/>
  <c r="J92" i="10"/>
  <c r="L100" i="10"/>
  <c r="D39" i="10"/>
  <c r="L48" i="10"/>
  <c r="M118" i="10"/>
  <c r="N50" i="10"/>
  <c r="I64" i="10"/>
  <c r="C68" i="10"/>
  <c r="C9" i="10"/>
  <c r="J6" i="10"/>
  <c r="K89" i="10"/>
  <c r="L20" i="10"/>
  <c r="H51" i="10"/>
  <c r="M125" i="10"/>
  <c r="M65" i="10"/>
  <c r="C35" i="10"/>
  <c r="K61" i="10"/>
  <c r="H117" i="10"/>
  <c r="D105" i="10"/>
  <c r="H119" i="10"/>
  <c r="F105" i="10"/>
  <c r="G105" i="10"/>
  <c r="D49" i="10"/>
  <c r="E6" i="10"/>
  <c r="K87" i="10"/>
  <c r="O15" i="10"/>
  <c r="M41" i="10"/>
  <c r="H68" i="10"/>
  <c r="K95" i="10"/>
  <c r="H126" i="10"/>
  <c r="L59" i="10"/>
  <c r="E12" i="10"/>
  <c r="H88" i="10"/>
  <c r="F22" i="10"/>
  <c r="C20" i="10"/>
  <c r="I77" i="10"/>
  <c r="G41" i="10"/>
  <c r="F96" i="10"/>
  <c r="G113" i="10"/>
  <c r="K48" i="10"/>
  <c r="I114" i="10"/>
  <c r="I75" i="10"/>
  <c r="F132" i="10"/>
  <c r="F68" i="10"/>
  <c r="C119" i="10"/>
  <c r="O122" i="10"/>
  <c r="M46" i="10"/>
  <c r="H122" i="10"/>
  <c r="I16" i="10"/>
  <c r="E20" i="10"/>
  <c r="F59" i="10"/>
  <c r="G127" i="10"/>
  <c r="K71" i="10"/>
  <c r="D12" i="10"/>
  <c r="F69" i="10"/>
  <c r="C12" i="10"/>
  <c r="G99" i="10"/>
  <c r="L40" i="10"/>
  <c r="J21" i="10"/>
  <c r="F50" i="10"/>
  <c r="K123" i="10"/>
  <c r="E69" i="10"/>
  <c r="G21" i="10"/>
  <c r="O50" i="10"/>
  <c r="C124" i="10"/>
  <c r="H20" i="10"/>
  <c r="O49" i="10"/>
  <c r="F13" i="10"/>
  <c r="O67" i="10"/>
  <c r="O115" i="10"/>
  <c r="O62" i="10"/>
  <c r="I14" i="10"/>
  <c r="H48" i="10"/>
  <c r="C17" i="10"/>
  <c r="H93" i="10"/>
  <c r="M39" i="10"/>
  <c r="K93" i="10"/>
  <c r="D16" i="10"/>
  <c r="H41" i="10"/>
  <c r="N10" i="10"/>
  <c r="K70" i="10"/>
  <c r="G40" i="10"/>
  <c r="G33" i="10"/>
  <c r="D78" i="10"/>
  <c r="J16" i="10"/>
  <c r="E41" i="10"/>
  <c r="M67" i="10"/>
  <c r="O94" i="10"/>
  <c r="J125" i="10"/>
  <c r="F119" i="10"/>
  <c r="L96" i="10"/>
  <c r="K127" i="10"/>
  <c r="I119" i="10"/>
  <c r="J124" i="10"/>
  <c r="N88" i="10"/>
  <c r="J129" i="10"/>
  <c r="E44" i="10"/>
  <c r="O96" i="10"/>
  <c r="M9" i="10"/>
  <c r="O47" i="10"/>
  <c r="J74" i="10"/>
  <c r="L102" i="10"/>
  <c r="H23" i="10"/>
  <c r="M5" i="10"/>
  <c r="C6" i="10"/>
  <c r="L51" i="10"/>
  <c r="G78" i="10"/>
  <c r="O113" i="10"/>
  <c r="G49" i="10"/>
  <c r="O75" i="10"/>
  <c r="F104" i="10"/>
  <c r="F43" i="10"/>
  <c r="F77" i="10"/>
  <c r="L105" i="10"/>
  <c r="G38" i="10"/>
  <c r="F66" i="10"/>
  <c r="H104" i="10"/>
  <c r="D37" i="10"/>
  <c r="I9" i="10"/>
  <c r="C65" i="10"/>
  <c r="M16" i="10"/>
  <c r="O40" i="10"/>
  <c r="J67" i="10"/>
  <c r="K94" i="10"/>
  <c r="F125" i="10"/>
  <c r="O129" i="10"/>
  <c r="M105" i="10"/>
  <c r="I132" i="10"/>
  <c r="J97" i="10"/>
  <c r="F124" i="10"/>
  <c r="C73" i="10"/>
  <c r="F121" i="10"/>
  <c r="M8" i="10"/>
  <c r="F18" i="10"/>
  <c r="L61" i="10"/>
  <c r="E47" i="10"/>
  <c r="K38" i="10"/>
  <c r="L104" i="10"/>
  <c r="L23" i="10"/>
  <c r="M19" i="10"/>
  <c r="K59" i="10"/>
  <c r="F130" i="10"/>
  <c r="H19" i="10"/>
  <c r="G60" i="10"/>
  <c r="J130" i="10"/>
  <c r="K12" i="10"/>
  <c r="N17" i="10"/>
  <c r="G11" i="10"/>
  <c r="H70" i="10"/>
  <c r="H12" i="10"/>
  <c r="I96" i="10"/>
  <c r="L33" i="10"/>
  <c r="L62" i="10"/>
  <c r="C13" i="10"/>
  <c r="N96" i="10"/>
  <c r="K41" i="10"/>
  <c r="K97" i="10"/>
  <c r="H36" i="10"/>
  <c r="I60" i="10"/>
  <c r="O8" i="10"/>
  <c r="D73" i="10"/>
  <c r="M23" i="10"/>
  <c r="H35" i="10"/>
  <c r="E88" i="10"/>
  <c r="G15" i="10"/>
  <c r="H42" i="10"/>
  <c r="H96" i="10"/>
  <c r="E127" i="10"/>
  <c r="O120" i="10"/>
  <c r="D98" i="10"/>
  <c r="F129" i="10"/>
  <c r="D121" i="10"/>
  <c r="D126" i="10"/>
  <c r="E94" i="10"/>
  <c r="D131" i="10"/>
  <c r="K46" i="10"/>
  <c r="M99" i="10"/>
  <c r="J8" i="10"/>
  <c r="E49" i="10"/>
  <c r="M75" i="10"/>
  <c r="D104" i="10"/>
  <c r="L19" i="10"/>
  <c r="I24" i="10"/>
  <c r="F33" i="10"/>
  <c r="N59" i="10"/>
  <c r="J86" i="10"/>
  <c r="H115" i="10"/>
  <c r="J50" i="10"/>
  <c r="E77" i="10"/>
  <c r="K105" i="10"/>
  <c r="E48" i="10"/>
  <c r="I78" i="10"/>
  <c r="E114" i="10"/>
  <c r="C42" i="10"/>
  <c r="L68" i="10"/>
  <c r="N105" i="10"/>
  <c r="J39" i="10"/>
  <c r="C7" i="10"/>
  <c r="I67" i="10"/>
  <c r="J15" i="10"/>
  <c r="E42" i="10"/>
  <c r="M68" i="10"/>
  <c r="D96" i="10"/>
  <c r="N126" i="10"/>
  <c r="E131" i="10"/>
  <c r="C114" i="10"/>
  <c r="M98" i="10"/>
  <c r="I125" i="10"/>
  <c r="N14" i="10"/>
  <c r="M37" i="10"/>
  <c r="G16" i="10"/>
  <c r="E64" i="10"/>
  <c r="H16" i="10"/>
  <c r="C86" i="10"/>
  <c r="D8" i="10"/>
  <c r="E74" i="10"/>
  <c r="K47" i="10"/>
  <c r="F117" i="10"/>
  <c r="M11" i="10"/>
  <c r="K17" i="10"/>
  <c r="D62" i="10"/>
  <c r="J10" i="10"/>
  <c r="O13" i="10"/>
  <c r="I17" i="10"/>
  <c r="M62" i="10"/>
  <c r="H71" i="10"/>
  <c r="I35" i="10"/>
  <c r="M42" i="10"/>
  <c r="F9" i="10"/>
  <c r="N72" i="10"/>
  <c r="I47" i="10"/>
  <c r="D19" i="10"/>
  <c r="I42" i="10"/>
  <c r="D70" i="10"/>
  <c r="D9" i="10"/>
  <c r="H125" i="10"/>
  <c r="O43" i="10"/>
  <c r="N101" i="10"/>
  <c r="K21" i="10"/>
  <c r="M89" i="10"/>
  <c r="N6" i="10"/>
  <c r="J75" i="10"/>
  <c r="C8" i="10"/>
  <c r="L37" i="10"/>
  <c r="N90" i="10"/>
  <c r="D14" i="10"/>
  <c r="K43" i="10"/>
  <c r="F70" i="10"/>
  <c r="M97" i="10"/>
  <c r="N128" i="10"/>
  <c r="I122" i="10"/>
  <c r="I99" i="10"/>
  <c r="N130" i="10"/>
  <c r="M122" i="10"/>
  <c r="M127" i="10"/>
  <c r="G98" i="10"/>
  <c r="M132" i="10"/>
  <c r="J51" i="10"/>
  <c r="K116" i="10"/>
  <c r="G7" i="10"/>
  <c r="H50" i="10"/>
  <c r="C77" i="10"/>
  <c r="I105" i="10"/>
  <c r="C16" i="10"/>
  <c r="F23" i="10"/>
  <c r="I34" i="10"/>
  <c r="D61" i="10"/>
  <c r="M87" i="10"/>
  <c r="M116" i="10"/>
  <c r="M51" i="10"/>
  <c r="H78" i="10"/>
  <c r="D114" i="10"/>
  <c r="K50" i="10"/>
  <c r="L86" i="10"/>
  <c r="J115" i="10"/>
  <c r="O46" i="10"/>
  <c r="H72" i="10"/>
  <c r="F114" i="10"/>
  <c r="M40" i="10"/>
  <c r="F32" i="10"/>
  <c r="O69" i="10"/>
  <c r="G14" i="10"/>
  <c r="H43" i="10"/>
  <c r="C70" i="10"/>
  <c r="I97" i="10"/>
  <c r="I128" i="10"/>
  <c r="H132" i="10"/>
  <c r="F115" i="10"/>
  <c r="C100" i="10"/>
  <c r="L126" i="10"/>
  <c r="K49" i="10"/>
  <c r="F14" i="10"/>
  <c r="K66" i="10"/>
  <c r="L66" i="10"/>
  <c r="J88" i="10"/>
  <c r="G6" i="10"/>
  <c r="K76" i="10"/>
  <c r="D50" i="10"/>
  <c r="G122" i="10"/>
  <c r="D32" i="10"/>
  <c r="L15" i="10"/>
  <c r="J64" i="10"/>
  <c r="M78" i="10"/>
  <c r="D34" i="10"/>
  <c r="H15" i="10"/>
  <c r="F65" i="10"/>
  <c r="G59" i="10"/>
  <c r="L44" i="10"/>
  <c r="L17" i="10"/>
  <c r="I7" i="10"/>
  <c r="G75" i="10"/>
  <c r="O19" i="10"/>
  <c r="O18" i="10"/>
  <c r="C64" i="10"/>
  <c r="O86" i="10"/>
  <c r="E35" i="10"/>
  <c r="N24" i="10"/>
  <c r="H46" i="10"/>
  <c r="J114" i="10"/>
  <c r="E34" i="10"/>
  <c r="D5" i="10"/>
  <c r="C33" i="10"/>
  <c r="C78" i="10"/>
  <c r="J17" i="10"/>
  <c r="C40" i="10"/>
  <c r="M93" i="10"/>
  <c r="N12" i="10"/>
  <c r="N44" i="10"/>
  <c r="I71" i="10"/>
  <c r="E99" i="10"/>
  <c r="I130" i="10"/>
  <c r="E124" i="10"/>
  <c r="O100" i="10"/>
  <c r="J132" i="10"/>
  <c r="H124" i="10"/>
  <c r="I129" i="10"/>
  <c r="E101" i="10"/>
  <c r="O5" i="10"/>
  <c r="H63" i="10"/>
  <c r="N5" i="10"/>
  <c r="D6" i="10"/>
  <c r="K51" i="10"/>
  <c r="F78" i="10"/>
  <c r="N113" i="10"/>
  <c r="J13" i="10"/>
  <c r="C22" i="10"/>
  <c r="L35" i="10"/>
  <c r="G62" i="10"/>
  <c r="C89" i="10"/>
  <c r="G118" i="10"/>
  <c r="O59" i="10"/>
  <c r="K86" i="10"/>
  <c r="I115" i="10"/>
  <c r="N51" i="10"/>
  <c r="O87" i="10"/>
  <c r="C117" i="10"/>
  <c r="F61" i="10"/>
  <c r="D76" i="10"/>
  <c r="L115" i="10"/>
  <c r="I44" i="10"/>
  <c r="L34" i="10"/>
  <c r="E71" i="10"/>
  <c r="D13" i="10"/>
  <c r="K44" i="10"/>
  <c r="F71" i="10"/>
  <c r="O98" i="10"/>
  <c r="E130" i="10"/>
  <c r="I116" i="10"/>
  <c r="F101" i="10"/>
  <c r="O127" i="10"/>
  <c r="M73" i="10"/>
  <c r="I12" i="10"/>
  <c r="D69" i="10"/>
  <c r="J128" i="10"/>
  <c r="F91" i="10"/>
  <c r="C34" i="10"/>
  <c r="D86" i="10"/>
  <c r="I59" i="10"/>
  <c r="O128" i="10"/>
  <c r="N42" i="10"/>
  <c r="M13" i="10"/>
  <c r="C67" i="10"/>
  <c r="C45" i="10"/>
  <c r="N19" i="10"/>
  <c r="K13" i="10"/>
  <c r="L67" i="10"/>
  <c r="D10" i="10"/>
  <c r="C59" i="10"/>
  <c r="C10" i="10"/>
  <c r="M32" i="10"/>
  <c r="M77" i="10"/>
  <c r="E45" i="10"/>
  <c r="F11" i="10"/>
  <c r="D94" i="10"/>
  <c r="J117" i="10"/>
  <c r="I39" i="10"/>
  <c r="M22" i="10"/>
  <c r="N48" i="10"/>
  <c r="E119" i="10"/>
  <c r="H69" i="10"/>
  <c r="G17" i="10"/>
  <c r="G35" i="10"/>
  <c r="J87" i="10"/>
  <c r="H92" i="10"/>
  <c r="F42" i="10"/>
  <c r="N97" i="10"/>
  <c r="K11" i="10"/>
  <c r="D46" i="10"/>
  <c r="L72" i="10"/>
  <c r="J100" i="10"/>
  <c r="D132" i="10"/>
  <c r="N125" i="10"/>
  <c r="G102" i="10"/>
  <c r="H95" i="10"/>
  <c r="C126" i="10"/>
  <c r="C131" i="10"/>
  <c r="K102" i="10"/>
  <c r="E22" i="10"/>
  <c r="D67" i="10"/>
  <c r="J24" i="10"/>
  <c r="E33" i="10"/>
  <c r="M59" i="10"/>
  <c r="I86" i="10"/>
  <c r="G115" i="10"/>
  <c r="H7" i="10"/>
  <c r="M20" i="10"/>
  <c r="O36" i="10"/>
  <c r="J63" i="10"/>
  <c r="F90" i="10"/>
  <c r="N119" i="10"/>
  <c r="E61" i="10"/>
  <c r="N87" i="10"/>
  <c r="O116" i="10"/>
  <c r="C60" i="10"/>
  <c r="E89" i="10"/>
  <c r="I118" i="10"/>
  <c r="J5" i="10"/>
  <c r="M86" i="10"/>
  <c r="D117" i="10"/>
  <c r="L45" i="10"/>
  <c r="O35" i="10"/>
  <c r="K73" i="10"/>
  <c r="N11" i="10"/>
  <c r="N45" i="10"/>
  <c r="I72" i="10"/>
  <c r="G100" i="10"/>
  <c r="M131" i="10"/>
  <c r="L117" i="10"/>
  <c r="I102" i="10"/>
  <c r="E129" i="10"/>
  <c r="M76" i="10"/>
  <c r="O90" i="10"/>
  <c r="G10" i="10"/>
  <c r="J71" i="10"/>
  <c r="H66" i="10"/>
  <c r="N94" i="10"/>
  <c r="G36" i="10"/>
  <c r="L88" i="10"/>
  <c r="O61" i="10"/>
  <c r="K6" i="10"/>
  <c r="L47" i="10"/>
  <c r="L11" i="10"/>
  <c r="I69" i="10"/>
  <c r="F41" i="10"/>
  <c r="I11" i="10"/>
  <c r="E70" i="10"/>
  <c r="E96" i="10"/>
  <c r="N68" i="10"/>
  <c r="F45" i="10"/>
  <c r="D35" i="10"/>
  <c r="F87" i="10"/>
  <c r="N13" i="10"/>
  <c r="N32" i="10"/>
  <c r="F16" i="10"/>
  <c r="E5" i="10"/>
  <c r="J41" i="10"/>
  <c r="C21" i="10"/>
  <c r="G51" i="10"/>
  <c r="K125" i="10"/>
  <c r="H21" i="10"/>
  <c r="O24" i="10"/>
  <c r="K37" i="10"/>
  <c r="L90" i="10"/>
  <c r="M72" i="10"/>
  <c r="D44" i="10"/>
  <c r="E102" i="10"/>
  <c r="H10" i="10"/>
  <c r="G47" i="10"/>
  <c r="O73" i="10"/>
  <c r="O101" i="10"/>
  <c r="K96" i="10"/>
  <c r="H127" i="10"/>
  <c r="M103" i="10"/>
  <c r="M96" i="10"/>
  <c r="L127" i="10"/>
  <c r="L132" i="10"/>
  <c r="C104" i="10"/>
  <c r="O20" i="10"/>
  <c r="J69" i="10"/>
  <c r="G23" i="10"/>
  <c r="H34" i="10"/>
  <c r="C61" i="10"/>
  <c r="L87" i="10"/>
  <c r="L116" i="10"/>
  <c r="J35" i="10"/>
  <c r="J19" i="10"/>
  <c r="E38" i="10"/>
  <c r="M64" i="10"/>
  <c r="J91" i="10"/>
  <c r="J121" i="10"/>
  <c r="H62" i="10"/>
  <c r="D89" i="10"/>
  <c r="H118" i="10"/>
  <c r="I62" i="10"/>
  <c r="H90" i="10"/>
  <c r="C120" i="10"/>
  <c r="C23" i="10"/>
  <c r="C88" i="10"/>
  <c r="J118" i="10"/>
  <c r="H49" i="10"/>
  <c r="H38" i="10"/>
  <c r="N74" i="10"/>
  <c r="K10" i="10"/>
  <c r="D47" i="10"/>
  <c r="L73" i="10"/>
  <c r="L101" i="10"/>
  <c r="J119" i="10"/>
  <c r="F92" i="10"/>
  <c r="O118" i="10"/>
  <c r="L103" i="10"/>
  <c r="H130" i="10"/>
  <c r="C50" i="10"/>
  <c r="L120" i="10"/>
  <c r="H8" i="10"/>
  <c r="C74" i="10"/>
  <c r="G24" i="10"/>
  <c r="D99" i="10"/>
  <c r="O91" i="10"/>
  <c r="G76" i="10"/>
  <c r="O9" i="10"/>
  <c r="O71" i="10"/>
  <c r="O66" i="10"/>
  <c r="J9" i="10"/>
  <c r="K72" i="10"/>
  <c r="F21" i="10"/>
  <c r="F76" i="10"/>
  <c r="I19" i="10"/>
  <c r="G37" i="10"/>
  <c r="O89" i="10"/>
  <c r="N7" i="10"/>
  <c r="H37" i="10"/>
  <c r="M61" i="10"/>
  <c r="H17" i="10"/>
  <c r="G46" i="10"/>
  <c r="N18" i="10"/>
  <c r="L60" i="10"/>
  <c r="E132" i="10"/>
  <c r="K9" i="10"/>
  <c r="D21" i="10"/>
  <c r="N39" i="10"/>
  <c r="L93" i="10"/>
  <c r="L24" i="10"/>
  <c r="J46" i="10"/>
  <c r="M114" i="10"/>
  <c r="E9" i="10"/>
  <c r="J48" i="10"/>
  <c r="E75" i="10"/>
  <c r="H103" i="10"/>
  <c r="C98" i="10"/>
  <c r="D129" i="10"/>
  <c r="E105" i="10"/>
  <c r="E98" i="10"/>
  <c r="G129" i="10"/>
  <c r="K24" i="10"/>
  <c r="H105" i="10"/>
  <c r="F17" i="10"/>
  <c r="M70" i="10"/>
  <c r="D22" i="10"/>
  <c r="K35" i="10"/>
  <c r="F62" i="10"/>
  <c r="O88" i="10"/>
  <c r="F118" i="10"/>
  <c r="C38" i="10"/>
  <c r="G18" i="10"/>
  <c r="H39" i="10"/>
  <c r="C66" i="10"/>
  <c r="O92" i="10"/>
  <c r="E123" i="10"/>
  <c r="K63" i="10"/>
  <c r="G90" i="10"/>
  <c r="O119" i="10"/>
  <c r="O64" i="10"/>
  <c r="L91" i="10"/>
  <c r="L121" i="10"/>
  <c r="D18" i="10"/>
  <c r="F89" i="10"/>
  <c r="F120" i="10"/>
  <c r="L63" i="10"/>
  <c r="N40" i="10"/>
  <c r="G77" i="10"/>
  <c r="H9" i="10"/>
  <c r="G48" i="10"/>
  <c r="O74" i="10"/>
  <c r="D103" i="10"/>
  <c r="M120" i="10"/>
  <c r="K117" i="10"/>
  <c r="I93" i="10"/>
  <c r="E120" i="10"/>
  <c r="O104" i="10"/>
  <c r="K131" i="10"/>
  <c r="M101" i="10"/>
  <c r="N89" i="10"/>
  <c r="C113" i="10"/>
  <c r="H22" i="10"/>
  <c r="I6" i="10"/>
  <c r="I76" i="10"/>
  <c r="J12" i="10"/>
  <c r="J103" i="10"/>
  <c r="H40" i="10"/>
  <c r="C95" i="10"/>
  <c r="N66" i="10"/>
  <c r="D20" i="10"/>
  <c r="N71" i="10"/>
  <c r="M7" i="10"/>
  <c r="H74" i="10"/>
  <c r="I22" i="10"/>
  <c r="J23" i="10"/>
  <c r="K7" i="10"/>
  <c r="D75" i="10"/>
  <c r="E46" i="10"/>
  <c r="F88" i="10"/>
  <c r="E65" i="10"/>
  <c r="E39" i="10"/>
  <c r="G93" i="10"/>
  <c r="C41" i="10"/>
  <c r="N43" i="10"/>
  <c r="N21" i="10"/>
  <c r="G9" i="10"/>
  <c r="M48" i="10"/>
  <c r="O16" i="10"/>
  <c r="E63" i="10"/>
  <c r="J14" i="10"/>
  <c r="J34" i="10"/>
  <c r="D15" i="10"/>
  <c r="O41" i="10"/>
  <c r="L97" i="10"/>
  <c r="J22" i="10"/>
  <c r="C49" i="10"/>
  <c r="I120" i="10"/>
  <c r="O7" i="10"/>
  <c r="M49" i="10"/>
  <c r="H76" i="10"/>
  <c r="M104" i="10"/>
  <c r="H99" i="10"/>
  <c r="M130" i="10"/>
  <c r="J113" i="10"/>
  <c r="J99" i="10"/>
  <c r="O130" i="10"/>
  <c r="I18" i="10"/>
  <c r="M113" i="10"/>
  <c r="M14" i="10"/>
  <c r="F73" i="10"/>
  <c r="N20" i="10"/>
  <c r="N36" i="10"/>
  <c r="I63" i="10"/>
  <c r="E90" i="10"/>
  <c r="M119" i="10"/>
  <c r="O42" i="10"/>
  <c r="D17" i="10"/>
  <c r="K40" i="10"/>
  <c r="F67" i="10"/>
  <c r="G94" i="10"/>
  <c r="M124" i="10"/>
  <c r="N64" i="10"/>
  <c r="K91" i="10"/>
  <c r="K121" i="10"/>
  <c r="E66" i="10"/>
  <c r="D93" i="10"/>
  <c r="H123" i="10"/>
  <c r="E13" i="10"/>
  <c r="M91" i="10"/>
  <c r="N121" i="10"/>
  <c r="F24" i="10"/>
  <c r="G43" i="10"/>
  <c r="J78" i="10"/>
  <c r="E8" i="10"/>
  <c r="J49" i="10"/>
  <c r="E76" i="10"/>
  <c r="I104" i="10"/>
  <c r="C122" i="10"/>
  <c r="N118" i="10"/>
  <c r="L94" i="10"/>
  <c r="H121" i="10"/>
  <c r="E113" i="10"/>
  <c r="N132" i="10"/>
  <c r="L8" i="10"/>
  <c r="N33" i="10"/>
  <c r="O78" i="10"/>
  <c r="M35" i="10"/>
  <c r="E116" i="10"/>
  <c r="L42" i="10"/>
  <c r="F99" i="10"/>
  <c r="G69" i="10"/>
  <c r="F38" i="10"/>
  <c r="G74" i="10"/>
  <c r="H32" i="10"/>
  <c r="N76" i="10"/>
  <c r="K33" i="10"/>
  <c r="J11" i="10"/>
  <c r="K32" i="10"/>
  <c r="J77" i="10"/>
  <c r="G70" i="10"/>
  <c r="C94" i="10"/>
  <c r="E19" i="10"/>
  <c r="I41" i="10"/>
  <c r="J96" i="10"/>
  <c r="J59" i="10"/>
  <c r="F51" i="10"/>
  <c r="F6" i="10"/>
  <c r="O34" i="10"/>
  <c r="K60" i="10"/>
  <c r="C15" i="10"/>
  <c r="K65" i="10"/>
  <c r="G42" i="10"/>
  <c r="I43" i="10"/>
  <c r="E7" i="10"/>
  <c r="C44" i="10"/>
  <c r="C102" i="10"/>
  <c r="K20" i="10"/>
  <c r="I51" i="10"/>
  <c r="C127" i="10"/>
  <c r="L6" i="10"/>
  <c r="C51" i="10"/>
  <c r="K77" i="10"/>
  <c r="F113" i="10"/>
  <c r="M100" i="10"/>
  <c r="G132" i="10"/>
  <c r="O114" i="10"/>
  <c r="C101" i="10"/>
  <c r="K132" i="10"/>
  <c r="D11" i="10"/>
  <c r="E115" i="10"/>
  <c r="G12" i="10"/>
  <c r="I74" i="10"/>
  <c r="K19" i="10"/>
  <c r="D38" i="10"/>
  <c r="L64" i="10"/>
  <c r="I91" i="10"/>
  <c r="I121" i="10"/>
  <c r="H45" i="10"/>
  <c r="N15" i="10"/>
  <c r="N41" i="10"/>
  <c r="I68" i="10"/>
  <c r="L95" i="10"/>
  <c r="I126" i="10"/>
  <c r="D66" i="10"/>
  <c r="C93" i="10"/>
  <c r="G123" i="10"/>
  <c r="H67" i="10"/>
  <c r="I94" i="10"/>
  <c r="O124" i="10"/>
  <c r="F8" i="10"/>
  <c r="E93" i="10"/>
  <c r="I123" i="10"/>
  <c r="M21" i="10"/>
  <c r="J44" i="10"/>
  <c r="I90" i="10"/>
  <c r="O6" i="10"/>
  <c r="M50" i="10"/>
  <c r="H77" i="10"/>
  <c r="O105" i="10"/>
  <c r="F123" i="10"/>
  <c r="D120" i="10"/>
  <c r="O95" i="10"/>
  <c r="K122" i="10"/>
  <c r="H114" i="10"/>
  <c r="M15" i="10"/>
  <c r="L43" i="10"/>
  <c r="D63" i="10"/>
  <c r="O12" i="10"/>
  <c r="D68" i="10"/>
  <c r="G71" i="10"/>
  <c r="F60" i="10"/>
  <c r="M24" i="10"/>
  <c r="I46" i="10"/>
  <c r="L114" i="10"/>
  <c r="L18" i="10"/>
  <c r="N60" i="10"/>
  <c r="F5" i="10"/>
  <c r="J32" i="10"/>
  <c r="E59" i="10"/>
  <c r="N78" i="10"/>
  <c r="K114" i="10"/>
  <c r="F102" i="10"/>
  <c r="H87" i="10"/>
  <c r="G116" i="10"/>
  <c r="H102" i="10"/>
  <c r="J102" i="10"/>
  <c r="D33" i="10"/>
  <c r="E118" i="10"/>
  <c r="N9" i="10"/>
  <c r="O76" i="10"/>
  <c r="H18" i="10"/>
  <c r="G39" i="10"/>
  <c r="O65" i="10"/>
  <c r="N92" i="10"/>
  <c r="D123" i="10"/>
  <c r="N47" i="10"/>
  <c r="K14" i="10"/>
  <c r="D43" i="10"/>
  <c r="L69" i="10"/>
  <c r="D97" i="10"/>
  <c r="D128" i="10"/>
  <c r="G67" i="10"/>
  <c r="H94" i="10"/>
  <c r="N124" i="10"/>
  <c r="K68" i="10"/>
  <c r="N95" i="10"/>
  <c r="K126" i="10"/>
  <c r="I33" i="10"/>
  <c r="J94" i="10"/>
  <c r="E125" i="10"/>
  <c r="J20" i="10"/>
  <c r="M45" i="10"/>
  <c r="I5" i="10"/>
  <c r="G32" i="10"/>
  <c r="C32" i="10"/>
  <c r="K78" i="10"/>
  <c r="G114" i="10"/>
  <c r="I124" i="10"/>
  <c r="G121" i="10"/>
  <c r="E97" i="10"/>
  <c r="N123" i="10"/>
  <c r="K115" i="10"/>
  <c r="N37" i="10"/>
  <c r="F47" i="10"/>
  <c r="L5" i="10"/>
  <c r="G86" i="10"/>
  <c r="I61" i="10"/>
  <c r="C87" i="10"/>
  <c r="O97" i="10"/>
  <c r="H11" i="10"/>
  <c r="D101" i="10"/>
  <c r="L13" i="10"/>
  <c r="J61" i="10"/>
  <c r="O37" i="10"/>
  <c r="E91" i="10"/>
  <c r="I66" i="10"/>
  <c r="N23" i="10"/>
  <c r="J47" i="10"/>
  <c r="J116" i="10"/>
  <c r="F74" i="10"/>
  <c r="E50" i="10"/>
  <c r="H89" i="10"/>
  <c r="J36" i="10"/>
  <c r="I89" i="10"/>
  <c r="L78" i="10"/>
  <c r="O45" i="10"/>
  <c r="L36" i="10"/>
  <c r="L89" i="10"/>
  <c r="L92" i="10"/>
  <c r="D127" i="10"/>
  <c r="L32" i="10"/>
  <c r="F46" i="10"/>
  <c r="H113" i="10"/>
  <c r="K36" i="10"/>
  <c r="C90" i="10"/>
  <c r="I36" i="10"/>
  <c r="D51" i="10"/>
  <c r="J65" i="10"/>
  <c r="E11" i="10"/>
  <c r="J70" i="10"/>
  <c r="E103" i="10"/>
  <c r="J72" i="10"/>
  <c r="K22" i="10"/>
  <c r="O48" i="10"/>
  <c r="H120" i="10"/>
  <c r="K16" i="10"/>
  <c r="G63" i="10"/>
  <c r="O23" i="10"/>
  <c r="M33" i="10"/>
  <c r="H60" i="10"/>
  <c r="D87" i="10"/>
  <c r="C116" i="10"/>
  <c r="K103" i="10"/>
  <c r="K88" i="10"/>
  <c r="N117" i="10"/>
  <c r="N103" i="10"/>
  <c r="O103" i="10"/>
  <c r="I40" i="10"/>
  <c r="L119" i="10"/>
  <c r="K8" i="10"/>
  <c r="H86" i="10"/>
  <c r="E17" i="10"/>
  <c r="J40" i="10"/>
  <c r="E67" i="10"/>
  <c r="F94" i="10"/>
  <c r="L124" i="10"/>
  <c r="G50" i="10"/>
  <c r="H13" i="10"/>
  <c r="G44" i="10"/>
  <c r="O70" i="10"/>
  <c r="J98" i="10"/>
  <c r="L129" i="10"/>
  <c r="J68" i="10"/>
  <c r="M95" i="10"/>
  <c r="J126" i="10"/>
  <c r="N69" i="10"/>
  <c r="G97" i="10"/>
  <c r="G128" i="10"/>
  <c r="E37" i="10"/>
  <c r="C96" i="10"/>
  <c r="M126" i="10"/>
  <c r="G19" i="10"/>
  <c r="F48" i="10"/>
  <c r="E24" i="10"/>
  <c r="J33" i="10"/>
  <c r="E60" i="10"/>
  <c r="N86" i="10"/>
  <c r="M115" i="10"/>
  <c r="L125" i="10"/>
  <c r="J122" i="10"/>
  <c r="H98" i="10"/>
  <c r="D125" i="10"/>
  <c r="N116" i="10"/>
  <c r="J45" i="10"/>
  <c r="E72" i="10"/>
  <c r="O99" i="10"/>
  <c r="H131" i="10"/>
  <c r="M69" i="10"/>
  <c r="F97" i="10"/>
  <c r="F128" i="10"/>
  <c r="D71" i="10"/>
  <c r="L98" i="10"/>
  <c r="N129" i="10"/>
  <c r="K39" i="10"/>
  <c r="H97" i="10"/>
  <c r="H128" i="10"/>
  <c r="N16" i="10"/>
  <c r="I49" i="10"/>
  <c r="O22" i="10"/>
  <c r="M34" i="10"/>
  <c r="H61" i="10"/>
  <c r="D88" i="10"/>
  <c r="E117" i="10"/>
  <c r="O126" i="10"/>
  <c r="M123" i="10"/>
  <c r="K99" i="10"/>
  <c r="G126" i="10"/>
  <c r="H91" i="10"/>
  <c r="D118" i="10"/>
  <c r="G88" i="10"/>
  <c r="C99" i="10"/>
  <c r="H59" i="10"/>
  <c r="K128" i="10"/>
  <c r="E86" i="10"/>
  <c r="F95" i="10"/>
  <c r="L99" i="10"/>
  <c r="D41" i="10"/>
  <c r="I95" i="10"/>
  <c r="I10" i="10"/>
  <c r="M44" i="10"/>
  <c r="E51" i="10"/>
  <c r="G125" i="10"/>
  <c r="C75" i="10"/>
  <c r="H5" i="10"/>
  <c r="E87" i="10"/>
  <c r="O72" i="10"/>
  <c r="D7" i="10"/>
  <c r="D59" i="10"/>
  <c r="M18" i="10"/>
  <c r="M60" i="10"/>
  <c r="L12" i="10"/>
  <c r="I21" i="10"/>
  <c r="F36" i="10"/>
  <c r="N62" i="10"/>
  <c r="J89" i="10"/>
  <c r="I113" i="10"/>
  <c r="D91" i="10"/>
  <c r="C121" i="10"/>
  <c r="K113" i="10"/>
  <c r="L113" i="10"/>
  <c r="O60" i="10"/>
  <c r="G34" i="10"/>
  <c r="D90" i="10"/>
  <c r="L14" i="10"/>
  <c r="C43" i="10"/>
  <c r="K69" i="10"/>
  <c r="C97" i="10"/>
  <c r="C128" i="10"/>
  <c r="E62" i="10"/>
  <c r="O10" i="10"/>
  <c r="H73" i="10"/>
  <c r="H101" i="10"/>
  <c r="H44" i="10"/>
  <c r="C71" i="10"/>
  <c r="K98" i="10"/>
  <c r="M129" i="10"/>
  <c r="G72" i="10"/>
  <c r="E100" i="10"/>
  <c r="J131" i="10"/>
  <c r="D42" i="10"/>
  <c r="N98" i="10"/>
  <c r="D130" i="10"/>
  <c r="K15" i="10"/>
  <c r="L50" i="10"/>
  <c r="L21" i="10"/>
  <c r="C36" i="10"/>
  <c r="K62" i="10"/>
  <c r="G89" i="10"/>
  <c r="K118" i="10"/>
  <c r="E128" i="10"/>
  <c r="C125" i="10"/>
  <c r="N100" i="10"/>
  <c r="J127" i="10"/>
  <c r="K92" i="10"/>
  <c r="G119" i="10"/>
  <c r="L123" i="10"/>
  <c r="F127" i="10"/>
  <c r="O44" i="10"/>
  <c r="I103" i="10"/>
  <c r="H6" i="10"/>
  <c r="O17" i="10"/>
  <c r="N61" i="10"/>
  <c r="J18" i="10"/>
  <c r="M88" i="10"/>
  <c r="N104" i="10"/>
  <c r="G117" i="10"/>
  <c r="E43" i="10"/>
  <c r="H100" i="10"/>
  <c r="L49" i="10"/>
  <c r="I100" i="10"/>
  <c r="J43" i="10"/>
  <c r="K100" i="10"/>
  <c r="L118" i="10"/>
  <c r="N120" i="10"/>
  <c r="H65" i="10"/>
  <c r="J60" i="10"/>
  <c r="O131" i="10"/>
  <c r="G130" i="10"/>
  <c r="D119" i="10"/>
  <c r="I15" i="10"/>
  <c r="D23" i="10"/>
  <c r="H75" i="10"/>
  <c r="O32" i="10"/>
  <c r="O77" i="10"/>
  <c r="F98" i="10"/>
  <c r="E23" i="10"/>
  <c r="L16" i="10"/>
  <c r="F63" i="10"/>
  <c r="K18" i="10"/>
  <c r="M10" i="10"/>
  <c r="L70" i="10"/>
  <c r="F20" i="10"/>
  <c r="I37" i="10"/>
  <c r="D64" i="10"/>
  <c r="M90" i="10"/>
  <c r="K120" i="10"/>
  <c r="N114" i="10"/>
  <c r="I92" i="10"/>
  <c r="L122" i="10"/>
  <c r="C115" i="10"/>
  <c r="D115" i="10"/>
  <c r="N65" i="10"/>
  <c r="K124" i="10"/>
  <c r="M36" i="10"/>
  <c r="G91" i="10"/>
  <c r="I13" i="10"/>
  <c r="F44" i="10"/>
  <c r="N70" i="10"/>
  <c r="I98" i="10"/>
  <c r="K129" i="10"/>
  <c r="K64" i="10"/>
  <c r="L9" i="10"/>
  <c r="C48" i="10"/>
  <c r="K74" i="10"/>
  <c r="M102" i="10"/>
  <c r="K45" i="10"/>
  <c r="F72" i="10"/>
  <c r="D100" i="10"/>
  <c r="I131" i="10"/>
  <c r="J73" i="10"/>
  <c r="J101" i="10"/>
  <c r="C47" i="10"/>
  <c r="F100" i="10"/>
  <c r="L131" i="10"/>
  <c r="H14" i="10"/>
  <c r="D60" i="10"/>
  <c r="I20" i="10"/>
  <c r="F37" i="10"/>
  <c r="N63" i="10"/>
  <c r="J90" i="10"/>
  <c r="G120" i="10"/>
  <c r="H129" i="10"/>
  <c r="F126" i="10"/>
  <c r="D102" i="10"/>
  <c r="M128" i="10"/>
  <c r="N93" i="10"/>
  <c r="J120" i="10"/>
  <c r="L22" i="10"/>
  <c r="D24" i="10"/>
  <c r="H47" i="10"/>
  <c r="D116" i="10"/>
  <c r="K42" i="10"/>
  <c r="E16" i="10"/>
  <c r="G64" i="10"/>
  <c r="E14" i="10"/>
  <c r="C92" i="10"/>
  <c r="K5" i="10"/>
  <c r="G45" i="10"/>
  <c r="F103" i="10"/>
  <c r="G5" i="10"/>
  <c r="C46" i="10"/>
  <c r="D113" i="10"/>
  <c r="D124" i="10"/>
  <c r="E18" i="10"/>
  <c r="L77" i="10"/>
  <c r="C63" i="10"/>
  <c r="D40" i="10"/>
  <c r="G13" i="10"/>
  <c r="C132" i="10"/>
  <c r="L7" i="10"/>
  <c r="E15" i="10"/>
  <c r="N77" i="10"/>
  <c r="F35" i="10"/>
  <c r="I87" i="10"/>
  <c r="F10" i="10"/>
  <c r="F15" i="10"/>
  <c r="O14" i="10"/>
  <c r="L65" i="10"/>
  <c r="N73" i="10"/>
  <c r="N8" i="10"/>
  <c r="E73" i="10"/>
  <c r="C19" i="10"/>
  <c r="L38" i="10"/>
  <c r="G65" i="10"/>
  <c r="D92" i="10"/>
  <c r="F122" i="10"/>
  <c r="F116" i="10"/>
  <c r="O93" i="10"/>
  <c r="G124" i="10"/>
  <c r="H116" i="10"/>
  <c r="K119" i="10"/>
  <c r="C72" i="10"/>
  <c r="E126" i="10"/>
  <c r="F39" i="10"/>
  <c r="M92" i="10"/>
  <c r="F12" i="10"/>
  <c r="I45" i="10"/>
  <c r="D72" i="10"/>
  <c r="N99" i="10"/>
  <c r="G131" i="10"/>
  <c r="G68" i="10"/>
  <c r="I8" i="10"/>
  <c r="F49" i="10"/>
  <c r="N75" i="10"/>
  <c r="E104" i="10"/>
  <c r="N46" i="10"/>
  <c r="I73" i="10"/>
  <c r="I101" i="10"/>
  <c r="M74" i="10"/>
  <c r="O102" i="10"/>
  <c r="E32" i="10"/>
  <c r="O51" i="10"/>
  <c r="K101" i="10"/>
  <c r="O11" i="10"/>
  <c r="G61" i="10"/>
  <c r="F19" i="10"/>
  <c r="I38" i="10"/>
  <c r="D65" i="10"/>
  <c r="N91" i="10"/>
  <c r="O121" i="10"/>
  <c r="K130" i="10"/>
  <c r="I127" i="10"/>
  <c r="G103" i="10"/>
  <c r="C130" i="10"/>
  <c r="D95" i="10"/>
  <c r="M121" i="10"/>
  <c r="G20" i="10"/>
  <c r="N67" i="10"/>
  <c r="J42" i="10"/>
  <c r="C105" i="10"/>
  <c r="H24" i="10"/>
  <c r="G22" i="10"/>
  <c r="N49" i="10"/>
  <c r="E121" i="10"/>
  <c r="F64" i="10"/>
  <c r="C14" i="10"/>
  <c r="M66" i="10"/>
  <c r="E36" i="10"/>
  <c r="E95" i="10"/>
  <c r="C129" i="10"/>
  <c r="K23" i="10"/>
  <c r="M47" i="10"/>
  <c r="I117" i="10"/>
  <c r="O33" i="10"/>
  <c r="I23" i="10"/>
  <c r="I48" i="10"/>
  <c r="C118" i="10"/>
  <c r="L130" i="10"/>
  <c r="G8" i="10"/>
  <c r="E21" i="10"/>
  <c r="I65" i="10"/>
  <c r="E40" i="10"/>
  <c r="C37" i="10"/>
  <c r="O63" i="10"/>
  <c r="O38" i="10"/>
  <c r="N22" i="10"/>
  <c r="G87" i="10"/>
  <c r="J37" i="10"/>
  <c r="K90" i="10"/>
  <c r="D74" i="10"/>
  <c r="J7" i="10"/>
  <c r="M12" i="10"/>
  <c r="E68" i="10"/>
  <c r="C24" i="10"/>
  <c r="M6" i="10"/>
  <c r="K75" i="10"/>
  <c r="M17" i="10"/>
  <c r="O39" i="10"/>
  <c r="J66" i="10"/>
  <c r="J93" i="10"/>
  <c r="O123" i="10"/>
  <c r="M117" i="10"/>
  <c r="G95" i="10"/>
  <c r="O125" i="10"/>
  <c r="O117" i="10"/>
  <c r="N122" i="10"/>
  <c r="L75" i="10"/>
  <c r="N127" i="10"/>
  <c r="L41" i="10"/>
  <c r="J95" i="10"/>
  <c r="C11" i="10"/>
  <c r="L46" i="10"/>
  <c r="G73" i="10"/>
  <c r="G101" i="10"/>
  <c r="O132" i="10"/>
  <c r="E78" i="10"/>
  <c r="F7" i="10"/>
  <c r="I50" i="10"/>
  <c r="D77" i="10"/>
  <c r="J105" i="10"/>
  <c r="D48" i="10"/>
  <c r="L74" i="10"/>
  <c r="N102" i="10"/>
  <c r="N35" i="10"/>
  <c r="C76" i="10"/>
  <c r="G104" i="10"/>
  <c r="K34" i="10"/>
  <c r="J62" i="10"/>
  <c r="C103" i="10"/>
  <c r="H33" i="10"/>
  <c r="L10" i="10"/>
  <c r="M63" i="10"/>
  <c r="C18" i="10"/>
  <c r="L39" i="10"/>
  <c r="G66" i="10"/>
  <c r="F93" i="10"/>
  <c r="J123" i="10"/>
  <c r="N131" i="10"/>
  <c r="L128" i="10"/>
  <c r="J104" i="10"/>
  <c r="F131" i="10"/>
  <c r="G96" i="10"/>
  <c r="C123" i="10"/>
</calcChain>
</file>

<file path=xl/sharedStrings.xml><?xml version="1.0" encoding="utf-8"?>
<sst xmlns="http://schemas.openxmlformats.org/spreadsheetml/2006/main" count="2382" uniqueCount="62">
  <si>
    <t>Legacy EDC / Rate District</t>
  </si>
  <si>
    <t>2024 Sales</t>
  </si>
  <si>
    <t>Share of Sales</t>
  </si>
  <si>
    <t>FE: Met-Ed</t>
  </si>
  <si>
    <t>FE: Penelec</t>
  </si>
  <si>
    <t>FE: Penn Power</t>
  </si>
  <si>
    <t>FE: West Penn Power</t>
  </si>
  <si>
    <t>FirstEnergy</t>
  </si>
  <si>
    <t>PY Selection</t>
  </si>
  <si>
    <t>PY18</t>
  </si>
  <si>
    <t>SWE Note: This data excludes avoided energy costs from the Arrearages study. Please refer to the 'LI Output' tab for avoided costs to be used for Low Income programs only.</t>
  </si>
  <si>
    <t>FirstEnergy Zone Summer ($/MWh)</t>
  </si>
  <si>
    <t>FirstEnergy Zone Winter ($/MWh)</t>
  </si>
  <si>
    <t>FirstEnergy DLC Zone Shoulder ($/MWh)</t>
  </si>
  <si>
    <t>FirstEnergy Generation Capacity
($/kW/year)</t>
  </si>
  <si>
    <t>FirstEnergy Transmission Capacity
($/kW/year)</t>
  </si>
  <si>
    <t>FirstEnergy Distribution Capacity
($/kW/year)</t>
  </si>
  <si>
    <t>Avoided Natural Gas Fuel Costs ($/MMBTU)</t>
  </si>
  <si>
    <t>PA ACT 129 Program Year</t>
  </si>
  <si>
    <t>Year</t>
  </si>
  <si>
    <t>Summer On-Peak</t>
  </si>
  <si>
    <t>Summer Off-Peak</t>
  </si>
  <si>
    <t>Winter On-Peak</t>
  </si>
  <si>
    <t>Winter Off-Peak</t>
  </si>
  <si>
    <t>Shoulder On-Peak</t>
  </si>
  <si>
    <t>Shoulder Off-Peak</t>
  </si>
  <si>
    <t>Summer</t>
  </si>
  <si>
    <t>Winter</t>
  </si>
  <si>
    <t>Segment 1</t>
  </si>
  <si>
    <t>Segment 2</t>
  </si>
  <si>
    <t>Segment 3</t>
  </si>
  <si>
    <t>PY19</t>
  </si>
  <si>
    <t>PY20</t>
  </si>
  <si>
    <t>PY21</t>
  </si>
  <si>
    <t>PY22</t>
  </si>
  <si>
    <t>Values from Results of ACC Model</t>
  </si>
  <si>
    <t>CALCULATIONS</t>
  </si>
  <si>
    <t>Met-Ed Zone Summer ($/MWh)</t>
  </si>
  <si>
    <t>Met-Ed Zone Winter ($/MWh)</t>
  </si>
  <si>
    <t>Met-Ed DLC Zone Shoulder ($/MWh)</t>
  </si>
  <si>
    <t>Met-Ed Generation Capacity
($/kW/year)</t>
  </si>
  <si>
    <t>Met-Ed Transmission Capacity
($/kW/year)</t>
  </si>
  <si>
    <t>Met-Ed Distribution Capacity
($/kW/year)</t>
  </si>
  <si>
    <t>Penelec Zone Summer ($/MWh)</t>
  </si>
  <si>
    <t>Penelec Zone Winter ($/MWh)</t>
  </si>
  <si>
    <t>Penelec DLC Zone Shoulder ($/MWh)</t>
  </si>
  <si>
    <t>Penelec Generation Capacity
($/kW/year)</t>
  </si>
  <si>
    <t>Penelec Transmission Capacity
($/kW/year)</t>
  </si>
  <si>
    <t>Penelec Distribution Capacity
($/kW/year)</t>
  </si>
  <si>
    <t>Penn Power Zone Summer ($/MWh)</t>
  </si>
  <si>
    <t>Penn Power Zone Winter ($/MWh)</t>
  </si>
  <si>
    <t>Penn Power DLC Zone Shoulder ($/MWh)</t>
  </si>
  <si>
    <t>Penn Power Generation Capacity
($/kW/year)</t>
  </si>
  <si>
    <t>Penn Power Transmission Capacity
($/kW/year)</t>
  </si>
  <si>
    <t>Penn Power Distribution Capacity
($/kW/year)</t>
  </si>
  <si>
    <t>West Penn Zone Summer ($/MWh)</t>
  </si>
  <si>
    <t>West Penn Zone Winter ($/MWh)</t>
  </si>
  <si>
    <t>West Penn DLC Zone Shoulder ($/MWh)</t>
  </si>
  <si>
    <t>West Penn Generation Capacity
($/kW/year)</t>
  </si>
  <si>
    <t>West Penn Transmission Capacity
($/kW/year)</t>
  </si>
  <si>
    <t>West Penn Distribution Capacity
($/kW/year)</t>
  </si>
  <si>
    <t>SWE Note: This data includes avoided energy costs from the Arrearages Study and should only be applied for low income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</si>
</sst>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 style="thin">
        <color rgb="FF4472C4"/>
      </right>
      <top/>
      <bottom/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10" fontId="0" fillId="0" borderId="0" xfId="3" applyNumberFormat="1" applyFont="1"/>
    <xf numFmtId="0" fontId="2" fillId="0" borderId="1" xfId="0" applyFont="1" applyBorder="1"/>
    <xf numFmtId="0" fontId="0" fillId="0" borderId="1" xfId="0" applyBorder="1"/>
    <xf numFmtId="10" fontId="0" fillId="0" borderId="1" xfId="3" applyNumberFormat="1" applyFont="1" applyBorder="1"/>
    <xf numFmtId="164" fontId="0" fillId="2" borderId="1" xfId="1" applyNumberFormat="1" applyFont="1" applyFill="1" applyBorder="1"/>
    <xf numFmtId="0" fontId="3" fillId="0" borderId="2" xfId="0" applyFont="1" applyBorder="1"/>
    <xf numFmtId="0" fontId="4" fillId="3" borderId="2" xfId="0" applyFont="1" applyFill="1" applyBorder="1" applyAlignment="1">
      <alignment horizontal="center"/>
    </xf>
    <xf numFmtId="0" fontId="4" fillId="4" borderId="0" xfId="0" applyFont="1" applyFill="1"/>
    <xf numFmtId="0" fontId="5" fillId="4" borderId="0" xfId="0" applyFont="1" applyFill="1" applyAlignment="1">
      <alignment vertical="center"/>
    </xf>
    <xf numFmtId="0" fontId="3" fillId="4" borderId="0" xfId="0" applyFont="1" applyFill="1"/>
    <xf numFmtId="0" fontId="4" fillId="4" borderId="0" xfId="0" applyFont="1" applyFill="1" applyAlignment="1">
      <alignment wrapText="1"/>
    </xf>
    <xf numFmtId="49" fontId="3" fillId="0" borderId="3" xfId="2" applyNumberFormat="1" applyFont="1" applyFill="1" applyBorder="1" applyAlignment="1">
      <alignment horizontal="center" wrapText="1"/>
    </xf>
    <xf numFmtId="44" fontId="3" fillId="5" borderId="3" xfId="2" applyFont="1" applyFill="1" applyBorder="1" applyAlignment="1">
      <alignment horizontal="center" vertical="center" wrapText="1"/>
    </xf>
    <xf numFmtId="1" fontId="3" fillId="6" borderId="3" xfId="2" applyNumberFormat="1" applyFont="1" applyFill="1" applyBorder="1" applyAlignment="1">
      <alignment horizontal="center" wrapText="1"/>
    </xf>
    <xf numFmtId="49" fontId="3" fillId="6" borderId="3" xfId="2" applyNumberFormat="1" applyFont="1" applyFill="1" applyBorder="1" applyAlignment="1">
      <alignment horizontal="center" wrapText="1"/>
    </xf>
    <xf numFmtId="165" fontId="4" fillId="7" borderId="5" xfId="2" applyNumberFormat="1" applyFont="1" applyFill="1" applyBorder="1" applyAlignment="1">
      <alignment horizontal="center"/>
    </xf>
    <xf numFmtId="165" fontId="4" fillId="7" borderId="8" xfId="2" applyNumberFormat="1" applyFont="1" applyFill="1" applyBorder="1" applyAlignment="1">
      <alignment horizontal="center"/>
    </xf>
    <xf numFmtId="165" fontId="4" fillId="7" borderId="4" xfId="2" applyNumberFormat="1" applyFont="1" applyFill="1" applyBorder="1" applyAlignment="1">
      <alignment horizontal="center"/>
    </xf>
    <xf numFmtId="165" fontId="4" fillId="7" borderId="11" xfId="2" applyNumberFormat="1" applyFont="1" applyFill="1" applyBorder="1" applyAlignment="1">
      <alignment horizontal="center"/>
    </xf>
    <xf numFmtId="165" fontId="4" fillId="7" borderId="3" xfId="2" applyNumberFormat="1" applyFont="1" applyFill="1" applyBorder="1" applyAlignment="1">
      <alignment horizontal="center"/>
    </xf>
    <xf numFmtId="165" fontId="4" fillId="8" borderId="11" xfId="2" applyNumberFormat="1" applyFont="1" applyFill="1" applyBorder="1" applyAlignment="1">
      <alignment horizontal="center"/>
    </xf>
    <xf numFmtId="165" fontId="4" fillId="8" borderId="3" xfId="2" applyNumberFormat="1" applyFont="1" applyFill="1" applyBorder="1" applyAlignment="1">
      <alignment horizontal="center"/>
    </xf>
    <xf numFmtId="165" fontId="4" fillId="8" borderId="6" xfId="2" applyNumberFormat="1" applyFont="1" applyFill="1" applyBorder="1" applyAlignment="1">
      <alignment horizontal="center"/>
    </xf>
    <xf numFmtId="165" fontId="4" fillId="9" borderId="11" xfId="2" applyNumberFormat="1" applyFont="1" applyFill="1" applyBorder="1" applyAlignment="1">
      <alignment horizontal="center"/>
    </xf>
    <xf numFmtId="165" fontId="4" fillId="9" borderId="3" xfId="2" applyNumberFormat="1" applyFont="1" applyFill="1" applyBorder="1" applyAlignment="1">
      <alignment horizontal="center"/>
    </xf>
    <xf numFmtId="165" fontId="4" fillId="9" borderId="6" xfId="2" applyNumberFormat="1" applyFont="1" applyFill="1" applyBorder="1" applyAlignment="1">
      <alignment horizontal="center"/>
    </xf>
    <xf numFmtId="165" fontId="4" fillId="4" borderId="0" xfId="0" applyNumberFormat="1" applyFont="1" applyFill="1"/>
    <xf numFmtId="43" fontId="0" fillId="0" borderId="0" xfId="0" applyNumberFormat="1"/>
    <xf numFmtId="0" fontId="0" fillId="10" borderId="0" xfId="0" applyFill="1"/>
    <xf numFmtId="10" fontId="2" fillId="0" borderId="1" xfId="3" applyNumberFormat="1" applyFont="1" applyBorder="1"/>
    <xf numFmtId="0" fontId="8" fillId="0" borderId="0" xfId="0" applyFont="1"/>
    <xf numFmtId="165" fontId="4" fillId="12" borderId="5" xfId="2" applyNumberFormat="1" applyFont="1" applyFill="1" applyBorder="1" applyAlignment="1">
      <alignment horizontal="center"/>
    </xf>
    <xf numFmtId="44" fontId="6" fillId="5" borderId="3" xfId="2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textRotation="180"/>
    </xf>
    <xf numFmtId="0" fontId="3" fillId="9" borderId="10" xfId="0" applyFont="1" applyFill="1" applyBorder="1" applyAlignment="1">
      <alignment horizontal="center" vertical="center" textRotation="180"/>
    </xf>
    <xf numFmtId="0" fontId="3" fillId="9" borderId="12" xfId="0" applyFont="1" applyFill="1" applyBorder="1" applyAlignment="1">
      <alignment horizontal="center" vertical="center" textRotation="180"/>
    </xf>
    <xf numFmtId="0" fontId="3" fillId="8" borderId="9" xfId="0" applyFont="1" applyFill="1" applyBorder="1" applyAlignment="1">
      <alignment horizontal="center" vertical="center" textRotation="180"/>
    </xf>
    <xf numFmtId="0" fontId="3" fillId="8" borderId="10" xfId="0" applyFont="1" applyFill="1" applyBorder="1" applyAlignment="1">
      <alignment horizontal="center" vertical="center" textRotation="180"/>
    </xf>
    <xf numFmtId="0" fontId="3" fillId="8" borderId="12" xfId="0" applyFont="1" applyFill="1" applyBorder="1" applyAlignment="1">
      <alignment horizontal="center" vertical="center" textRotation="180"/>
    </xf>
    <xf numFmtId="0" fontId="3" fillId="7" borderId="9" xfId="0" applyFont="1" applyFill="1" applyBorder="1" applyAlignment="1">
      <alignment horizontal="center" vertical="center" textRotation="180"/>
    </xf>
    <xf numFmtId="0" fontId="3" fillId="7" borderId="10" xfId="0" applyFont="1" applyFill="1" applyBorder="1" applyAlignment="1">
      <alignment horizontal="center" vertical="center" textRotation="180"/>
    </xf>
    <xf numFmtId="0" fontId="3" fillId="7" borderId="12" xfId="0" applyFont="1" applyFill="1" applyBorder="1" applyAlignment="1">
      <alignment horizontal="center" vertical="center" textRotation="180"/>
    </xf>
    <xf numFmtId="0" fontId="3" fillId="0" borderId="3" xfId="0" applyFont="1" applyBorder="1" applyAlignment="1">
      <alignment horizontal="center" vertical="center" wrapText="1"/>
    </xf>
    <xf numFmtId="44" fontId="6" fillId="5" borderId="6" xfId="2" applyFont="1" applyFill="1" applyBorder="1" applyAlignment="1">
      <alignment horizontal="center" vertical="center" wrapText="1"/>
    </xf>
    <xf numFmtId="44" fontId="6" fillId="5" borderId="11" xfId="2" applyFont="1" applyFill="1" applyBorder="1" applyAlignment="1">
      <alignment horizontal="center" vertical="center" wrapText="1"/>
    </xf>
    <xf numFmtId="44" fontId="6" fillId="5" borderId="3" xfId="2" applyFont="1" applyFill="1" applyBorder="1" applyAlignment="1">
      <alignment horizontal="center" vertical="center" wrapText="1"/>
    </xf>
    <xf numFmtId="44" fontId="6" fillId="5" borderId="7" xfId="2" applyFont="1" applyFill="1" applyBorder="1" applyAlignment="1">
      <alignment horizontal="center" vertical="center" wrapText="1"/>
    </xf>
    <xf numFmtId="44" fontId="6" fillId="5" borderId="8" xfId="2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irstenergycorp.sharepoint.com/teams/msteams_d0dae2-PA26-31PhaseVPlanDev/Shared%20Documents/PA%20Ph%20V%20Plan%20Dev/Avoided%20Cost/Copy%20of%20PA%202026%20Avoided%20Cost%20Calculator%20(dl%20031725)%20-%20template.xlsx" TargetMode="External"/><Relationship Id="rId1" Type="http://schemas.openxmlformats.org/officeDocument/2006/relationships/externalLinkPath" Target="https://firstenergycorp.sharepoint.com/teams/msteams_d0dae2-PA26-31PhaseVPlanDev/Shared%20Documents/PA%20Ph%20V%20Plan%20Dev/Avoided%20Cost/For%20Filing/Copy%20of%20PA%202026%20Avoided%20Cost%20Calculator%20(dl%20031725)%20-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 Instructions"/>
      <sheetName val="General Inputs"/>
      <sheetName val="Output (non-LI)"/>
      <sheetName val="LI Output"/>
      <sheetName val="Elec Futures"/>
      <sheetName val="NG Futures"/>
      <sheetName val="Avoided AC"/>
      <sheetName val="Generation Capacity"/>
      <sheetName val="Adjustments"/>
      <sheetName val="BLS Input"/>
      <sheetName val="T&amp;D Capacity"/>
      <sheetName val="AEPS"/>
      <sheetName val="DRIPE"/>
      <sheetName val="Arrearages"/>
      <sheetName val="Six Period Loadshapes"/>
      <sheetName val="Lookups"/>
      <sheetName val="PJM_SOM"/>
      <sheetName val="EDCs Figures"/>
      <sheetName val="Stacked Bar Data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30EBE-655A-4B3F-816B-C7BE2B9BECAE}">
  <dimension ref="A1:D17"/>
  <sheetViews>
    <sheetView workbookViewId="0">
      <selection activeCell="C2" sqref="C2"/>
    </sheetView>
  </sheetViews>
  <sheetFormatPr defaultRowHeight="15" x14ac:dyDescent="0.25"/>
  <cols>
    <col min="1" max="1" width="23.7109375" bestFit="1" customWidth="1"/>
    <col min="2" max="2" width="14.85546875" bestFit="1" customWidth="1"/>
    <col min="3" max="3" width="12.85546875" style="1" bestFit="1" customWidth="1"/>
    <col min="4" max="4" width="2.42578125" customWidth="1"/>
    <col min="5" max="5" width="31.140625" customWidth="1"/>
  </cols>
  <sheetData>
    <row r="1" spans="1:4" x14ac:dyDescent="0.25">
      <c r="A1" s="2" t="s">
        <v>0</v>
      </c>
      <c r="B1" s="2" t="s">
        <v>1</v>
      </c>
      <c r="C1" s="30" t="s">
        <v>2</v>
      </c>
    </row>
    <row r="2" spans="1:4" x14ac:dyDescent="0.25">
      <c r="A2" s="3" t="s">
        <v>3</v>
      </c>
      <c r="B2" s="5">
        <v>13962426826</v>
      </c>
      <c r="C2" s="4">
        <f>B2/(SUM($B$2:$B$5))</f>
        <v>0.27486360346430083</v>
      </c>
      <c r="D2" s="28"/>
    </row>
    <row r="3" spans="1:4" x14ac:dyDescent="0.25">
      <c r="A3" s="3" t="s">
        <v>4</v>
      </c>
      <c r="B3" s="5">
        <v>13333291458</v>
      </c>
      <c r="C3" s="4">
        <f>B3/(SUM($B$2:$B$5))</f>
        <v>0.26247847754956327</v>
      </c>
      <c r="D3" s="28"/>
    </row>
    <row r="4" spans="1:4" x14ac:dyDescent="0.25">
      <c r="A4" s="3" t="s">
        <v>5</v>
      </c>
      <c r="B4" s="5">
        <v>4450409839</v>
      </c>
      <c r="C4" s="4">
        <f>B4/(SUM($B$2:$B$5))</f>
        <v>8.7610535079950771E-2</v>
      </c>
      <c r="D4" s="28"/>
    </row>
    <row r="5" spans="1:4" x14ac:dyDescent="0.25">
      <c r="A5" s="3" t="s">
        <v>6</v>
      </c>
      <c r="B5" s="5">
        <v>19051528060</v>
      </c>
      <c r="C5" s="4">
        <f>B5/(SUM($B$2:$B$5))</f>
        <v>0.37504738390618514</v>
      </c>
      <c r="D5" s="28"/>
    </row>
    <row r="6" spans="1:4" x14ac:dyDescent="0.25">
      <c r="A6" s="3" t="s">
        <v>7</v>
      </c>
      <c r="B6" s="5">
        <f>SUM(B2:B5)</f>
        <v>50797656183</v>
      </c>
      <c r="C6" s="4">
        <f>SUM(C2:C5)</f>
        <v>1</v>
      </c>
      <c r="D6" s="1"/>
    </row>
    <row r="8" spans="1:4" x14ac:dyDescent="0.25">
      <c r="A8" s="31"/>
      <c r="C8"/>
    </row>
    <row r="9" spans="1:4" x14ac:dyDescent="0.25">
      <c r="C9"/>
    </row>
    <row r="10" spans="1:4" x14ac:dyDescent="0.25">
      <c r="C10"/>
    </row>
    <row r="11" spans="1:4" x14ac:dyDescent="0.25">
      <c r="C11"/>
    </row>
    <row r="12" spans="1:4" x14ac:dyDescent="0.25">
      <c r="C12"/>
    </row>
    <row r="13" spans="1:4" x14ac:dyDescent="0.25">
      <c r="C13"/>
    </row>
    <row r="14" spans="1:4" x14ac:dyDescent="0.25">
      <c r="C14"/>
    </row>
    <row r="15" spans="1:4" x14ac:dyDescent="0.25">
      <c r="C15"/>
    </row>
    <row r="16" spans="1:4" x14ac:dyDescent="0.25">
      <c r="C16"/>
    </row>
    <row r="17" spans="3:3" x14ac:dyDescent="0.25">
      <c r="C1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C520A-DC81-4D77-92DE-8B4CE525CCE3}">
  <sheetPr>
    <tabColor theme="4" tint="0.39997558519241921"/>
  </sheetPr>
  <dimension ref="A1:AG133"/>
  <sheetViews>
    <sheetView topLeftCell="S1" workbookViewId="0">
      <selection activeCell="H18" sqref="H18"/>
    </sheetView>
  </sheetViews>
  <sheetFormatPr defaultColWidth="14.140625" defaultRowHeight="15" x14ac:dyDescent="0.25"/>
  <cols>
    <col min="17" max="17" width="8.42578125" customWidth="1"/>
  </cols>
  <sheetData>
    <row r="1" spans="1:33" ht="21" x14ac:dyDescent="0.3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29"/>
      <c r="R1" s="51" t="s">
        <v>36</v>
      </c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 x14ac:dyDescent="0.25">
      <c r="A2" s="6" t="s">
        <v>8</v>
      </c>
      <c r="B2" s="7" t="s">
        <v>9</v>
      </c>
      <c r="C2" s="8"/>
      <c r="D2" s="9" t="s">
        <v>61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9"/>
      <c r="R2" s="6" t="s">
        <v>8</v>
      </c>
      <c r="S2" s="7" t="s">
        <v>9</v>
      </c>
      <c r="T2" s="8"/>
      <c r="U2" s="9" t="s">
        <v>61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x14ac:dyDescent="0.25">
      <c r="A3" s="10"/>
      <c r="B3" s="10"/>
      <c r="C3" s="50"/>
      <c r="D3" s="50"/>
      <c r="E3" s="50"/>
      <c r="F3" s="50"/>
      <c r="G3" s="50"/>
      <c r="H3" s="50"/>
      <c r="I3" s="49"/>
      <c r="J3" s="49"/>
      <c r="K3" s="49"/>
      <c r="L3" s="49"/>
      <c r="M3" s="49"/>
      <c r="N3" s="49"/>
      <c r="O3" s="8"/>
      <c r="P3" s="8"/>
      <c r="Q3" s="29"/>
      <c r="R3" s="10"/>
      <c r="S3" s="10"/>
      <c r="T3" s="50"/>
      <c r="U3" s="50"/>
      <c r="V3" s="50"/>
      <c r="W3" s="50"/>
      <c r="X3" s="50"/>
      <c r="Y3" s="50"/>
      <c r="Z3" s="49"/>
      <c r="AA3" s="49"/>
      <c r="AB3" s="49"/>
      <c r="AC3" s="49"/>
      <c r="AD3" s="49"/>
      <c r="AE3" s="49"/>
      <c r="AF3" s="8"/>
      <c r="AG3" s="8"/>
    </row>
    <row r="4" spans="1:33" ht="33.950000000000003" customHeight="1" x14ac:dyDescent="0.25">
      <c r="A4" s="11"/>
      <c r="B4" s="11"/>
      <c r="C4" s="43" t="s">
        <v>49</v>
      </c>
      <c r="D4" s="43"/>
      <c r="E4" s="43" t="s">
        <v>50</v>
      </c>
      <c r="F4" s="43"/>
      <c r="G4" s="43" t="s">
        <v>51</v>
      </c>
      <c r="H4" s="43"/>
      <c r="I4" s="44" t="s">
        <v>52</v>
      </c>
      <c r="J4" s="45"/>
      <c r="K4" s="46" t="s">
        <v>53</v>
      </c>
      <c r="L4" s="46"/>
      <c r="M4" s="46" t="s">
        <v>54</v>
      </c>
      <c r="N4" s="46"/>
      <c r="O4" s="47" t="s">
        <v>17</v>
      </c>
      <c r="P4" s="11"/>
      <c r="Q4" s="29"/>
      <c r="R4" s="11"/>
      <c r="S4" s="11"/>
      <c r="T4" s="43" t="s">
        <v>49</v>
      </c>
      <c r="U4" s="43"/>
      <c r="V4" s="43" t="s">
        <v>50</v>
      </c>
      <c r="W4" s="43"/>
      <c r="X4" s="43" t="s">
        <v>51</v>
      </c>
      <c r="Y4" s="43"/>
      <c r="Z4" s="44" t="s">
        <v>52</v>
      </c>
      <c r="AA4" s="45"/>
      <c r="AB4" s="46" t="s">
        <v>53</v>
      </c>
      <c r="AC4" s="46"/>
      <c r="AD4" s="46" t="s">
        <v>54</v>
      </c>
      <c r="AE4" s="46"/>
      <c r="AF4" s="47" t="s">
        <v>17</v>
      </c>
      <c r="AG4" s="11"/>
    </row>
    <row r="5" spans="1:33" ht="26.25" x14ac:dyDescent="0.25">
      <c r="A5" s="12" t="s">
        <v>18</v>
      </c>
      <c r="B5" s="12" t="s">
        <v>19</v>
      </c>
      <c r="C5" s="13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33" t="s">
        <v>26</v>
      </c>
      <c r="J5" s="33" t="s">
        <v>27</v>
      </c>
      <c r="K5" s="33" t="s">
        <v>26</v>
      </c>
      <c r="L5" s="33" t="s">
        <v>27</v>
      </c>
      <c r="M5" s="33" t="s">
        <v>26</v>
      </c>
      <c r="N5" s="33" t="s">
        <v>27</v>
      </c>
      <c r="O5" s="48"/>
      <c r="P5" s="8"/>
      <c r="Q5" s="29"/>
      <c r="R5" s="12" t="s">
        <v>18</v>
      </c>
      <c r="S5" s="12" t="s">
        <v>19</v>
      </c>
      <c r="T5" s="13" t="s">
        <v>20</v>
      </c>
      <c r="U5" s="13" t="s">
        <v>21</v>
      </c>
      <c r="V5" s="13" t="s">
        <v>22</v>
      </c>
      <c r="W5" s="13" t="s">
        <v>23</v>
      </c>
      <c r="X5" s="13" t="s">
        <v>24</v>
      </c>
      <c r="Y5" s="13" t="s">
        <v>25</v>
      </c>
      <c r="Z5" s="33" t="s">
        <v>26</v>
      </c>
      <c r="AA5" s="33" t="s">
        <v>27</v>
      </c>
      <c r="AB5" s="33" t="s">
        <v>26</v>
      </c>
      <c r="AC5" s="33" t="s">
        <v>27</v>
      </c>
      <c r="AD5" s="33" t="s">
        <v>26</v>
      </c>
      <c r="AE5" s="33" t="s">
        <v>27</v>
      </c>
      <c r="AF5" s="48"/>
      <c r="AG5" s="8"/>
    </row>
    <row r="6" spans="1:33" x14ac:dyDescent="0.25">
      <c r="A6" s="14">
        <v>18</v>
      </c>
      <c r="B6" s="15">
        <v>2027</v>
      </c>
      <c r="C6" s="16">
        <v>105.02519306023007</v>
      </c>
      <c r="D6" s="17">
        <v>76.212648729090262</v>
      </c>
      <c r="E6" s="17">
        <v>109.16758233703385</v>
      </c>
      <c r="F6" s="17">
        <v>97.580947819862359</v>
      </c>
      <c r="G6" s="17">
        <v>91.942509707640511</v>
      </c>
      <c r="H6" s="17">
        <v>79.836820754006141</v>
      </c>
      <c r="I6" s="17">
        <v>67.398525000000006</v>
      </c>
      <c r="J6" s="17">
        <v>67.398525000000006</v>
      </c>
      <c r="K6" s="17">
        <v>77.095525782492501</v>
      </c>
      <c r="L6" s="17">
        <v>0</v>
      </c>
      <c r="M6" s="17">
        <v>43.516912236809731</v>
      </c>
      <c r="N6" s="17">
        <v>16.268832236528397</v>
      </c>
      <c r="O6" s="18">
        <v>3.7537500000000006</v>
      </c>
      <c r="P6" s="40" t="s">
        <v>28</v>
      </c>
      <c r="Q6" s="29"/>
      <c r="R6" s="14">
        <v>18</v>
      </c>
      <c r="S6" s="15">
        <v>2027</v>
      </c>
      <c r="T6" s="16">
        <f>C6*'Share of Sales'!$C$4</f>
        <v>9.2013133608818887</v>
      </c>
      <c r="U6" s="16">
        <f>D6*'Share of Sales'!$C$4</f>
        <v>6.677030935015928</v>
      </c>
      <c r="V6" s="16">
        <f>E6*'Share of Sales'!$C$4</f>
        <v>9.5642303019321186</v>
      </c>
      <c r="W6" s="16">
        <f>F6*'Share of Sales'!$C$4</f>
        <v>8.5491190521068976</v>
      </c>
      <c r="X6" s="16">
        <f>G6*'Share of Sales'!$C$4</f>
        <v>8.0551324720799542</v>
      </c>
      <c r="Y6" s="16">
        <f>H6*'Share of Sales'!$C$4</f>
        <v>6.994546585340597</v>
      </c>
      <c r="Z6" s="16">
        <f>I6*'Share of Sales'!$C$4</f>
        <v>5.9048208388494396</v>
      </c>
      <c r="AA6" s="16">
        <f>J6*'Share of Sales'!$C$4</f>
        <v>5.9048208388494396</v>
      </c>
      <c r="AB6" s="16">
        <f>K6*'Share of Sales'!$C$4</f>
        <v>6.7543802660743086</v>
      </c>
      <c r="AC6" s="16">
        <f>L6*'Share of Sales'!$C$4</f>
        <v>0</v>
      </c>
      <c r="AD6" s="16">
        <f>M6*'Share of Sales'!$C$4</f>
        <v>3.8125399660941577</v>
      </c>
      <c r="AE6" s="16">
        <f>N6*'Share of Sales'!$C$4</f>
        <v>1.4253210973682051</v>
      </c>
      <c r="AF6" s="16">
        <f>O6*'Share of Sales'!$C$4</f>
        <v>0.32886804605636527</v>
      </c>
      <c r="AG6" s="40" t="s">
        <v>28</v>
      </c>
    </row>
    <row r="7" spans="1:33" x14ac:dyDescent="0.25">
      <c r="A7" s="15">
        <v>19</v>
      </c>
      <c r="B7" s="15">
        <v>2028</v>
      </c>
      <c r="C7" s="19">
        <v>116.2397868395539</v>
      </c>
      <c r="D7" s="20">
        <v>85.618923826543423</v>
      </c>
      <c r="E7" s="20">
        <v>123.51994390323335</v>
      </c>
      <c r="F7" s="20">
        <v>111.24681803461094</v>
      </c>
      <c r="G7" s="20">
        <v>102.5693999153564</v>
      </c>
      <c r="H7" s="20">
        <v>90.438595424473789</v>
      </c>
      <c r="I7" s="20">
        <v>33.46311</v>
      </c>
      <c r="J7" s="20">
        <v>33.46311</v>
      </c>
      <c r="K7" s="20">
        <v>78.692593034672626</v>
      </c>
      <c r="L7" s="20">
        <v>0</v>
      </c>
      <c r="M7" s="20">
        <v>45.517780646681786</v>
      </c>
      <c r="N7" s="20">
        <v>16.763737365603447</v>
      </c>
      <c r="O7" s="18">
        <v>3.6780000000000008</v>
      </c>
      <c r="P7" s="41"/>
      <c r="Q7" s="29"/>
      <c r="R7" s="15">
        <v>19</v>
      </c>
      <c r="S7" s="15">
        <v>2028</v>
      </c>
      <c r="T7" s="16">
        <f>C7*'Share of Sales'!$C$4</f>
        <v>10.183829922592738</v>
      </c>
      <c r="U7" s="16">
        <f>D7*'Share of Sales'!$C$4</f>
        <v>7.5011197294130154</v>
      </c>
      <c r="V7" s="16">
        <f>E7*'Share of Sales'!$C$4</f>
        <v>10.821648378407778</v>
      </c>
      <c r="W7" s="16">
        <f>F7*'Share of Sales'!$C$4</f>
        <v>9.7463932539541815</v>
      </c>
      <c r="X7" s="16">
        <f>G7*'Share of Sales'!$C$4</f>
        <v>8.9861600094138314</v>
      </c>
      <c r="Y7" s="16">
        <f>H7*'Share of Sales'!$C$4</f>
        <v>7.9233737370173358</v>
      </c>
      <c r="Z7" s="16">
        <f>I7*'Share of Sales'!$C$4</f>
        <v>2.9317209725392517</v>
      </c>
      <c r="AA7" s="16">
        <f>J7*'Share of Sales'!$C$4</f>
        <v>2.9317209725392517</v>
      </c>
      <c r="AB7" s="16">
        <f>K7*'Share of Sales'!$C$4</f>
        <v>6.894300182596476</v>
      </c>
      <c r="AC7" s="16">
        <f>L7*'Share of Sales'!$C$4</f>
        <v>0</v>
      </c>
      <c r="AD7" s="16">
        <f>M7*'Share of Sales'!$C$4</f>
        <v>3.9878371181076191</v>
      </c>
      <c r="AE7" s="16">
        <f>N7*'Share of Sales'!$C$4</f>
        <v>1.4686800005402822</v>
      </c>
      <c r="AF7" s="16">
        <f>O7*'Share of Sales'!$C$4</f>
        <v>0.32223154802405901</v>
      </c>
      <c r="AG7" s="41"/>
    </row>
    <row r="8" spans="1:33" x14ac:dyDescent="0.25">
      <c r="A8" s="15">
        <v>20</v>
      </c>
      <c r="B8" s="15">
        <v>2029</v>
      </c>
      <c r="C8" s="19">
        <v>124.57933709485607</v>
      </c>
      <c r="D8" s="20">
        <v>94.802356133385246</v>
      </c>
      <c r="E8" s="20">
        <v>133.24587181463639</v>
      </c>
      <c r="F8" s="20">
        <v>120.18579244557023</v>
      </c>
      <c r="G8" s="20">
        <v>110.46189360764055</v>
      </c>
      <c r="H8" s="20">
        <v>97.326467626829753</v>
      </c>
      <c r="I8" s="20">
        <v>34.151568546614421</v>
      </c>
      <c r="J8" s="20">
        <v>34.151568546614421</v>
      </c>
      <c r="K8" s="20">
        <v>80.322744227614521</v>
      </c>
      <c r="L8" s="20">
        <v>0</v>
      </c>
      <c r="M8" s="20">
        <v>45.172328814864159</v>
      </c>
      <c r="N8" s="20">
        <v>19.332805186510086</v>
      </c>
      <c r="O8" s="18">
        <v>3.5623333333333331</v>
      </c>
      <c r="P8" s="41"/>
      <c r="Q8" s="29"/>
      <c r="R8" s="15">
        <v>20</v>
      </c>
      <c r="S8" s="15">
        <v>2029</v>
      </c>
      <c r="T8" s="16">
        <f>C8*'Share of Sales'!$C$4</f>
        <v>10.914462382785901</v>
      </c>
      <c r="U8" s="16">
        <f>D8*'Share of Sales'!$C$4</f>
        <v>8.305685147685935</v>
      </c>
      <c r="V8" s="16">
        <f>E8*'Share of Sales'!$C$4</f>
        <v>11.673742126874824</v>
      </c>
      <c r="W8" s="16">
        <f>F8*'Share of Sales'!$C$4</f>
        <v>10.529541585164313</v>
      </c>
      <c r="X8" s="16">
        <f>G8*'Share of Sales'!$C$4</f>
        <v>9.6776256049099825</v>
      </c>
      <c r="Y8" s="16">
        <f>H8*'Share of Sales'!$C$4</f>
        <v>8.5268239062280617</v>
      </c>
      <c r="Z8" s="16">
        <f>I8*'Share of Sales'!$C$4</f>
        <v>2.992037194188506</v>
      </c>
      <c r="AA8" s="16">
        <f>J8*'Share of Sales'!$C$4</f>
        <v>2.992037194188506</v>
      </c>
      <c r="AB8" s="16">
        <f>K8*'Share of Sales'!$C$4</f>
        <v>7.0371186008713353</v>
      </c>
      <c r="AC8" s="16">
        <f>L8*'Share of Sales'!$C$4</f>
        <v>0</v>
      </c>
      <c r="AD8" s="16">
        <f>M8*'Share of Sales'!$C$4</f>
        <v>3.9575718982777275</v>
      </c>
      <c r="AE8" s="16">
        <f>N8*'Share of Sales'!$C$4</f>
        <v>1.6937574069865962</v>
      </c>
      <c r="AF8" s="16">
        <f>O8*'Share of Sales'!$C$4</f>
        <v>0.31209792946647796</v>
      </c>
      <c r="AG8" s="41"/>
    </row>
    <row r="9" spans="1:33" x14ac:dyDescent="0.25">
      <c r="A9" s="15">
        <v>21</v>
      </c>
      <c r="B9" s="15">
        <v>2030</v>
      </c>
      <c r="C9" s="19">
        <v>122.60353534024443</v>
      </c>
      <c r="D9" s="20">
        <v>94.735335209637114</v>
      </c>
      <c r="E9" s="20">
        <v>134.04617411052624</v>
      </c>
      <c r="F9" s="20">
        <v>120.33309077300679</v>
      </c>
      <c r="G9" s="20">
        <v>112.10775232421992</v>
      </c>
      <c r="H9" s="20">
        <v>97.653760637878449</v>
      </c>
      <c r="I9" s="20">
        <v>34.851181495546314</v>
      </c>
      <c r="J9" s="20">
        <v>34.851181495546314</v>
      </c>
      <c r="K9" s="20">
        <v>81.986664709499266</v>
      </c>
      <c r="L9" s="20">
        <v>0</v>
      </c>
      <c r="M9" s="20">
        <v>45.792026668787003</v>
      </c>
      <c r="N9" s="20">
        <v>20.573377847671509</v>
      </c>
      <c r="O9" s="18">
        <v>3.4177733333333329</v>
      </c>
      <c r="P9" s="42"/>
      <c r="Q9" s="29"/>
      <c r="R9" s="15">
        <v>21</v>
      </c>
      <c r="S9" s="15">
        <v>2030</v>
      </c>
      <c r="T9" s="16">
        <f>C9*'Share of Sales'!$C$4</f>
        <v>10.741361333852469</v>
      </c>
      <c r="U9" s="16">
        <f>D9*'Share of Sales'!$C$4</f>
        <v>8.2998134086948081</v>
      </c>
      <c r="V9" s="16">
        <f>E9*'Share of Sales'!$C$4</f>
        <v>11.743857039243448</v>
      </c>
      <c r="W9" s="16">
        <f>F9*'Share of Sales'!$C$4</f>
        <v>10.542446470447413</v>
      </c>
      <c r="X9" s="16">
        <f>G9*'Share of Sales'!$C$4</f>
        <v>9.8218201677355008</v>
      </c>
      <c r="Y9" s="16">
        <f>H9*'Share of Sales'!$C$4</f>
        <v>8.5554982220539664</v>
      </c>
      <c r="Z9" s="16">
        <f>I9*'Share of Sales'!$C$4</f>
        <v>3.0533306589932914</v>
      </c>
      <c r="AA9" s="16">
        <f>J9*'Share of Sales'!$C$4</f>
        <v>3.0533306589932914</v>
      </c>
      <c r="AB9" s="16">
        <f>K9*'Share of Sales'!$C$4</f>
        <v>7.1828955646197477</v>
      </c>
      <c r="AC9" s="16">
        <f>L9*'Share of Sales'!$C$4</f>
        <v>0</v>
      </c>
      <c r="AD9" s="16">
        <f>M9*'Share of Sales'!$C$4</f>
        <v>4.0118639588478047</v>
      </c>
      <c r="AE9" s="16">
        <f>N9*'Share of Sales'!$C$4</f>
        <v>1.8024446416365068</v>
      </c>
      <c r="AF9" s="16">
        <f>O9*'Share of Sales'!$C$4</f>
        <v>0.29943295051532026</v>
      </c>
      <c r="AG9" s="42"/>
    </row>
    <row r="10" spans="1:33" x14ac:dyDescent="0.25">
      <c r="A10" s="15">
        <v>22</v>
      </c>
      <c r="B10" s="15">
        <v>2031</v>
      </c>
      <c r="C10" s="21">
        <v>91.182809957995019</v>
      </c>
      <c r="D10" s="22">
        <v>62.243748244104722</v>
      </c>
      <c r="E10" s="22">
        <v>98.227078330007231</v>
      </c>
      <c r="F10" s="22">
        <v>86.555488555145217</v>
      </c>
      <c r="G10" s="22">
        <v>77.608373079580588</v>
      </c>
      <c r="H10" s="22">
        <v>65.46575886121812</v>
      </c>
      <c r="I10" s="22">
        <v>27.642179915077225</v>
      </c>
      <c r="J10" s="22">
        <v>27.642179915077225</v>
      </c>
      <c r="K10" s="22">
        <v>83.685054025792738</v>
      </c>
      <c r="L10" s="22">
        <v>0</v>
      </c>
      <c r="M10" s="22">
        <v>45.980945974588394</v>
      </c>
      <c r="N10" s="22">
        <v>22.698736995458603</v>
      </c>
      <c r="O10" s="23">
        <v>3.3679469428694606</v>
      </c>
      <c r="P10" s="37" t="s">
        <v>29</v>
      </c>
      <c r="Q10" s="29"/>
      <c r="R10" s="15">
        <v>22</v>
      </c>
      <c r="S10" s="15">
        <v>2031</v>
      </c>
      <c r="T10" s="23">
        <f>C10*'Share of Sales'!$C$4</f>
        <v>7.9885747705134076</v>
      </c>
      <c r="U10" s="23">
        <f>D10*'Share of Sales'!$C$4</f>
        <v>5.4532080890477612</v>
      </c>
      <c r="V10" s="23">
        <f>E10*'Share of Sales'!$C$4</f>
        <v>8.6057268918321714</v>
      </c>
      <c r="W10" s="23">
        <f>F10*'Share of Sales'!$C$4</f>
        <v>7.5831726664228274</v>
      </c>
      <c r="X10" s="23">
        <f>G10*'Share of Sales'!$C$4</f>
        <v>6.7993110921865023</v>
      </c>
      <c r="Y10" s="23">
        <f>H10*'Share of Sales'!$C$4</f>
        <v>5.7354901632463484</v>
      </c>
      <c r="Z10" s="23">
        <f>I10*'Share of Sales'!$C$4</f>
        <v>2.4217461731361838</v>
      </c>
      <c r="AA10" s="23">
        <f>J10*'Share of Sales'!$C$4</f>
        <v>2.4217461731361838</v>
      </c>
      <c r="AB10" s="23">
        <f>K10*'Share of Sales'!$C$4</f>
        <v>7.3316923613942899</v>
      </c>
      <c r="AC10" s="23">
        <f>L10*'Share of Sales'!$C$4</f>
        <v>0</v>
      </c>
      <c r="AD10" s="23">
        <f>M10*'Share of Sales'!$C$4</f>
        <v>4.0284152803159978</v>
      </c>
      <c r="AE10" s="23">
        <f>N10*'Share of Sales'!$C$4</f>
        <v>1.9886484938112023</v>
      </c>
      <c r="AF10" s="23">
        <f>O10*'Share of Sales'!$C$4</f>
        <v>0.29506763378567785</v>
      </c>
      <c r="AG10" s="37" t="s">
        <v>29</v>
      </c>
    </row>
    <row r="11" spans="1:33" x14ac:dyDescent="0.25">
      <c r="A11" s="15">
        <v>23</v>
      </c>
      <c r="B11" s="15">
        <v>2032</v>
      </c>
      <c r="C11" s="21">
        <v>91.589852650609416</v>
      </c>
      <c r="D11" s="22">
        <v>62.6924607196122</v>
      </c>
      <c r="E11" s="22">
        <v>101.18178716971786</v>
      </c>
      <c r="F11" s="22">
        <v>88.758695323793503</v>
      </c>
      <c r="G11" s="22">
        <v>78.663918931167188</v>
      </c>
      <c r="H11" s="22">
        <v>66.361074237501029</v>
      </c>
      <c r="I11" s="22">
        <v>28.214799660168399</v>
      </c>
      <c r="J11" s="22">
        <v>28.214799660168399</v>
      </c>
      <c r="K11" s="22">
        <v>85.418626213348503</v>
      </c>
      <c r="L11" s="22">
        <v>0</v>
      </c>
      <c r="M11" s="22">
        <v>46.933461211950643</v>
      </c>
      <c r="N11" s="22">
        <v>23.168951176545733</v>
      </c>
      <c r="O11" s="23">
        <v>3.4331546501092309</v>
      </c>
      <c r="P11" s="38"/>
      <c r="Q11" s="29"/>
      <c r="R11" s="15">
        <v>23</v>
      </c>
      <c r="S11" s="15">
        <v>2032</v>
      </c>
      <c r="T11" s="23">
        <f>C11*'Share of Sales'!$C$4</f>
        <v>8.0242359986137384</v>
      </c>
      <c r="U11" s="23">
        <f>D11*'Share of Sales'!$C$4</f>
        <v>5.4925200291240204</v>
      </c>
      <c r="V11" s="23">
        <f>E11*'Share of Sales'!$C$4</f>
        <v>8.8645905142846804</v>
      </c>
      <c r="W11" s="23">
        <f>F11*'Share of Sales'!$C$4</f>
        <v>7.7761967903158729</v>
      </c>
      <c r="X11" s="23">
        <f>G11*'Share of Sales'!$C$4</f>
        <v>6.8917880290454265</v>
      </c>
      <c r="Y11" s="23">
        <f>H11*'Share of Sales'!$C$4</f>
        <v>5.8139292224278014</v>
      </c>
      <c r="Z11" s="23">
        <f>I11*'Share of Sales'!$C$4</f>
        <v>2.4719136954009668</v>
      </c>
      <c r="AA11" s="23">
        <f>J11*'Share of Sales'!$C$4</f>
        <v>2.4719136954009668</v>
      </c>
      <c r="AB11" s="23">
        <f>K11*'Share of Sales'!$C$4</f>
        <v>7.4835715483457719</v>
      </c>
      <c r="AC11" s="23">
        <f>L11*'Share of Sales'!$C$4</f>
        <v>0</v>
      </c>
      <c r="AD11" s="23">
        <f>M11*'Share of Sales'!$C$4</f>
        <v>4.1118656499331108</v>
      </c>
      <c r="AE11" s="23">
        <f>N11*'Share of Sales'!$C$4</f>
        <v>2.0298442098184264</v>
      </c>
      <c r="AF11" s="23">
        <f>O11*'Share of Sales'!$C$4</f>
        <v>0.30078051590829091</v>
      </c>
      <c r="AG11" s="38"/>
    </row>
    <row r="12" spans="1:33" x14ac:dyDescent="0.25">
      <c r="A12" s="15">
        <v>24</v>
      </c>
      <c r="B12" s="15">
        <v>2033</v>
      </c>
      <c r="C12" s="21">
        <v>94.373920621261803</v>
      </c>
      <c r="D12" s="22">
        <v>64.781520616535062</v>
      </c>
      <c r="E12" s="22">
        <v>105.92846661157118</v>
      </c>
      <c r="F12" s="22">
        <v>92.199341506776378</v>
      </c>
      <c r="G12" s="22">
        <v>81.475821327690497</v>
      </c>
      <c r="H12" s="22">
        <v>68.469302792530456</v>
      </c>
      <c r="I12" s="22">
        <v>28.799281471618873</v>
      </c>
      <c r="J12" s="22">
        <v>28.799281471618873</v>
      </c>
      <c r="K12" s="22">
        <v>87.188110100603254</v>
      </c>
      <c r="L12" s="22">
        <v>0</v>
      </c>
      <c r="M12" s="22">
        <v>47.905708215551648</v>
      </c>
      <c r="N12" s="22">
        <v>23.648906048321496</v>
      </c>
      <c r="O12" s="23">
        <v>3.6808695479745581</v>
      </c>
      <c r="P12" s="38"/>
      <c r="Q12" s="29"/>
      <c r="R12" s="15">
        <v>24</v>
      </c>
      <c r="S12" s="15">
        <v>2033</v>
      </c>
      <c r="T12" s="23">
        <f>C12*'Share of Sales'!$C$4</f>
        <v>8.2681496832215462</v>
      </c>
      <c r="U12" s="23">
        <f>D12*'Share of Sales'!$C$4</f>
        <v>5.6755436845074989</v>
      </c>
      <c r="V12" s="23">
        <f>E12*'Share of Sales'!$C$4</f>
        <v>9.2804496400384515</v>
      </c>
      <c r="W12" s="23">
        <f>F12*'Share of Sales'!$C$4</f>
        <v>8.0776336434277933</v>
      </c>
      <c r="X12" s="23">
        <f>G12*'Share of Sales'!$C$4</f>
        <v>7.1381403025974297</v>
      </c>
      <c r="Y12" s="23">
        <f>H12*'Share of Sales'!$C$4</f>
        <v>5.998632254204761</v>
      </c>
      <c r="Z12" s="23">
        <f>I12*'Share of Sales'!$C$4</f>
        <v>2.5231204596466417</v>
      </c>
      <c r="AA12" s="23">
        <f>J12*'Share of Sales'!$C$4</f>
        <v>2.5231204596466417</v>
      </c>
      <c r="AB12" s="23">
        <f>K12*'Share of Sales'!$C$4</f>
        <v>7.6385969785235117</v>
      </c>
      <c r="AC12" s="23">
        <f>L12*'Share of Sales'!$C$4</f>
        <v>0</v>
      </c>
      <c r="AD12" s="23">
        <f>M12*'Share of Sales'!$C$4</f>
        <v>4.1970447301484732</v>
      </c>
      <c r="AE12" s="23">
        <f>N12*'Share of Sales'!$C$4</f>
        <v>2.0718933129489305</v>
      </c>
      <c r="AF12" s="23">
        <f>O12*'Share of Sales'!$C$4</f>
        <v>0.32248295065754756</v>
      </c>
      <c r="AG12" s="38"/>
    </row>
    <row r="13" spans="1:33" x14ac:dyDescent="0.25">
      <c r="A13" s="15">
        <v>25</v>
      </c>
      <c r="B13" s="15">
        <v>2034</v>
      </c>
      <c r="C13" s="21">
        <v>97.670743061626311</v>
      </c>
      <c r="D13" s="22">
        <v>67.227133002949557</v>
      </c>
      <c r="E13" s="22">
        <v>111.72823687540698</v>
      </c>
      <c r="F13" s="22">
        <v>96.368652140433682</v>
      </c>
      <c r="G13" s="22">
        <v>85.096594767004873</v>
      </c>
      <c r="H13" s="22">
        <v>71.138009629355039</v>
      </c>
      <c r="I13" s="22">
        <v>29.395871077277739</v>
      </c>
      <c r="J13" s="22">
        <v>29.395871077277739</v>
      </c>
      <c r="K13" s="22">
        <v>88.994249613990803</v>
      </c>
      <c r="L13" s="22">
        <v>0</v>
      </c>
      <c r="M13" s="22">
        <v>48.898095737486521</v>
      </c>
      <c r="N13" s="22">
        <v>24.138803393417955</v>
      </c>
      <c r="O13" s="23">
        <v>3.9952671302460749</v>
      </c>
      <c r="P13" s="38"/>
      <c r="Q13" s="29"/>
      <c r="R13" s="15">
        <v>25</v>
      </c>
      <c r="S13" s="15">
        <v>2034</v>
      </c>
      <c r="T13" s="23">
        <f>C13*'Share of Sales'!$C$4</f>
        <v>8.5569860612854711</v>
      </c>
      <c r="U13" s="23">
        <f>D13*'Share of Sales'!$C$4</f>
        <v>5.8898050942794287</v>
      </c>
      <c r="V13" s="23">
        <f>E13*'Share of Sales'!$C$4</f>
        <v>9.7885706161938923</v>
      </c>
      <c r="W13" s="23">
        <f>F13*'Share of Sales'!$C$4</f>
        <v>8.4429091789570379</v>
      </c>
      <c r="X13" s="23">
        <f>G13*'Share of Sales'!$C$4</f>
        <v>7.4553582010190356</v>
      </c>
      <c r="Y13" s="23">
        <f>H13*'Share of Sales'!$C$4</f>
        <v>6.2324390881504854</v>
      </c>
      <c r="Z13" s="23">
        <f>I13*'Share of Sales'!$C$4</f>
        <v>2.5753879942215518</v>
      </c>
      <c r="AA13" s="23">
        <f>J13*'Share of Sales'!$C$4</f>
        <v>2.5753879942215518</v>
      </c>
      <c r="AB13" s="23">
        <f>K13*'Share of Sales'!$C$4</f>
        <v>7.7968338277204365</v>
      </c>
      <c r="AC13" s="23">
        <f>L13*'Share of Sales'!$C$4</f>
        <v>0</v>
      </c>
      <c r="AD13" s="23">
        <f>M13*'Share of Sales'!$C$4</f>
        <v>4.2839883319518544</v>
      </c>
      <c r="AE13" s="23">
        <f>N13*'Share of Sales'!$C$4</f>
        <v>2.1148134814870785</v>
      </c>
      <c r="AF13" s="23">
        <f>O13*'Share of Sales'!$C$4</f>
        <v>0.35002749106819797</v>
      </c>
      <c r="AG13" s="38"/>
    </row>
    <row r="14" spans="1:33" x14ac:dyDescent="0.25">
      <c r="A14" s="15">
        <v>26</v>
      </c>
      <c r="B14" s="15">
        <v>2035</v>
      </c>
      <c r="C14" s="21">
        <v>100.87562011416252</v>
      </c>
      <c r="D14" s="22">
        <v>69.612929583503615</v>
      </c>
      <c r="E14" s="22">
        <v>117.1935195849906</v>
      </c>
      <c r="F14" s="22">
        <v>100.31111611635782</v>
      </c>
      <c r="G14" s="22">
        <v>88.723518641528557</v>
      </c>
      <c r="H14" s="22">
        <v>73.814456043074728</v>
      </c>
      <c r="I14" s="22">
        <v>30.004819295353062</v>
      </c>
      <c r="J14" s="22">
        <v>30.004819295353062</v>
      </c>
      <c r="K14" s="22">
        <v>90.837804090703699</v>
      </c>
      <c r="L14" s="22">
        <v>0</v>
      </c>
      <c r="M14" s="22">
        <v>49.911040997327298</v>
      </c>
      <c r="N14" s="22">
        <v>24.638849174481905</v>
      </c>
      <c r="O14" s="23">
        <v>4.297775585014695</v>
      </c>
      <c r="P14" s="38"/>
      <c r="Q14" s="29"/>
      <c r="R14" s="15">
        <v>26</v>
      </c>
      <c r="S14" s="15">
        <v>2035</v>
      </c>
      <c r="T14" s="23">
        <f>C14*'Share of Sales'!$C$4</f>
        <v>8.8377670547236225</v>
      </c>
      <c r="U14" s="23">
        <f>D14*'Share of Sales'!$C$4</f>
        <v>6.0988260092936866</v>
      </c>
      <c r="V14" s="23">
        <f>E14*'Share of Sales'!$C$4</f>
        <v>10.267386958743716</v>
      </c>
      <c r="W14" s="23">
        <f>F14*'Share of Sales'!$C$4</f>
        <v>8.7883105574211822</v>
      </c>
      <c r="X14" s="23">
        <f>G14*'Share of Sales'!$C$4</f>
        <v>7.7731149423603041</v>
      </c>
      <c r="Y14" s="23">
        <f>H14*'Share of Sales'!$C$4</f>
        <v>6.466923990569283</v>
      </c>
      <c r="Z14" s="23">
        <f>I14*'Share of Sales'!$C$4</f>
        <v>2.6287382734431133</v>
      </c>
      <c r="AA14" s="23">
        <f>J14*'Share of Sales'!$C$4</f>
        <v>2.6287382734431133</v>
      </c>
      <c r="AB14" s="23">
        <f>K14*'Share of Sales'!$C$4</f>
        <v>7.9583486218742925</v>
      </c>
      <c r="AC14" s="23">
        <f>L14*'Share of Sales'!$C$4</f>
        <v>0</v>
      </c>
      <c r="AD14" s="23">
        <f>M14*'Share of Sales'!$C$4</f>
        <v>4.3727330081732045</v>
      </c>
      <c r="AE14" s="23">
        <f>N14*'Share of Sales'!$C$4</f>
        <v>2.1586227599305632</v>
      </c>
      <c r="AF14" s="23">
        <f>O14*'Share of Sales'!$C$4</f>
        <v>0.37653041865668591</v>
      </c>
      <c r="AG14" s="38"/>
    </row>
    <row r="15" spans="1:33" x14ac:dyDescent="0.25">
      <c r="A15" s="15">
        <v>27</v>
      </c>
      <c r="B15" s="15">
        <v>2036</v>
      </c>
      <c r="C15" s="21">
        <v>103.88503270162461</v>
      </c>
      <c r="D15" s="22">
        <v>71.867690237234996</v>
      </c>
      <c r="E15" s="22">
        <v>122.17742269541411</v>
      </c>
      <c r="F15" s="22">
        <v>103.92564377030816</v>
      </c>
      <c r="G15" s="22">
        <v>91.887355457892411</v>
      </c>
      <c r="H15" s="22">
        <v>76.175563609112316</v>
      </c>
      <c r="I15" s="22">
        <v>30.626382139860866</v>
      </c>
      <c r="J15" s="22">
        <v>30.626382139860866</v>
      </c>
      <c r="K15" s="22">
        <v>92.719548597933723</v>
      </c>
      <c r="L15" s="22">
        <v>0</v>
      </c>
      <c r="M15" s="22">
        <v>50.944969857530396</v>
      </c>
      <c r="N15" s="22">
        <v>25.149253620765688</v>
      </c>
      <c r="O15" s="23">
        <v>4.5669539736620006</v>
      </c>
      <c r="P15" s="39"/>
      <c r="Q15" s="29"/>
      <c r="R15" s="15">
        <v>27</v>
      </c>
      <c r="S15" s="15">
        <v>2036</v>
      </c>
      <c r="T15" s="23">
        <f>C15*'Share of Sales'!$C$4</f>
        <v>9.1014233017875164</v>
      </c>
      <c r="U15" s="23">
        <f>D15*'Share of Sales'!$C$4</f>
        <v>6.2963667966443122</v>
      </c>
      <c r="V15" s="23">
        <f>E15*'Share of Sales'!$C$4</f>
        <v>10.704029377034551</v>
      </c>
      <c r="W15" s="23">
        <f>F15*'Share of Sales'!$C$4</f>
        <v>9.1049812592450508</v>
      </c>
      <c r="X15" s="23">
        <f>G15*'Share of Sales'!$C$4</f>
        <v>8.0503003787475897</v>
      </c>
      <c r="Y15" s="23">
        <f>H15*'Share of Sales'!$C$4</f>
        <v>6.6737818878111561</v>
      </c>
      <c r="Z15" s="23">
        <f>I15*'Share of Sales'!$C$4</f>
        <v>2.683193726836258</v>
      </c>
      <c r="AA15" s="23">
        <f>J15*'Share of Sales'!$C$4</f>
        <v>2.683193726836258</v>
      </c>
      <c r="AB15" s="23">
        <f>K15*'Share of Sales'!$C$4</f>
        <v>8.123209265036472</v>
      </c>
      <c r="AC15" s="23">
        <f>L15*'Share of Sales'!$C$4</f>
        <v>0</v>
      </c>
      <c r="AD15" s="23">
        <f>M15*'Share of Sales'!$C$4</f>
        <v>4.4633160688502009</v>
      </c>
      <c r="AE15" s="23">
        <f>N15*'Share of Sales'!$C$4</f>
        <v>2.2033395665766711</v>
      </c>
      <c r="AF15" s="23">
        <f>O15*'Share of Sales'!$C$4</f>
        <v>0.40011328131803525</v>
      </c>
      <c r="AG15" s="39"/>
    </row>
    <row r="16" spans="1:33" x14ac:dyDescent="0.25">
      <c r="A16" s="15">
        <v>28</v>
      </c>
      <c r="B16" s="15">
        <v>2037</v>
      </c>
      <c r="C16" s="24">
        <v>105.88198305469817</v>
      </c>
      <c r="D16" s="25">
        <v>73.428846820931057</v>
      </c>
      <c r="E16" s="25">
        <v>125.79220680371081</v>
      </c>
      <c r="F16" s="25">
        <v>106.60094951127301</v>
      </c>
      <c r="G16" s="25">
        <v>94.031477453747627</v>
      </c>
      <c r="H16" s="25">
        <v>77.838072486423044</v>
      </c>
      <c r="I16" s="25">
        <v>31.260820928258536</v>
      </c>
      <c r="J16" s="25">
        <v>31.260820928258536</v>
      </c>
      <c r="K16" s="25">
        <v>94.640274258725711</v>
      </c>
      <c r="L16" s="25">
        <v>0</v>
      </c>
      <c r="M16" s="25">
        <v>52.000317002477708</v>
      </c>
      <c r="N16" s="25">
        <v>25.670231316511792</v>
      </c>
      <c r="O16" s="26">
        <v>4.7349761155534029</v>
      </c>
      <c r="P16" s="34" t="s">
        <v>30</v>
      </c>
      <c r="Q16" s="29"/>
      <c r="R16" s="15">
        <v>28</v>
      </c>
      <c r="S16" s="15">
        <v>2037</v>
      </c>
      <c r="T16" s="26">
        <f>C16*'Share of Sales'!$C$4</f>
        <v>9.2763771907483878</v>
      </c>
      <c r="U16" s="26">
        <f>D16*'Share of Sales'!$C$4</f>
        <v>6.4331405602855121</v>
      </c>
      <c r="V16" s="26">
        <f>E16*'Share of Sales'!$C$4</f>
        <v>11.020722546960927</v>
      </c>
      <c r="W16" s="26">
        <f>F16*'Share of Sales'!$C$4</f>
        <v>9.3393662267134463</v>
      </c>
      <c r="X16" s="26">
        <f>G16*'Share of Sales'!$C$4</f>
        <v>8.2381480540811562</v>
      </c>
      <c r="Y16" s="26">
        <f>H16*'Share of Sales'!$C$4</f>
        <v>6.8194351801275168</v>
      </c>
      <c r="Z16" s="26">
        <f>I16*'Share of Sales'!$C$4</f>
        <v>2.7387772485632538</v>
      </c>
      <c r="AA16" s="26">
        <f>J16*'Share of Sales'!$C$4</f>
        <v>2.7387772485632538</v>
      </c>
      <c r="AB16" s="26">
        <f>K16*'Share of Sales'!$C$4</f>
        <v>8.2914850679202505</v>
      </c>
      <c r="AC16" s="26">
        <f>L16*'Share of Sales'!$C$4</f>
        <v>0</v>
      </c>
      <c r="AD16" s="26">
        <f>M16*'Share of Sales'!$C$4</f>
        <v>4.5557755969141338</v>
      </c>
      <c r="AE16" s="26">
        <f>N16*'Share of Sales'!$C$4</f>
        <v>2.2489827012657071</v>
      </c>
      <c r="AF16" s="26">
        <f>O16*'Share of Sales'!$C$4</f>
        <v>0.41483379107442042</v>
      </c>
      <c r="AG16" s="34" t="s">
        <v>30</v>
      </c>
    </row>
    <row r="17" spans="1:33" x14ac:dyDescent="0.25">
      <c r="A17" s="15">
        <v>29</v>
      </c>
      <c r="B17" s="15">
        <v>2038</v>
      </c>
      <c r="C17" s="24">
        <v>105.71400450873418</v>
      </c>
      <c r="D17" s="25">
        <v>73.502806172318429</v>
      </c>
      <c r="E17" s="25">
        <v>124.51046158450066</v>
      </c>
      <c r="F17" s="25">
        <v>105.90789420717738</v>
      </c>
      <c r="G17" s="25">
        <v>93.745486217734509</v>
      </c>
      <c r="H17" s="25">
        <v>77.830760360601602</v>
      </c>
      <c r="I17" s="25">
        <v>31.908402391307927</v>
      </c>
      <c r="J17" s="25">
        <v>31.908402391307927</v>
      </c>
      <c r="K17" s="25">
        <v>96.600788584581437</v>
      </c>
      <c r="L17" s="25">
        <v>0</v>
      </c>
      <c r="M17" s="25">
        <v>53.077526121226612</v>
      </c>
      <c r="N17" s="25">
        <v>26.202001291168344</v>
      </c>
      <c r="O17" s="26">
        <v>4.6357120000208072</v>
      </c>
      <c r="P17" s="35"/>
      <c r="Q17" s="29"/>
      <c r="R17" s="15">
        <v>29</v>
      </c>
      <c r="S17" s="15">
        <v>2038</v>
      </c>
      <c r="T17" s="26">
        <f>C17*'Share of Sales'!$C$4</f>
        <v>9.2616605004545303</v>
      </c>
      <c r="U17" s="26">
        <f>D17*'Share of Sales'!$C$4</f>
        <v>6.4396201786347262</v>
      </c>
      <c r="V17" s="26">
        <f>E17*'Share of Sales'!$C$4</f>
        <v>10.908428162469757</v>
      </c>
      <c r="W17" s="26">
        <f>F17*'Share of Sales'!$C$4</f>
        <v>9.2786472806816285</v>
      </c>
      <c r="X17" s="26">
        <f>G17*'Share of Sales'!$C$4</f>
        <v>8.21309220886587</v>
      </c>
      <c r="Y17" s="26">
        <f>H17*'Share of Sales'!$C$4</f>
        <v>6.8187945608717282</v>
      </c>
      <c r="Z17" s="26">
        <f>I17*'Share of Sales'!$C$4</f>
        <v>2.7955122070488683</v>
      </c>
      <c r="AA17" s="26">
        <f>J17*'Share of Sales'!$C$4</f>
        <v>2.7955122070488683</v>
      </c>
      <c r="AB17" s="26">
        <f>K17*'Share of Sales'!$C$4</f>
        <v>8.4632467770403803</v>
      </c>
      <c r="AC17" s="26">
        <f>L17*'Share of Sales'!$C$4</f>
        <v>0</v>
      </c>
      <c r="AD17" s="26">
        <f>M17*'Share of Sales'!$C$4</f>
        <v>4.6501504642007276</v>
      </c>
      <c r="AE17" s="26">
        <f>N17*'Share of Sales'!$C$4</f>
        <v>2.2955713532848194</v>
      </c>
      <c r="AF17" s="26">
        <f>O17*'Share of Sales'!$C$4</f>
        <v>0.40613720879837167</v>
      </c>
      <c r="AG17" s="35"/>
    </row>
    <row r="18" spans="1:33" x14ac:dyDescent="0.25">
      <c r="A18" s="15">
        <v>30</v>
      </c>
      <c r="B18" s="15">
        <v>2039</v>
      </c>
      <c r="C18" s="24">
        <v>105.74636849436934</v>
      </c>
      <c r="D18" s="25">
        <v>73.718527681787961</v>
      </c>
      <c r="E18" s="25">
        <v>123.69873499329218</v>
      </c>
      <c r="F18" s="25">
        <v>105.5423181625486</v>
      </c>
      <c r="G18" s="25">
        <v>93.688411901783482</v>
      </c>
      <c r="H18" s="25">
        <v>77.984888638987854</v>
      </c>
      <c r="I18" s="25">
        <v>32.569398785214304</v>
      </c>
      <c r="J18" s="25">
        <v>32.569398785214304</v>
      </c>
      <c r="K18" s="25">
        <v>98.601915814953671</v>
      </c>
      <c r="L18" s="25">
        <v>0</v>
      </c>
      <c r="M18" s="25">
        <v>54.177050094045747</v>
      </c>
      <c r="N18" s="25">
        <v>26.744787111473482</v>
      </c>
      <c r="O18" s="26">
        <v>4.5604826844447048</v>
      </c>
      <c r="P18" s="35"/>
      <c r="Q18" s="29"/>
      <c r="R18" s="15">
        <v>30</v>
      </c>
      <c r="S18" s="15">
        <v>2039</v>
      </c>
      <c r="T18" s="26">
        <f>C18*'Share of Sales'!$C$4</f>
        <v>9.2644959265533462</v>
      </c>
      <c r="U18" s="26">
        <f>D18*'Share of Sales'!$C$4</f>
        <v>6.4585196555076063</v>
      </c>
      <c r="V18" s="26">
        <f>E18*'Share of Sales'!$C$4</f>
        <v>10.837312361475359</v>
      </c>
      <c r="W18" s="26">
        <f>F18*'Share of Sales'!$C$4</f>
        <v>9.2466189677992894</v>
      </c>
      <c r="X18" s="26">
        <f>G18*'Share of Sales'!$C$4</f>
        <v>8.2080918975060797</v>
      </c>
      <c r="Y18" s="26">
        <f>H18*'Share of Sales'!$C$4</f>
        <v>6.8322978218120998</v>
      </c>
      <c r="Z18" s="26">
        <f>I18*'Share of Sales'!$C$4</f>
        <v>2.8534224548049236</v>
      </c>
      <c r="AA18" s="26">
        <f>J18*'Share of Sales'!$C$4</f>
        <v>2.8534224548049236</v>
      </c>
      <c r="AB18" s="26">
        <f>K18*'Share of Sales'!$C$4</f>
        <v>8.6385666044563507</v>
      </c>
      <c r="AC18" s="26">
        <f>L18*'Share of Sales'!$C$4</f>
        <v>0</v>
      </c>
      <c r="AD18" s="26">
        <f>M18*'Share of Sales'!$C$4</f>
        <v>4.7464803477926454</v>
      </c>
      <c r="AE18" s="26">
        <f>N18*'Share of Sales'!$C$4</f>
        <v>2.3431251094355625</v>
      </c>
      <c r="AF18" s="26">
        <f>O18*'Share of Sales'!$C$4</f>
        <v>0.39954632820705088</v>
      </c>
      <c r="AG18" s="35"/>
    </row>
    <row r="19" spans="1:33" x14ac:dyDescent="0.25">
      <c r="A19" s="15">
        <v>31</v>
      </c>
      <c r="B19" s="15">
        <v>2040</v>
      </c>
      <c r="C19" s="24">
        <v>106.6309905114249</v>
      </c>
      <c r="D19" s="25">
        <v>74.525040073846839</v>
      </c>
      <c r="E19" s="25">
        <v>124.94293646496581</v>
      </c>
      <c r="F19" s="25">
        <v>106.59646115635535</v>
      </c>
      <c r="G19" s="25">
        <v>94.61113430354726</v>
      </c>
      <c r="H19" s="25">
        <v>78.817639519010811</v>
      </c>
      <c r="I19" s="25">
        <v>33.244088006088298</v>
      </c>
      <c r="J19" s="25">
        <v>33.244088006088298</v>
      </c>
      <c r="K19" s="25">
        <v>100.64449726377291</v>
      </c>
      <c r="L19" s="25">
        <v>0</v>
      </c>
      <c r="M19" s="25">
        <v>55.29935118281491</v>
      </c>
      <c r="N19" s="25">
        <v>27.298816975447288</v>
      </c>
      <c r="O19" s="26">
        <v>4.5925300938202467</v>
      </c>
      <c r="P19" s="35"/>
      <c r="Q19" s="29"/>
      <c r="R19" s="15">
        <v>31</v>
      </c>
      <c r="S19" s="15">
        <v>2040</v>
      </c>
      <c r="T19" s="26">
        <f>C19*'Share of Sales'!$C$4</f>
        <v>9.3419981348110888</v>
      </c>
      <c r="U19" s="26">
        <f>D19*'Share of Sales'!$C$4</f>
        <v>6.5291786377244954</v>
      </c>
      <c r="V19" s="26">
        <f>E19*'Share of Sales'!$C$4</f>
        <v>10.946317518155947</v>
      </c>
      <c r="W19" s="26">
        <f>F19*'Share of Sales'!$C$4</f>
        <v>9.3389729995374804</v>
      </c>
      <c r="X19" s="26">
        <f>G19*'Share of Sales'!$C$4</f>
        <v>8.2889321008548613</v>
      </c>
      <c r="Y19" s="26">
        <f>H19*'Share of Sales'!$C$4</f>
        <v>6.905255571999211</v>
      </c>
      <c r="Z19" s="26">
        <f>I19*'Share of Sales'!$C$4</f>
        <v>2.9125323384583695</v>
      </c>
      <c r="AA19" s="26">
        <f>J19*'Share of Sales'!$C$4</f>
        <v>2.9125323384583695</v>
      </c>
      <c r="AB19" s="26">
        <f>K19*'Share of Sales'!$C$4</f>
        <v>8.8175182581317859</v>
      </c>
      <c r="AC19" s="26">
        <f>L19*'Share of Sales'!$C$4</f>
        <v>0</v>
      </c>
      <c r="AD19" s="26">
        <f>M19*'Share of Sales'!$C$4</f>
        <v>4.8448057467005228</v>
      </c>
      <c r="AE19" s="26">
        <f>N19*'Share of Sales'!$C$4</f>
        <v>2.3916639622685802</v>
      </c>
      <c r="AF19" s="26">
        <f>O19*'Share of Sales'!$C$4</f>
        <v>0.40235401889036831</v>
      </c>
      <c r="AG19" s="35"/>
    </row>
    <row r="20" spans="1:33" x14ac:dyDescent="0.25">
      <c r="A20" s="15">
        <v>32</v>
      </c>
      <c r="B20" s="15">
        <v>2041</v>
      </c>
      <c r="C20" s="24">
        <v>108.41751020789143</v>
      </c>
      <c r="D20" s="25">
        <v>75.956605922810809</v>
      </c>
      <c r="E20" s="25">
        <v>128.36349435973372</v>
      </c>
      <c r="F20" s="25">
        <v>109.15333563218215</v>
      </c>
      <c r="G20" s="25">
        <v>96.570793714153865</v>
      </c>
      <c r="H20" s="25">
        <v>80.368441022426978</v>
      </c>
      <c r="I20" s="25">
        <v>33.932753706778989</v>
      </c>
      <c r="J20" s="25">
        <v>33.932753706778989</v>
      </c>
      <c r="K20" s="25">
        <v>102.72939167315256</v>
      </c>
      <c r="L20" s="25">
        <v>0</v>
      </c>
      <c r="M20" s="25">
        <v>56.444901225369229</v>
      </c>
      <c r="N20" s="25">
        <v>27.864323808330788</v>
      </c>
      <c r="O20" s="26">
        <v>4.7381632505640319</v>
      </c>
      <c r="P20" s="35"/>
      <c r="Q20" s="29"/>
      <c r="R20" s="15">
        <v>32</v>
      </c>
      <c r="S20" s="15">
        <v>2041</v>
      </c>
      <c r="T20" s="26">
        <f>C20*'Share of Sales'!$C$4</f>
        <v>9.4985160813493934</v>
      </c>
      <c r="U20" s="26">
        <f>D20*'Share of Sales'!$C$4</f>
        <v>6.6545988877544131</v>
      </c>
      <c r="V20" s="26">
        <f>E20*'Share of Sales'!$C$4</f>
        <v>11.245994425588513</v>
      </c>
      <c r="W20" s="26">
        <f>F20*'Share of Sales'!$C$4</f>
        <v>9.5629821404969348</v>
      </c>
      <c r="X20" s="26">
        <f>G20*'Share of Sales'!$C$4</f>
        <v>8.4606189103925669</v>
      </c>
      <c r="Y20" s="26">
        <f>H20*'Share of Sales'!$C$4</f>
        <v>7.0411221215162936</v>
      </c>
      <c r="Z20" s="26">
        <f>I20*'Share of Sales'!$C$4</f>
        <v>2.9728667089870902</v>
      </c>
      <c r="AA20" s="26">
        <f>J20*'Share of Sales'!$C$4</f>
        <v>2.9728667089870902</v>
      </c>
      <c r="AB20" s="26">
        <f>K20*'Share of Sales'!$C$4</f>
        <v>9.0001769729227359</v>
      </c>
      <c r="AC20" s="26">
        <f>L20*'Share of Sales'!$C$4</f>
        <v>0</v>
      </c>
      <c r="AD20" s="26">
        <f>M20*'Share of Sales'!$C$4</f>
        <v>4.9451679988895672</v>
      </c>
      <c r="AE20" s="26">
        <f>N20*'Share of Sales'!$C$4</f>
        <v>2.4412083184888718</v>
      </c>
      <c r="AF20" s="26">
        <f>O20*'Share of Sales'!$C$4</f>
        <v>0.41511301767807368</v>
      </c>
      <c r="AG20" s="35"/>
    </row>
    <row r="21" spans="1:33" x14ac:dyDescent="0.25">
      <c r="A21" s="15">
        <v>33</v>
      </c>
      <c r="B21" s="15">
        <v>2042</v>
      </c>
      <c r="C21" s="24">
        <v>110.35071411412703</v>
      </c>
      <c r="D21" s="25">
        <v>77.493213350324197</v>
      </c>
      <c r="E21" s="25">
        <v>132.12243927456413</v>
      </c>
      <c r="F21" s="25">
        <v>111.94727113778131</v>
      </c>
      <c r="G21" s="25">
        <v>98.697449815479231</v>
      </c>
      <c r="H21" s="25">
        <v>82.038272645217035</v>
      </c>
      <c r="I21" s="25">
        <v>34.635685416127252</v>
      </c>
      <c r="J21" s="25">
        <v>34.635685416127252</v>
      </c>
      <c r="K21" s="25">
        <v>104.85747557442137</v>
      </c>
      <c r="L21" s="25">
        <v>0</v>
      </c>
      <c r="M21" s="25">
        <v>57.61418183386921</v>
      </c>
      <c r="N21" s="25">
        <v>28.441545360512404</v>
      </c>
      <c r="O21" s="26">
        <v>4.9008818618881964</v>
      </c>
      <c r="P21" s="35"/>
      <c r="Q21" s="29"/>
      <c r="R21" s="15">
        <v>33</v>
      </c>
      <c r="S21" s="15">
        <v>2042</v>
      </c>
      <c r="T21" s="26">
        <f>C21*'Share of Sales'!$C$4</f>
        <v>9.6678851099933443</v>
      </c>
      <c r="U21" s="26">
        <f>D21*'Share of Sales'!$C$4</f>
        <v>6.7892218866866871</v>
      </c>
      <c r="V21" s="26">
        <f>E21*'Share of Sales'!$C$4</f>
        <v>11.575317600912866</v>
      </c>
      <c r="W21" s="26">
        <f>F21*'Share of Sales'!$C$4</f>
        <v>9.8077603251213503</v>
      </c>
      <c r="X21" s="26">
        <f>G21*'Share of Sales'!$C$4</f>
        <v>8.6469363893607234</v>
      </c>
      <c r="Y21" s="26">
        <f>H21*'Share of Sales'!$C$4</f>
        <v>7.1874169634823524</v>
      </c>
      <c r="Z21" s="26">
        <f>I21*'Share of Sales'!$C$4</f>
        <v>3.034450932167756</v>
      </c>
      <c r="AA21" s="26">
        <f>J21*'Share of Sales'!$C$4</f>
        <v>3.034450932167756</v>
      </c>
      <c r="AB21" s="26">
        <f>K21*'Share of Sales'!$C$4</f>
        <v>9.1866195422079251</v>
      </c>
      <c r="AC21" s="26">
        <f>L21*'Share of Sales'!$C$4</f>
        <v>0</v>
      </c>
      <c r="AD21" s="26">
        <f>M21*'Share of Sales'!$C$4</f>
        <v>5.0476092986588608</v>
      </c>
      <c r="AE21" s="26">
        <f>N21*'Share of Sales'!$C$4</f>
        <v>2.4917790075351829</v>
      </c>
      <c r="AF21" s="26">
        <f>O21*'Share of Sales'!$C$4</f>
        <v>0.42936888228365028</v>
      </c>
      <c r="AG21" s="35"/>
    </row>
    <row r="22" spans="1:33" x14ac:dyDescent="0.25">
      <c r="A22" s="15">
        <v>34</v>
      </c>
      <c r="B22" s="15">
        <v>2043</v>
      </c>
      <c r="C22" s="24">
        <v>112.3348713914134</v>
      </c>
      <c r="D22" s="25">
        <v>79.069016160210708</v>
      </c>
      <c r="E22" s="25">
        <v>135.9864657316698</v>
      </c>
      <c r="F22" s="25">
        <v>114.81767832571924</v>
      </c>
      <c r="G22" s="25">
        <v>100.88079461038481</v>
      </c>
      <c r="H22" s="25">
        <v>83.751249379295359</v>
      </c>
      <c r="I22" s="25">
        <v>35.353178660689451</v>
      </c>
      <c r="J22" s="25">
        <v>35.353178660689451</v>
      </c>
      <c r="K22" s="25">
        <v>107.0296436566347</v>
      </c>
      <c r="L22" s="25">
        <v>0</v>
      </c>
      <c r="M22" s="25">
        <v>58.807684597280137</v>
      </c>
      <c r="N22" s="25">
        <v>29.030724307482952</v>
      </c>
      <c r="O22" s="26">
        <v>5.0684246299869011</v>
      </c>
      <c r="P22" s="35"/>
      <c r="Q22" s="29"/>
      <c r="R22" s="15">
        <v>34</v>
      </c>
      <c r="S22" s="15">
        <v>2043</v>
      </c>
      <c r="T22" s="26">
        <f>C22*'Share of Sales'!$C$4</f>
        <v>9.8417181907391829</v>
      </c>
      <c r="U22" s="26">
        <f>D22*'Share of Sales'!$C$4</f>
        <v>6.9272788140413351</v>
      </c>
      <c r="V22" s="26">
        <f>E22*'Share of Sales'!$C$4</f>
        <v>11.91384702638298</v>
      </c>
      <c r="W22" s="26">
        <f>F22*'Share of Sales'!$C$4</f>
        <v>10.059238234753929</v>
      </c>
      <c r="X22" s="26">
        <f>G22*'Share of Sales'!$C$4</f>
        <v>8.8382203951064273</v>
      </c>
      <c r="Y22" s="26">
        <f>H22*'Share of Sales'!$C$4</f>
        <v>7.3374917717344612</v>
      </c>
      <c r="Z22" s="26">
        <f>I22*'Share of Sales'!$C$4</f>
        <v>3.0973108992401004</v>
      </c>
      <c r="AA22" s="26">
        <f>J22*'Share of Sales'!$C$4</f>
        <v>3.0973108992401004</v>
      </c>
      <c r="AB22" s="26">
        <f>K22*'Share of Sales'!$C$4</f>
        <v>9.3769243501742245</v>
      </c>
      <c r="AC22" s="26">
        <f>L22*'Share of Sales'!$C$4</f>
        <v>0</v>
      </c>
      <c r="AD22" s="26">
        <f>M22*'Share of Sales'!$C$4</f>
        <v>5.1521727143806917</v>
      </c>
      <c r="AE22" s="26">
        <f>N22*'Share of Sales'!$C$4</f>
        <v>2.5433972903371149</v>
      </c>
      <c r="AF22" s="26">
        <f>O22*'Share of Sales'!$C$4</f>
        <v>0.44404739384555392</v>
      </c>
      <c r="AG22" s="35"/>
    </row>
    <row r="23" spans="1:33" x14ac:dyDescent="0.25">
      <c r="A23" s="15">
        <v>35</v>
      </c>
      <c r="B23" s="15">
        <v>2044</v>
      </c>
      <c r="C23" s="24">
        <v>113.85304439617585</v>
      </c>
      <c r="D23" s="25">
        <v>80.328098425419427</v>
      </c>
      <c r="E23" s="25">
        <v>138.69736891314594</v>
      </c>
      <c r="F23" s="25">
        <v>116.89815482685881</v>
      </c>
      <c r="G23" s="25">
        <v>102.52534713433911</v>
      </c>
      <c r="H23" s="25">
        <v>85.097365083106197</v>
      </c>
      <c r="I23" s="25">
        <v>36.085535088982752</v>
      </c>
      <c r="J23" s="25">
        <v>36.085535088982752</v>
      </c>
      <c r="K23" s="25">
        <v>109.24680914271971</v>
      </c>
      <c r="L23" s="25">
        <v>0</v>
      </c>
      <c r="M23" s="25">
        <v>60.025911288045911</v>
      </c>
      <c r="N23" s="25">
        <v>29.632108351861298</v>
      </c>
      <c r="O23" s="26">
        <v>5.1747263437160846</v>
      </c>
      <c r="P23" s="35"/>
      <c r="Q23" s="29"/>
      <c r="R23" s="15">
        <v>35</v>
      </c>
      <c r="S23" s="15">
        <v>2044</v>
      </c>
      <c r="T23" s="26">
        <f>C23*'Share of Sales'!$C$4</f>
        <v>9.9747261400303557</v>
      </c>
      <c r="U23" s="26">
        <f>D23*'Share of Sales'!$C$4</f>
        <v>7.0375876850059473</v>
      </c>
      <c r="V23" s="26">
        <f>E23*'Share of Sales'!$C$4</f>
        <v>12.151350704662045</v>
      </c>
      <c r="W23" s="26">
        <f>F23*'Share of Sales'!$C$4</f>
        <v>10.24150989424003</v>
      </c>
      <c r="X23" s="26">
        <f>G23*'Share of Sales'!$C$4</f>
        <v>8.9823005216971481</v>
      </c>
      <c r="Y23" s="26">
        <f>H23*'Share of Sales'!$C$4</f>
        <v>7.4554256888248531</v>
      </c>
      <c r="Z23" s="26">
        <f>I23*'Share of Sales'!$C$4</f>
        <v>3.1614730377921179</v>
      </c>
      <c r="AA23" s="26">
        <f>J23*'Share of Sales'!$C$4</f>
        <v>3.1614730377921179</v>
      </c>
      <c r="AB23" s="26">
        <f>K23*'Share of Sales'!$C$4</f>
        <v>9.5711714047709329</v>
      </c>
      <c r="AC23" s="26">
        <f>L23*'Share of Sales'!$C$4</f>
        <v>0</v>
      </c>
      <c r="AD23" s="26">
        <f>M23*'Share of Sales'!$C$4</f>
        <v>5.2589022066073596</v>
      </c>
      <c r="AE23" s="26">
        <f>N23*'Share of Sales'!$C$4</f>
        <v>2.5960848682536466</v>
      </c>
      <c r="AF23" s="26">
        <f>O23*'Share of Sales'!$C$4</f>
        <v>0.45336054386528341</v>
      </c>
      <c r="AG23" s="35"/>
    </row>
    <row r="24" spans="1:33" x14ac:dyDescent="0.25">
      <c r="A24" s="15">
        <v>36</v>
      </c>
      <c r="B24" s="15">
        <v>2045</v>
      </c>
      <c r="C24" s="24">
        <v>115.14455281178621</v>
      </c>
      <c r="D24" s="25">
        <v>81.435355530666442</v>
      </c>
      <c r="E24" s="25">
        <v>140.83708247243661</v>
      </c>
      <c r="F24" s="25">
        <v>118.58954305371921</v>
      </c>
      <c r="G24" s="25">
        <v>103.90672982355068</v>
      </c>
      <c r="H24" s="25">
        <v>86.266515659094324</v>
      </c>
      <c r="I24" s="25">
        <v>36.83306259830416</v>
      </c>
      <c r="J24" s="25">
        <v>36.83306259830416</v>
      </c>
      <c r="K24" s="25">
        <v>111.50990417341254</v>
      </c>
      <c r="L24" s="25">
        <v>0</v>
      </c>
      <c r="M24" s="25">
        <v>61.269374073044219</v>
      </c>
      <c r="N24" s="25">
        <v>30.245950327533478</v>
      </c>
      <c r="O24" s="26">
        <v>5.2503223688083311</v>
      </c>
      <c r="P24" s="35"/>
      <c r="Q24" s="29"/>
      <c r="R24" s="15">
        <v>36</v>
      </c>
      <c r="S24" s="15">
        <v>2045</v>
      </c>
      <c r="T24" s="26">
        <f>C24*'Share of Sales'!$C$4</f>
        <v>10.087875883382241</v>
      </c>
      <c r="U24" s="26">
        <f>D24*'Share of Sales'!$C$4</f>
        <v>7.1345950724677154</v>
      </c>
      <c r="V24" s="26">
        <f>E24*'Share of Sales'!$C$4</f>
        <v>12.338812154509327</v>
      </c>
      <c r="W24" s="26">
        <f>F24*'Share of Sales'!$C$4</f>
        <v>10.389693321823199</v>
      </c>
      <c r="X24" s="26">
        <f>G24*'Share of Sales'!$C$4</f>
        <v>9.1033241982491528</v>
      </c>
      <c r="Y24" s="26">
        <f>H24*'Share of Sales'!$C$4</f>
        <v>7.5578555963762062</v>
      </c>
      <c r="Z24" s="26">
        <f>I24*'Share of Sales'!$C$4</f>
        <v>3.2269643228707494</v>
      </c>
      <c r="AA24" s="26">
        <f>J24*'Share of Sales'!$C$4</f>
        <v>3.2269643228707494</v>
      </c>
      <c r="AB24" s="26">
        <f>K24*'Share of Sales'!$C$4</f>
        <v>9.7694423713467078</v>
      </c>
      <c r="AC24" s="26">
        <f>L24*'Share of Sales'!$C$4</f>
        <v>0</v>
      </c>
      <c r="AD24" s="26">
        <f>M24*'Share of Sales'!$C$4</f>
        <v>5.3678426465530666</v>
      </c>
      <c r="AE24" s="26">
        <f>N24*'Share of Sales'!$C$4</f>
        <v>2.6498638921968203</v>
      </c>
      <c r="AF24" s="26">
        <f>O24*'Share of Sales'!$C$4</f>
        <v>0.45998355207353253</v>
      </c>
      <c r="AG24" s="35"/>
    </row>
    <row r="25" spans="1:33" x14ac:dyDescent="0.25">
      <c r="A25" s="15">
        <v>37</v>
      </c>
      <c r="B25" s="15">
        <v>2046</v>
      </c>
      <c r="C25" s="24">
        <v>117.48659556655591</v>
      </c>
      <c r="D25" s="25">
        <v>83.270438003018825</v>
      </c>
      <c r="E25" s="25">
        <v>145.51292854366574</v>
      </c>
      <c r="F25" s="25">
        <v>122.03183948725254</v>
      </c>
      <c r="G25" s="25">
        <v>106.49605813106385</v>
      </c>
      <c r="H25" s="25">
        <v>88.271895598231794</v>
      </c>
      <c r="I25" s="25">
        <v>37.596075464176728</v>
      </c>
      <c r="J25" s="25">
        <v>37.596075464176728</v>
      </c>
      <c r="K25" s="25">
        <v>113.81988019914894</v>
      </c>
      <c r="L25" s="25">
        <v>0</v>
      </c>
      <c r="M25" s="25">
        <v>62.538595728911744</v>
      </c>
      <c r="N25" s="25">
        <v>30.872508305949133</v>
      </c>
      <c r="O25" s="26">
        <v>5.4583218785801444</v>
      </c>
      <c r="P25" s="36"/>
      <c r="Q25" s="29"/>
      <c r="R25" s="15">
        <v>37</v>
      </c>
      <c r="S25" s="15">
        <v>2046</v>
      </c>
      <c r="T25" s="26">
        <f>C25*'Share of Sales'!$C$4</f>
        <v>10.293063502307735</v>
      </c>
      <c r="U25" s="26">
        <f>D25*'Share of Sales'!$C$4</f>
        <v>7.2953676297863463</v>
      </c>
      <c r="V25" s="26">
        <f>E25*'Share of Sales'!$C$4</f>
        <v>12.748465530761196</v>
      </c>
      <c r="W25" s="26">
        <f>F25*'Share of Sales'!$C$4</f>
        <v>10.691274754268861</v>
      </c>
      <c r="X25" s="26">
        <f>G25*'Share of Sales'!$C$4</f>
        <v>9.3301766367680461</v>
      </c>
      <c r="Y25" s="26">
        <f>H25*'Share of Sales'!$C$4</f>
        <v>7.7335480058826382</v>
      </c>
      <c r="Z25" s="26">
        <f>I25*'Share of Sales'!$C$4</f>
        <v>3.2938122883227319</v>
      </c>
      <c r="AA25" s="26">
        <f>J25*'Share of Sales'!$C$4</f>
        <v>3.2938122883227319</v>
      </c>
      <c r="AB25" s="26">
        <f>K25*'Share of Sales'!$C$4</f>
        <v>9.9718206069833322</v>
      </c>
      <c r="AC25" s="26">
        <f>L25*'Share of Sales'!$C$4</f>
        <v>0</v>
      </c>
      <c r="AD25" s="26">
        <f>M25*'Share of Sales'!$C$4</f>
        <v>5.479039834958682</v>
      </c>
      <c r="AE25" s="26">
        <f>N25*'Share of Sales'!$C$4</f>
        <v>2.7047569719444282</v>
      </c>
      <c r="AF25" s="26">
        <f>O25*'Share of Sales'!$C$4</f>
        <v>0.47820650042100854</v>
      </c>
      <c r="AG25" s="36"/>
    </row>
    <row r="26" spans="1:3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x14ac:dyDescent="0.25">
      <c r="A27" s="8"/>
      <c r="B27" s="8"/>
      <c r="C27" s="8"/>
      <c r="D27" s="8"/>
      <c r="E27" s="8"/>
      <c r="F27" s="8"/>
      <c r="G27" s="8"/>
      <c r="H27" s="27"/>
      <c r="I27" s="8"/>
      <c r="J27" s="8"/>
      <c r="K27" s="8"/>
      <c r="L27" s="8"/>
      <c r="M27" s="8"/>
      <c r="N27" s="8"/>
      <c r="O27" s="8"/>
      <c r="P27" s="8"/>
      <c r="Q27" s="29"/>
      <c r="R27" s="8"/>
      <c r="S27" s="8"/>
      <c r="T27" s="8"/>
      <c r="U27" s="8"/>
      <c r="V27" s="8"/>
      <c r="W27" s="8"/>
      <c r="X27" s="8"/>
      <c r="Y27" s="27"/>
      <c r="Z27" s="8"/>
      <c r="AA27" s="8"/>
      <c r="AB27" s="8"/>
      <c r="AC27" s="8"/>
      <c r="AD27" s="8"/>
      <c r="AE27" s="8"/>
      <c r="AF27" s="8"/>
      <c r="AG27" s="8"/>
    </row>
    <row r="28" spans="1:3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x14ac:dyDescent="0.25">
      <c r="A29" s="6" t="s">
        <v>8</v>
      </c>
      <c r="B29" s="7" t="s">
        <v>31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29"/>
      <c r="R29" s="6" t="s">
        <v>8</v>
      </c>
      <c r="S29" s="7" t="s">
        <v>31</v>
      </c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x14ac:dyDescent="0.25">
      <c r="A30" s="10"/>
      <c r="B30" s="10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8"/>
      <c r="P30" s="8"/>
      <c r="Q30" s="29"/>
      <c r="R30" s="10"/>
      <c r="S30" s="10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8"/>
      <c r="AG30" s="8"/>
    </row>
    <row r="31" spans="1:33" ht="38.1" customHeight="1" x14ac:dyDescent="0.25">
      <c r="A31" s="11"/>
      <c r="B31" s="11"/>
      <c r="C31" s="43" t="s">
        <v>49</v>
      </c>
      <c r="D31" s="43"/>
      <c r="E31" s="43" t="s">
        <v>50</v>
      </c>
      <c r="F31" s="43"/>
      <c r="G31" s="43" t="s">
        <v>51</v>
      </c>
      <c r="H31" s="43"/>
      <c r="I31" s="44" t="s">
        <v>52</v>
      </c>
      <c r="J31" s="45"/>
      <c r="K31" s="46" t="s">
        <v>53</v>
      </c>
      <c r="L31" s="46"/>
      <c r="M31" s="46" t="s">
        <v>54</v>
      </c>
      <c r="N31" s="46"/>
      <c r="O31" s="47" t="s">
        <v>17</v>
      </c>
      <c r="P31" s="11"/>
      <c r="Q31" s="29"/>
      <c r="R31" s="11"/>
      <c r="S31" s="11"/>
      <c r="T31" s="43" t="s">
        <v>49</v>
      </c>
      <c r="U31" s="43"/>
      <c r="V31" s="43" t="s">
        <v>50</v>
      </c>
      <c r="W31" s="43"/>
      <c r="X31" s="43" t="s">
        <v>51</v>
      </c>
      <c r="Y31" s="43"/>
      <c r="Z31" s="44" t="s">
        <v>52</v>
      </c>
      <c r="AA31" s="45"/>
      <c r="AB31" s="46" t="s">
        <v>53</v>
      </c>
      <c r="AC31" s="46"/>
      <c r="AD31" s="46" t="s">
        <v>54</v>
      </c>
      <c r="AE31" s="46"/>
      <c r="AF31" s="47" t="s">
        <v>17</v>
      </c>
      <c r="AG31" s="11"/>
    </row>
    <row r="32" spans="1:33" ht="26.25" x14ac:dyDescent="0.25">
      <c r="A32" s="12" t="s">
        <v>18</v>
      </c>
      <c r="B32" s="12" t="s">
        <v>19</v>
      </c>
      <c r="C32" s="13" t="s">
        <v>20</v>
      </c>
      <c r="D32" s="13" t="s">
        <v>21</v>
      </c>
      <c r="E32" s="13" t="s">
        <v>22</v>
      </c>
      <c r="F32" s="13" t="s">
        <v>23</v>
      </c>
      <c r="G32" s="13" t="s">
        <v>24</v>
      </c>
      <c r="H32" s="13" t="s">
        <v>25</v>
      </c>
      <c r="I32" s="33" t="s">
        <v>26</v>
      </c>
      <c r="J32" s="33" t="s">
        <v>27</v>
      </c>
      <c r="K32" s="33" t="s">
        <v>26</v>
      </c>
      <c r="L32" s="33" t="s">
        <v>27</v>
      </c>
      <c r="M32" s="33" t="s">
        <v>26</v>
      </c>
      <c r="N32" s="33" t="s">
        <v>27</v>
      </c>
      <c r="O32" s="48"/>
      <c r="P32" s="8"/>
      <c r="Q32" s="29"/>
      <c r="R32" s="12" t="s">
        <v>18</v>
      </c>
      <c r="S32" s="12" t="s">
        <v>19</v>
      </c>
      <c r="T32" s="13" t="s">
        <v>20</v>
      </c>
      <c r="U32" s="13" t="s">
        <v>21</v>
      </c>
      <c r="V32" s="13" t="s">
        <v>22</v>
      </c>
      <c r="W32" s="13" t="s">
        <v>23</v>
      </c>
      <c r="X32" s="13" t="s">
        <v>24</v>
      </c>
      <c r="Y32" s="13" t="s">
        <v>25</v>
      </c>
      <c r="Z32" s="33" t="s">
        <v>26</v>
      </c>
      <c r="AA32" s="33" t="s">
        <v>27</v>
      </c>
      <c r="AB32" s="33" t="s">
        <v>26</v>
      </c>
      <c r="AC32" s="33" t="s">
        <v>27</v>
      </c>
      <c r="AD32" s="33" t="s">
        <v>26</v>
      </c>
      <c r="AE32" s="33" t="s">
        <v>27</v>
      </c>
      <c r="AF32" s="48"/>
      <c r="AG32" s="8"/>
    </row>
    <row r="33" spans="1:33" x14ac:dyDescent="0.25">
      <c r="A33" s="14">
        <v>18</v>
      </c>
      <c r="B33" s="15">
        <v>2027</v>
      </c>
      <c r="C33" s="16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8">
        <v>0</v>
      </c>
      <c r="P33" s="40" t="s">
        <v>28</v>
      </c>
      <c r="Q33" s="29"/>
      <c r="R33" s="14">
        <v>18</v>
      </c>
      <c r="S33" s="15">
        <v>2027</v>
      </c>
      <c r="T33" s="16">
        <f>C33*'Share of Sales'!$C$4</f>
        <v>0</v>
      </c>
      <c r="U33" s="16">
        <f>D33*'Share of Sales'!$C$4</f>
        <v>0</v>
      </c>
      <c r="V33" s="16">
        <f>E33*'Share of Sales'!$C$4</f>
        <v>0</v>
      </c>
      <c r="W33" s="16">
        <f>F33*'Share of Sales'!$C$4</f>
        <v>0</v>
      </c>
      <c r="X33" s="16">
        <f>G33*'Share of Sales'!$C$4</f>
        <v>0</v>
      </c>
      <c r="Y33" s="16">
        <f>H33*'Share of Sales'!$C$4</f>
        <v>0</v>
      </c>
      <c r="Z33" s="16">
        <f>I33*'Share of Sales'!$C$4</f>
        <v>0</v>
      </c>
      <c r="AA33" s="16">
        <f>J33*'Share of Sales'!$C$4</f>
        <v>0</v>
      </c>
      <c r="AB33" s="16">
        <f>K33*'Share of Sales'!$C$4</f>
        <v>0</v>
      </c>
      <c r="AC33" s="16">
        <f>L33*'Share of Sales'!$C$4</f>
        <v>0</v>
      </c>
      <c r="AD33" s="16">
        <f>M33*'Share of Sales'!$C$4</f>
        <v>0</v>
      </c>
      <c r="AE33" s="16">
        <f>N33*'Share of Sales'!$C$4</f>
        <v>0</v>
      </c>
      <c r="AF33" s="16">
        <f>O33*'Share of Sales'!$C$4</f>
        <v>0</v>
      </c>
      <c r="AG33" s="40" t="s">
        <v>28</v>
      </c>
    </row>
    <row r="34" spans="1:33" x14ac:dyDescent="0.25">
      <c r="A34" s="15">
        <v>19</v>
      </c>
      <c r="B34" s="15">
        <v>2028</v>
      </c>
      <c r="C34" s="19">
        <v>107.72978683955391</v>
      </c>
      <c r="D34" s="20">
        <v>77.108923826543418</v>
      </c>
      <c r="E34" s="20">
        <v>115.00994390323336</v>
      </c>
      <c r="F34" s="20">
        <v>102.73681803461095</v>
      </c>
      <c r="G34" s="20">
        <v>94.059399915356408</v>
      </c>
      <c r="H34" s="20">
        <v>81.928595424473798</v>
      </c>
      <c r="I34" s="20">
        <v>33.46311</v>
      </c>
      <c r="J34" s="20">
        <v>33.46311</v>
      </c>
      <c r="K34" s="20">
        <v>78.692593034672626</v>
      </c>
      <c r="L34" s="20">
        <v>0</v>
      </c>
      <c r="M34" s="20">
        <v>45.517780646681786</v>
      </c>
      <c r="N34" s="20">
        <v>16.763737365603447</v>
      </c>
      <c r="O34" s="18">
        <v>3.6780000000000008</v>
      </c>
      <c r="P34" s="41"/>
      <c r="Q34" s="29"/>
      <c r="R34" s="15">
        <v>19</v>
      </c>
      <c r="S34" s="15">
        <v>2028</v>
      </c>
      <c r="T34" s="16">
        <f>C34*'Share of Sales'!$C$4</f>
        <v>9.4382642690623566</v>
      </c>
      <c r="U34" s="16">
        <f>D34*'Share of Sales'!$C$4</f>
        <v>6.7555540758826336</v>
      </c>
      <c r="V34" s="16">
        <f>E34*'Share of Sales'!$C$4</f>
        <v>10.076082724877397</v>
      </c>
      <c r="W34" s="16">
        <f>F34*'Share of Sales'!$C$4</f>
        <v>9.0008276004238024</v>
      </c>
      <c r="X34" s="16">
        <f>G34*'Share of Sales'!$C$4</f>
        <v>8.2405943558834505</v>
      </c>
      <c r="Y34" s="16">
        <f>H34*'Share of Sales'!$C$4</f>
        <v>7.1778080834869558</v>
      </c>
      <c r="Z34" s="16">
        <f>I34*'Share of Sales'!$C$4</f>
        <v>2.9317209725392517</v>
      </c>
      <c r="AA34" s="16">
        <f>J34*'Share of Sales'!$C$4</f>
        <v>2.9317209725392517</v>
      </c>
      <c r="AB34" s="16">
        <f>K34*'Share of Sales'!$C$4</f>
        <v>6.894300182596476</v>
      </c>
      <c r="AC34" s="16">
        <f>L34*'Share of Sales'!$C$4</f>
        <v>0</v>
      </c>
      <c r="AD34" s="16">
        <f>M34*'Share of Sales'!$C$4</f>
        <v>3.9878371181076191</v>
      </c>
      <c r="AE34" s="16">
        <f>N34*'Share of Sales'!$C$4</f>
        <v>1.4686800005402822</v>
      </c>
      <c r="AF34" s="16">
        <f>O34*'Share of Sales'!$C$4</f>
        <v>0.32223154802405901</v>
      </c>
      <c r="AG34" s="41"/>
    </row>
    <row r="35" spans="1:33" x14ac:dyDescent="0.25">
      <c r="A35" s="15">
        <v>20</v>
      </c>
      <c r="B35" s="15">
        <v>2029</v>
      </c>
      <c r="C35" s="19">
        <v>118.31933709485608</v>
      </c>
      <c r="D35" s="20">
        <v>88.54235613338524</v>
      </c>
      <c r="E35" s="20">
        <v>126.9858718146364</v>
      </c>
      <c r="F35" s="20">
        <v>113.92579244557022</v>
      </c>
      <c r="G35" s="20">
        <v>104.20189360764054</v>
      </c>
      <c r="H35" s="20">
        <v>91.066467626829763</v>
      </c>
      <c r="I35" s="20">
        <v>34.151568546614421</v>
      </c>
      <c r="J35" s="20">
        <v>34.151568546614421</v>
      </c>
      <c r="K35" s="20">
        <v>80.322744227614521</v>
      </c>
      <c r="L35" s="20">
        <v>0</v>
      </c>
      <c r="M35" s="20">
        <v>45.172328814864159</v>
      </c>
      <c r="N35" s="20">
        <v>19.332805186510086</v>
      </c>
      <c r="O35" s="18">
        <v>3.5623333333333331</v>
      </c>
      <c r="P35" s="41"/>
      <c r="Q35" s="29"/>
      <c r="R35" s="15">
        <v>20</v>
      </c>
      <c r="S35" s="15">
        <v>2029</v>
      </c>
      <c r="T35" s="16">
        <f>C35*'Share of Sales'!$C$4</f>
        <v>10.36602043318541</v>
      </c>
      <c r="U35" s="16">
        <f>D35*'Share of Sales'!$C$4</f>
        <v>7.7572431980854422</v>
      </c>
      <c r="V35" s="16">
        <f>E35*'Share of Sales'!$C$4</f>
        <v>11.125300177274333</v>
      </c>
      <c r="W35" s="16">
        <f>F35*'Share of Sales'!$C$4</f>
        <v>9.9810996355638206</v>
      </c>
      <c r="X35" s="16">
        <f>G35*'Share of Sales'!$C$4</f>
        <v>9.1291836553094896</v>
      </c>
      <c r="Y35" s="16">
        <f>H35*'Share of Sales'!$C$4</f>
        <v>7.9783819566275698</v>
      </c>
      <c r="Z35" s="16">
        <f>I35*'Share of Sales'!$C$4</f>
        <v>2.992037194188506</v>
      </c>
      <c r="AA35" s="16">
        <f>J35*'Share of Sales'!$C$4</f>
        <v>2.992037194188506</v>
      </c>
      <c r="AB35" s="16">
        <f>K35*'Share of Sales'!$C$4</f>
        <v>7.0371186008713353</v>
      </c>
      <c r="AC35" s="16">
        <f>L35*'Share of Sales'!$C$4</f>
        <v>0</v>
      </c>
      <c r="AD35" s="16">
        <f>M35*'Share of Sales'!$C$4</f>
        <v>3.9575718982777275</v>
      </c>
      <c r="AE35" s="16">
        <f>N35*'Share of Sales'!$C$4</f>
        <v>1.6937574069865962</v>
      </c>
      <c r="AF35" s="16">
        <f>O35*'Share of Sales'!$C$4</f>
        <v>0.31209792946647796</v>
      </c>
      <c r="AG35" s="41"/>
    </row>
    <row r="36" spans="1:33" x14ac:dyDescent="0.25">
      <c r="A36" s="15">
        <v>21</v>
      </c>
      <c r="B36" s="15">
        <v>2030</v>
      </c>
      <c r="C36" s="19">
        <v>125.70353534024443</v>
      </c>
      <c r="D36" s="20">
        <v>97.835335209637122</v>
      </c>
      <c r="E36" s="20">
        <v>137.14617411052623</v>
      </c>
      <c r="F36" s="20">
        <v>123.43309077300678</v>
      </c>
      <c r="G36" s="20">
        <v>115.20775232421991</v>
      </c>
      <c r="H36" s="20">
        <v>100.75376063787844</v>
      </c>
      <c r="I36" s="20">
        <v>34.851181495546314</v>
      </c>
      <c r="J36" s="20">
        <v>34.851181495546314</v>
      </c>
      <c r="K36" s="20">
        <v>81.986664709499266</v>
      </c>
      <c r="L36" s="20">
        <v>0</v>
      </c>
      <c r="M36" s="20">
        <v>45.792026668787003</v>
      </c>
      <c r="N36" s="20">
        <v>20.573377847671509</v>
      </c>
      <c r="O36" s="18">
        <v>3.4177733333333329</v>
      </c>
      <c r="P36" s="42"/>
      <c r="Q36" s="29"/>
      <c r="R36" s="15">
        <v>21</v>
      </c>
      <c r="S36" s="15">
        <v>2030</v>
      </c>
      <c r="T36" s="16">
        <f>C36*'Share of Sales'!$C$4</f>
        <v>11.012953992600316</v>
      </c>
      <c r="U36" s="16">
        <f>D36*'Share of Sales'!$C$4</f>
        <v>8.5714060674426555</v>
      </c>
      <c r="V36" s="16">
        <f>E36*'Share of Sales'!$C$4</f>
        <v>12.015449697991295</v>
      </c>
      <c r="W36" s="16">
        <f>F36*'Share of Sales'!$C$4</f>
        <v>10.814039129195258</v>
      </c>
      <c r="X36" s="16">
        <f>G36*'Share of Sales'!$C$4</f>
        <v>10.093412826483348</v>
      </c>
      <c r="Y36" s="16">
        <f>H36*'Share of Sales'!$C$4</f>
        <v>8.827090880801812</v>
      </c>
      <c r="Z36" s="16">
        <f>I36*'Share of Sales'!$C$4</f>
        <v>3.0533306589932914</v>
      </c>
      <c r="AA36" s="16">
        <f>J36*'Share of Sales'!$C$4</f>
        <v>3.0533306589932914</v>
      </c>
      <c r="AB36" s="16">
        <f>K36*'Share of Sales'!$C$4</f>
        <v>7.1828955646197477</v>
      </c>
      <c r="AC36" s="16">
        <f>L36*'Share of Sales'!$C$4</f>
        <v>0</v>
      </c>
      <c r="AD36" s="16">
        <f>M36*'Share of Sales'!$C$4</f>
        <v>4.0118639588478047</v>
      </c>
      <c r="AE36" s="16">
        <f>N36*'Share of Sales'!$C$4</f>
        <v>1.8024446416365068</v>
      </c>
      <c r="AF36" s="16">
        <f>O36*'Share of Sales'!$C$4</f>
        <v>0.29943295051532026</v>
      </c>
      <c r="AG36" s="42"/>
    </row>
    <row r="37" spans="1:33" x14ac:dyDescent="0.25">
      <c r="A37" s="15">
        <v>22</v>
      </c>
      <c r="B37" s="15">
        <v>2031</v>
      </c>
      <c r="C37" s="21">
        <v>123.95280995799503</v>
      </c>
      <c r="D37" s="22">
        <v>95.013748244104718</v>
      </c>
      <c r="E37" s="22">
        <v>130.99707833000724</v>
      </c>
      <c r="F37" s="22">
        <v>119.32548855514521</v>
      </c>
      <c r="G37" s="22">
        <v>110.37837307958058</v>
      </c>
      <c r="H37" s="22">
        <v>98.235758861218116</v>
      </c>
      <c r="I37" s="22">
        <v>35.567179915077226</v>
      </c>
      <c r="J37" s="22">
        <v>35.567179915077226</v>
      </c>
      <c r="K37" s="22">
        <v>83.685054025792738</v>
      </c>
      <c r="L37" s="22">
        <v>0</v>
      </c>
      <c r="M37" s="22">
        <v>45.980945974588394</v>
      </c>
      <c r="N37" s="22">
        <v>22.698736995458603</v>
      </c>
      <c r="O37" s="23">
        <v>3.3679469428694606</v>
      </c>
      <c r="P37" s="37" t="s">
        <v>29</v>
      </c>
      <c r="Q37" s="29"/>
      <c r="R37" s="15">
        <v>22</v>
      </c>
      <c r="S37" s="15">
        <v>2031</v>
      </c>
      <c r="T37" s="23">
        <f>C37*'Share of Sales'!$C$4</f>
        <v>10.859572005083395</v>
      </c>
      <c r="U37" s="23">
        <f>D37*'Share of Sales'!$C$4</f>
        <v>8.3242053236177469</v>
      </c>
      <c r="V37" s="23">
        <f>E37*'Share of Sales'!$C$4</f>
        <v>11.476724126402159</v>
      </c>
      <c r="W37" s="23">
        <f>F37*'Share of Sales'!$C$4</f>
        <v>10.454169900992815</v>
      </c>
      <c r="X37" s="23">
        <f>G37*'Share of Sales'!$C$4</f>
        <v>9.6703083267564889</v>
      </c>
      <c r="Y37" s="23">
        <f>H37*'Share of Sales'!$C$4</f>
        <v>8.6064873978163341</v>
      </c>
      <c r="Z37" s="23">
        <f>I37*'Share of Sales'!$C$4</f>
        <v>3.1160596636447937</v>
      </c>
      <c r="AA37" s="23">
        <f>J37*'Share of Sales'!$C$4</f>
        <v>3.1160596636447937</v>
      </c>
      <c r="AB37" s="23">
        <f>K37*'Share of Sales'!$C$4</f>
        <v>7.3316923613942899</v>
      </c>
      <c r="AC37" s="23">
        <f>L37*'Share of Sales'!$C$4</f>
        <v>0</v>
      </c>
      <c r="AD37" s="23">
        <f>M37*'Share of Sales'!$C$4</f>
        <v>4.0284152803159978</v>
      </c>
      <c r="AE37" s="23">
        <f>N37*'Share of Sales'!$C$4</f>
        <v>1.9886484938112023</v>
      </c>
      <c r="AF37" s="23">
        <f>O37*'Share of Sales'!$C$4</f>
        <v>0.29506763378567785</v>
      </c>
      <c r="AG37" s="37" t="s">
        <v>29</v>
      </c>
    </row>
    <row r="38" spans="1:33" x14ac:dyDescent="0.25">
      <c r="A38" s="15">
        <v>23</v>
      </c>
      <c r="B38" s="15">
        <v>2032</v>
      </c>
      <c r="C38" s="21">
        <v>91.589852650609416</v>
      </c>
      <c r="D38" s="22">
        <v>62.6924607196122</v>
      </c>
      <c r="E38" s="22">
        <v>101.18178716971786</v>
      </c>
      <c r="F38" s="22">
        <v>88.758695323793503</v>
      </c>
      <c r="G38" s="22">
        <v>78.663918931167188</v>
      </c>
      <c r="H38" s="22">
        <v>66.361074237501029</v>
      </c>
      <c r="I38" s="22">
        <v>28.214799660168399</v>
      </c>
      <c r="J38" s="22">
        <v>28.214799660168399</v>
      </c>
      <c r="K38" s="22">
        <v>85.418626213348503</v>
      </c>
      <c r="L38" s="22">
        <v>0</v>
      </c>
      <c r="M38" s="22">
        <v>46.933461211950643</v>
      </c>
      <c r="N38" s="22">
        <v>23.168951176545733</v>
      </c>
      <c r="O38" s="23">
        <v>3.4331546501092309</v>
      </c>
      <c r="P38" s="38"/>
      <c r="Q38" s="29"/>
      <c r="R38" s="15">
        <v>23</v>
      </c>
      <c r="S38" s="15">
        <v>2032</v>
      </c>
      <c r="T38" s="23">
        <f>C38*'Share of Sales'!$C$4</f>
        <v>8.0242359986137384</v>
      </c>
      <c r="U38" s="23">
        <f>D38*'Share of Sales'!$C$4</f>
        <v>5.4925200291240204</v>
      </c>
      <c r="V38" s="23">
        <f>E38*'Share of Sales'!$C$4</f>
        <v>8.8645905142846804</v>
      </c>
      <c r="W38" s="23">
        <f>F38*'Share of Sales'!$C$4</f>
        <v>7.7761967903158729</v>
      </c>
      <c r="X38" s="23">
        <f>G38*'Share of Sales'!$C$4</f>
        <v>6.8917880290454265</v>
      </c>
      <c r="Y38" s="23">
        <f>H38*'Share of Sales'!$C$4</f>
        <v>5.8139292224278014</v>
      </c>
      <c r="Z38" s="23">
        <f>I38*'Share of Sales'!$C$4</f>
        <v>2.4719136954009668</v>
      </c>
      <c r="AA38" s="23">
        <f>J38*'Share of Sales'!$C$4</f>
        <v>2.4719136954009668</v>
      </c>
      <c r="AB38" s="23">
        <f>K38*'Share of Sales'!$C$4</f>
        <v>7.4835715483457719</v>
      </c>
      <c r="AC38" s="23">
        <f>L38*'Share of Sales'!$C$4</f>
        <v>0</v>
      </c>
      <c r="AD38" s="23">
        <f>M38*'Share of Sales'!$C$4</f>
        <v>4.1118656499331108</v>
      </c>
      <c r="AE38" s="23">
        <f>N38*'Share of Sales'!$C$4</f>
        <v>2.0298442098184264</v>
      </c>
      <c r="AF38" s="23">
        <f>O38*'Share of Sales'!$C$4</f>
        <v>0.30078051590829091</v>
      </c>
      <c r="AG38" s="38"/>
    </row>
    <row r="39" spans="1:33" x14ac:dyDescent="0.25">
      <c r="A39" s="15">
        <v>24</v>
      </c>
      <c r="B39" s="15">
        <v>2033</v>
      </c>
      <c r="C39" s="21">
        <v>94.373920621261803</v>
      </c>
      <c r="D39" s="22">
        <v>64.781520616535062</v>
      </c>
      <c r="E39" s="22">
        <v>105.92846661157118</v>
      </c>
      <c r="F39" s="22">
        <v>92.199341506776378</v>
      </c>
      <c r="G39" s="22">
        <v>81.475821327690497</v>
      </c>
      <c r="H39" s="22">
        <v>68.469302792530456</v>
      </c>
      <c r="I39" s="22">
        <v>28.799281471618873</v>
      </c>
      <c r="J39" s="22">
        <v>28.799281471618873</v>
      </c>
      <c r="K39" s="22">
        <v>87.188110100603254</v>
      </c>
      <c r="L39" s="22">
        <v>0</v>
      </c>
      <c r="M39" s="22">
        <v>47.905708215551648</v>
      </c>
      <c r="N39" s="22">
        <v>23.648906048321496</v>
      </c>
      <c r="O39" s="23">
        <v>3.6808695479745581</v>
      </c>
      <c r="P39" s="38"/>
      <c r="Q39" s="29"/>
      <c r="R39" s="15">
        <v>24</v>
      </c>
      <c r="S39" s="15">
        <v>2033</v>
      </c>
      <c r="T39" s="23">
        <f>C39*'Share of Sales'!$C$4</f>
        <v>8.2681496832215462</v>
      </c>
      <c r="U39" s="23">
        <f>D39*'Share of Sales'!$C$4</f>
        <v>5.6755436845074989</v>
      </c>
      <c r="V39" s="23">
        <f>E39*'Share of Sales'!$C$4</f>
        <v>9.2804496400384515</v>
      </c>
      <c r="W39" s="23">
        <f>F39*'Share of Sales'!$C$4</f>
        <v>8.0776336434277933</v>
      </c>
      <c r="X39" s="23">
        <f>G39*'Share of Sales'!$C$4</f>
        <v>7.1381403025974297</v>
      </c>
      <c r="Y39" s="23">
        <f>H39*'Share of Sales'!$C$4</f>
        <v>5.998632254204761</v>
      </c>
      <c r="Z39" s="23">
        <f>I39*'Share of Sales'!$C$4</f>
        <v>2.5231204596466417</v>
      </c>
      <c r="AA39" s="23">
        <f>J39*'Share of Sales'!$C$4</f>
        <v>2.5231204596466417</v>
      </c>
      <c r="AB39" s="23">
        <f>K39*'Share of Sales'!$C$4</f>
        <v>7.6385969785235117</v>
      </c>
      <c r="AC39" s="23">
        <f>L39*'Share of Sales'!$C$4</f>
        <v>0</v>
      </c>
      <c r="AD39" s="23">
        <f>M39*'Share of Sales'!$C$4</f>
        <v>4.1970447301484732</v>
      </c>
      <c r="AE39" s="23">
        <f>N39*'Share of Sales'!$C$4</f>
        <v>2.0718933129489305</v>
      </c>
      <c r="AF39" s="23">
        <f>O39*'Share of Sales'!$C$4</f>
        <v>0.32248295065754756</v>
      </c>
      <c r="AG39" s="38"/>
    </row>
    <row r="40" spans="1:33" x14ac:dyDescent="0.25">
      <c r="A40" s="15">
        <v>25</v>
      </c>
      <c r="B40" s="15">
        <v>2034</v>
      </c>
      <c r="C40" s="21">
        <v>97.670743061626311</v>
      </c>
      <c r="D40" s="22">
        <v>67.227133002949557</v>
      </c>
      <c r="E40" s="22">
        <v>111.72823687540698</v>
      </c>
      <c r="F40" s="22">
        <v>96.368652140433682</v>
      </c>
      <c r="G40" s="22">
        <v>85.096594767004873</v>
      </c>
      <c r="H40" s="22">
        <v>71.138009629355039</v>
      </c>
      <c r="I40" s="22">
        <v>29.395871077277739</v>
      </c>
      <c r="J40" s="22">
        <v>29.395871077277739</v>
      </c>
      <c r="K40" s="22">
        <v>88.994249613990803</v>
      </c>
      <c r="L40" s="22">
        <v>0</v>
      </c>
      <c r="M40" s="22">
        <v>48.898095737486521</v>
      </c>
      <c r="N40" s="22">
        <v>24.138803393417955</v>
      </c>
      <c r="O40" s="23">
        <v>3.9952671302460749</v>
      </c>
      <c r="P40" s="38"/>
      <c r="Q40" s="29"/>
      <c r="R40" s="15">
        <v>25</v>
      </c>
      <c r="S40" s="15">
        <v>2034</v>
      </c>
      <c r="T40" s="23">
        <f>C40*'Share of Sales'!$C$4</f>
        <v>8.5569860612854711</v>
      </c>
      <c r="U40" s="23">
        <f>D40*'Share of Sales'!$C$4</f>
        <v>5.8898050942794287</v>
      </c>
      <c r="V40" s="23">
        <f>E40*'Share of Sales'!$C$4</f>
        <v>9.7885706161938923</v>
      </c>
      <c r="W40" s="23">
        <f>F40*'Share of Sales'!$C$4</f>
        <v>8.4429091789570379</v>
      </c>
      <c r="X40" s="23">
        <f>G40*'Share of Sales'!$C$4</f>
        <v>7.4553582010190356</v>
      </c>
      <c r="Y40" s="23">
        <f>H40*'Share of Sales'!$C$4</f>
        <v>6.2324390881504854</v>
      </c>
      <c r="Z40" s="23">
        <f>I40*'Share of Sales'!$C$4</f>
        <v>2.5753879942215518</v>
      </c>
      <c r="AA40" s="23">
        <f>J40*'Share of Sales'!$C$4</f>
        <v>2.5753879942215518</v>
      </c>
      <c r="AB40" s="23">
        <f>K40*'Share of Sales'!$C$4</f>
        <v>7.7968338277204365</v>
      </c>
      <c r="AC40" s="23">
        <f>L40*'Share of Sales'!$C$4</f>
        <v>0</v>
      </c>
      <c r="AD40" s="23">
        <f>M40*'Share of Sales'!$C$4</f>
        <v>4.2839883319518544</v>
      </c>
      <c r="AE40" s="23">
        <f>N40*'Share of Sales'!$C$4</f>
        <v>2.1148134814870785</v>
      </c>
      <c r="AF40" s="23">
        <f>O40*'Share of Sales'!$C$4</f>
        <v>0.35002749106819797</v>
      </c>
      <c r="AG40" s="38"/>
    </row>
    <row r="41" spans="1:33" x14ac:dyDescent="0.25">
      <c r="A41" s="15">
        <v>26</v>
      </c>
      <c r="B41" s="15">
        <v>2035</v>
      </c>
      <c r="C41" s="21">
        <v>100.87562011416252</v>
      </c>
      <c r="D41" s="22">
        <v>69.612929583503615</v>
      </c>
      <c r="E41" s="22">
        <v>117.1935195849906</v>
      </c>
      <c r="F41" s="22">
        <v>100.31111611635782</v>
      </c>
      <c r="G41" s="22">
        <v>88.723518641528557</v>
      </c>
      <c r="H41" s="22">
        <v>73.814456043074728</v>
      </c>
      <c r="I41" s="22">
        <v>30.004819295353062</v>
      </c>
      <c r="J41" s="22">
        <v>30.004819295353062</v>
      </c>
      <c r="K41" s="22">
        <v>90.837804090703699</v>
      </c>
      <c r="L41" s="22">
        <v>0</v>
      </c>
      <c r="M41" s="22">
        <v>49.911040997327298</v>
      </c>
      <c r="N41" s="22">
        <v>24.638849174481905</v>
      </c>
      <c r="O41" s="23">
        <v>4.297775585014695</v>
      </c>
      <c r="P41" s="38"/>
      <c r="Q41" s="29"/>
      <c r="R41" s="15">
        <v>26</v>
      </c>
      <c r="S41" s="15">
        <v>2035</v>
      </c>
      <c r="T41" s="23">
        <f>C41*'Share of Sales'!$C$4</f>
        <v>8.8377670547236225</v>
      </c>
      <c r="U41" s="23">
        <f>D41*'Share of Sales'!$C$4</f>
        <v>6.0988260092936866</v>
      </c>
      <c r="V41" s="23">
        <f>E41*'Share of Sales'!$C$4</f>
        <v>10.267386958743716</v>
      </c>
      <c r="W41" s="23">
        <f>F41*'Share of Sales'!$C$4</f>
        <v>8.7883105574211822</v>
      </c>
      <c r="X41" s="23">
        <f>G41*'Share of Sales'!$C$4</f>
        <v>7.7731149423603041</v>
      </c>
      <c r="Y41" s="23">
        <f>H41*'Share of Sales'!$C$4</f>
        <v>6.466923990569283</v>
      </c>
      <c r="Z41" s="23">
        <f>I41*'Share of Sales'!$C$4</f>
        <v>2.6287382734431133</v>
      </c>
      <c r="AA41" s="23">
        <f>J41*'Share of Sales'!$C$4</f>
        <v>2.6287382734431133</v>
      </c>
      <c r="AB41" s="23">
        <f>K41*'Share of Sales'!$C$4</f>
        <v>7.9583486218742925</v>
      </c>
      <c r="AC41" s="23">
        <f>L41*'Share of Sales'!$C$4</f>
        <v>0</v>
      </c>
      <c r="AD41" s="23">
        <f>M41*'Share of Sales'!$C$4</f>
        <v>4.3727330081732045</v>
      </c>
      <c r="AE41" s="23">
        <f>N41*'Share of Sales'!$C$4</f>
        <v>2.1586227599305632</v>
      </c>
      <c r="AF41" s="23">
        <f>O41*'Share of Sales'!$C$4</f>
        <v>0.37653041865668591</v>
      </c>
      <c r="AG41" s="38"/>
    </row>
    <row r="42" spans="1:33" x14ac:dyDescent="0.25">
      <c r="A42" s="15">
        <v>27</v>
      </c>
      <c r="B42" s="15">
        <v>2036</v>
      </c>
      <c r="C42" s="21">
        <v>103.88503270162461</v>
      </c>
      <c r="D42" s="22">
        <v>71.867690237234996</v>
      </c>
      <c r="E42" s="22">
        <v>122.17742269541411</v>
      </c>
      <c r="F42" s="22">
        <v>103.92564377030816</v>
      </c>
      <c r="G42" s="22">
        <v>91.887355457892411</v>
      </c>
      <c r="H42" s="22">
        <v>76.175563609112316</v>
      </c>
      <c r="I42" s="22">
        <v>30.626382139860866</v>
      </c>
      <c r="J42" s="22">
        <v>30.626382139860866</v>
      </c>
      <c r="K42" s="22">
        <v>92.719548597933723</v>
      </c>
      <c r="L42" s="22">
        <v>0</v>
      </c>
      <c r="M42" s="22">
        <v>50.944969857530396</v>
      </c>
      <c r="N42" s="22">
        <v>25.149253620765688</v>
      </c>
      <c r="O42" s="23">
        <v>4.5669539736620006</v>
      </c>
      <c r="P42" s="39"/>
      <c r="Q42" s="29"/>
      <c r="R42" s="15">
        <v>27</v>
      </c>
      <c r="S42" s="15">
        <v>2036</v>
      </c>
      <c r="T42" s="23">
        <f>C42*'Share of Sales'!$C$4</f>
        <v>9.1014233017875164</v>
      </c>
      <c r="U42" s="23">
        <f>D42*'Share of Sales'!$C$4</f>
        <v>6.2963667966443122</v>
      </c>
      <c r="V42" s="23">
        <f>E42*'Share of Sales'!$C$4</f>
        <v>10.704029377034551</v>
      </c>
      <c r="W42" s="23">
        <f>F42*'Share of Sales'!$C$4</f>
        <v>9.1049812592450508</v>
      </c>
      <c r="X42" s="23">
        <f>G42*'Share of Sales'!$C$4</f>
        <v>8.0503003787475897</v>
      </c>
      <c r="Y42" s="23">
        <f>H42*'Share of Sales'!$C$4</f>
        <v>6.6737818878111561</v>
      </c>
      <c r="Z42" s="23">
        <f>I42*'Share of Sales'!$C$4</f>
        <v>2.683193726836258</v>
      </c>
      <c r="AA42" s="23">
        <f>J42*'Share of Sales'!$C$4</f>
        <v>2.683193726836258</v>
      </c>
      <c r="AB42" s="23">
        <f>K42*'Share of Sales'!$C$4</f>
        <v>8.123209265036472</v>
      </c>
      <c r="AC42" s="23">
        <f>L42*'Share of Sales'!$C$4</f>
        <v>0</v>
      </c>
      <c r="AD42" s="23">
        <f>M42*'Share of Sales'!$C$4</f>
        <v>4.4633160688502009</v>
      </c>
      <c r="AE42" s="23">
        <f>N42*'Share of Sales'!$C$4</f>
        <v>2.2033395665766711</v>
      </c>
      <c r="AF42" s="23">
        <f>O42*'Share of Sales'!$C$4</f>
        <v>0.40011328131803525</v>
      </c>
      <c r="AG42" s="39"/>
    </row>
    <row r="43" spans="1:33" x14ac:dyDescent="0.25">
      <c r="A43" s="15">
        <v>28</v>
      </c>
      <c r="B43" s="15">
        <v>2037</v>
      </c>
      <c r="C43" s="24">
        <v>105.88198305469817</v>
      </c>
      <c r="D43" s="25">
        <v>73.428846820931057</v>
      </c>
      <c r="E43" s="25">
        <v>125.79220680371081</v>
      </c>
      <c r="F43" s="25">
        <v>106.60094951127301</v>
      </c>
      <c r="G43" s="25">
        <v>94.031477453747627</v>
      </c>
      <c r="H43" s="25">
        <v>77.838072486423044</v>
      </c>
      <c r="I43" s="25">
        <v>31.260820928258536</v>
      </c>
      <c r="J43" s="25">
        <v>31.260820928258536</v>
      </c>
      <c r="K43" s="25">
        <v>94.640274258725711</v>
      </c>
      <c r="L43" s="25">
        <v>0</v>
      </c>
      <c r="M43" s="25">
        <v>52.000317002477708</v>
      </c>
      <c r="N43" s="25">
        <v>25.670231316511792</v>
      </c>
      <c r="O43" s="26">
        <v>4.7349761155534029</v>
      </c>
      <c r="P43" s="34" t="s">
        <v>30</v>
      </c>
      <c r="Q43" s="29"/>
      <c r="R43" s="15">
        <v>28</v>
      </c>
      <c r="S43" s="15">
        <v>2037</v>
      </c>
      <c r="T43" s="26">
        <f>C43*'Share of Sales'!$C$4</f>
        <v>9.2763771907483878</v>
      </c>
      <c r="U43" s="26">
        <f>D43*'Share of Sales'!$C$4</f>
        <v>6.4331405602855121</v>
      </c>
      <c r="V43" s="26">
        <f>E43*'Share of Sales'!$C$4</f>
        <v>11.020722546960927</v>
      </c>
      <c r="W43" s="26">
        <f>F43*'Share of Sales'!$C$4</f>
        <v>9.3393662267134463</v>
      </c>
      <c r="X43" s="26">
        <f>G43*'Share of Sales'!$C$4</f>
        <v>8.2381480540811562</v>
      </c>
      <c r="Y43" s="26">
        <f>H43*'Share of Sales'!$C$4</f>
        <v>6.8194351801275168</v>
      </c>
      <c r="Z43" s="26">
        <f>I43*'Share of Sales'!$C$4</f>
        <v>2.7387772485632538</v>
      </c>
      <c r="AA43" s="26">
        <f>J43*'Share of Sales'!$C$4</f>
        <v>2.7387772485632538</v>
      </c>
      <c r="AB43" s="26">
        <f>K43*'Share of Sales'!$C$4</f>
        <v>8.2914850679202505</v>
      </c>
      <c r="AC43" s="26">
        <f>L43*'Share of Sales'!$C$4</f>
        <v>0</v>
      </c>
      <c r="AD43" s="26">
        <f>M43*'Share of Sales'!$C$4</f>
        <v>4.5557755969141338</v>
      </c>
      <c r="AE43" s="26">
        <f>N43*'Share of Sales'!$C$4</f>
        <v>2.2489827012657071</v>
      </c>
      <c r="AF43" s="26">
        <f>O43*'Share of Sales'!$C$4</f>
        <v>0.41483379107442042</v>
      </c>
      <c r="AG43" s="34" t="s">
        <v>30</v>
      </c>
    </row>
    <row r="44" spans="1:33" x14ac:dyDescent="0.25">
      <c r="A44" s="15">
        <v>29</v>
      </c>
      <c r="B44" s="15">
        <v>2038</v>
      </c>
      <c r="C44" s="24">
        <v>105.71400450873418</v>
      </c>
      <c r="D44" s="25">
        <v>73.502806172318429</v>
      </c>
      <c r="E44" s="25">
        <v>124.51046158450066</v>
      </c>
      <c r="F44" s="25">
        <v>105.90789420717738</v>
      </c>
      <c r="G44" s="25">
        <v>93.745486217734509</v>
      </c>
      <c r="H44" s="25">
        <v>77.830760360601602</v>
      </c>
      <c r="I44" s="25">
        <v>31.908402391307927</v>
      </c>
      <c r="J44" s="25">
        <v>31.908402391307927</v>
      </c>
      <c r="K44" s="25">
        <v>96.600788584581437</v>
      </c>
      <c r="L44" s="25">
        <v>0</v>
      </c>
      <c r="M44" s="25">
        <v>53.077526121226612</v>
      </c>
      <c r="N44" s="25">
        <v>26.202001291168344</v>
      </c>
      <c r="O44" s="26">
        <v>4.6357120000208072</v>
      </c>
      <c r="P44" s="35"/>
      <c r="Q44" s="29"/>
      <c r="R44" s="15">
        <v>29</v>
      </c>
      <c r="S44" s="15">
        <v>2038</v>
      </c>
      <c r="T44" s="26">
        <f>C44*'Share of Sales'!$C$4</f>
        <v>9.2616605004545303</v>
      </c>
      <c r="U44" s="26">
        <f>D44*'Share of Sales'!$C$4</f>
        <v>6.4396201786347262</v>
      </c>
      <c r="V44" s="26">
        <f>E44*'Share of Sales'!$C$4</f>
        <v>10.908428162469757</v>
      </c>
      <c r="W44" s="26">
        <f>F44*'Share of Sales'!$C$4</f>
        <v>9.2786472806816285</v>
      </c>
      <c r="X44" s="26">
        <f>G44*'Share of Sales'!$C$4</f>
        <v>8.21309220886587</v>
      </c>
      <c r="Y44" s="26">
        <f>H44*'Share of Sales'!$C$4</f>
        <v>6.8187945608717282</v>
      </c>
      <c r="Z44" s="26">
        <f>I44*'Share of Sales'!$C$4</f>
        <v>2.7955122070488683</v>
      </c>
      <c r="AA44" s="26">
        <f>J44*'Share of Sales'!$C$4</f>
        <v>2.7955122070488683</v>
      </c>
      <c r="AB44" s="26">
        <f>K44*'Share of Sales'!$C$4</f>
        <v>8.4632467770403803</v>
      </c>
      <c r="AC44" s="26">
        <f>L44*'Share of Sales'!$C$4</f>
        <v>0</v>
      </c>
      <c r="AD44" s="26">
        <f>M44*'Share of Sales'!$C$4</f>
        <v>4.6501504642007276</v>
      </c>
      <c r="AE44" s="26">
        <f>N44*'Share of Sales'!$C$4</f>
        <v>2.2955713532848194</v>
      </c>
      <c r="AF44" s="26">
        <f>O44*'Share of Sales'!$C$4</f>
        <v>0.40613720879837167</v>
      </c>
      <c r="AG44" s="35"/>
    </row>
    <row r="45" spans="1:33" x14ac:dyDescent="0.25">
      <c r="A45" s="15">
        <v>30</v>
      </c>
      <c r="B45" s="15">
        <v>2039</v>
      </c>
      <c r="C45" s="24">
        <v>105.74636849436934</v>
      </c>
      <c r="D45" s="25">
        <v>73.718527681787961</v>
      </c>
      <c r="E45" s="25">
        <v>123.69873499329218</v>
      </c>
      <c r="F45" s="25">
        <v>105.5423181625486</v>
      </c>
      <c r="G45" s="25">
        <v>93.688411901783482</v>
      </c>
      <c r="H45" s="25">
        <v>77.984888638987854</v>
      </c>
      <c r="I45" s="25">
        <v>32.569398785214304</v>
      </c>
      <c r="J45" s="25">
        <v>32.569398785214304</v>
      </c>
      <c r="K45" s="25">
        <v>98.601915814953671</v>
      </c>
      <c r="L45" s="25">
        <v>0</v>
      </c>
      <c r="M45" s="25">
        <v>54.177050094045747</v>
      </c>
      <c r="N45" s="25">
        <v>26.744787111473482</v>
      </c>
      <c r="O45" s="26">
        <v>4.5604826844447048</v>
      </c>
      <c r="P45" s="35"/>
      <c r="Q45" s="29"/>
      <c r="R45" s="15">
        <v>30</v>
      </c>
      <c r="S45" s="15">
        <v>2039</v>
      </c>
      <c r="T45" s="26">
        <f>C45*'Share of Sales'!$C$4</f>
        <v>9.2644959265533462</v>
      </c>
      <c r="U45" s="26">
        <f>D45*'Share of Sales'!$C$4</f>
        <v>6.4585196555076063</v>
      </c>
      <c r="V45" s="26">
        <f>E45*'Share of Sales'!$C$4</f>
        <v>10.837312361475359</v>
      </c>
      <c r="W45" s="26">
        <f>F45*'Share of Sales'!$C$4</f>
        <v>9.2466189677992894</v>
      </c>
      <c r="X45" s="26">
        <f>G45*'Share of Sales'!$C$4</f>
        <v>8.2080918975060797</v>
      </c>
      <c r="Y45" s="26">
        <f>H45*'Share of Sales'!$C$4</f>
        <v>6.8322978218120998</v>
      </c>
      <c r="Z45" s="26">
        <f>I45*'Share of Sales'!$C$4</f>
        <v>2.8534224548049236</v>
      </c>
      <c r="AA45" s="26">
        <f>J45*'Share of Sales'!$C$4</f>
        <v>2.8534224548049236</v>
      </c>
      <c r="AB45" s="26">
        <f>K45*'Share of Sales'!$C$4</f>
        <v>8.6385666044563507</v>
      </c>
      <c r="AC45" s="26">
        <f>L45*'Share of Sales'!$C$4</f>
        <v>0</v>
      </c>
      <c r="AD45" s="26">
        <f>M45*'Share of Sales'!$C$4</f>
        <v>4.7464803477926454</v>
      </c>
      <c r="AE45" s="26">
        <f>N45*'Share of Sales'!$C$4</f>
        <v>2.3431251094355625</v>
      </c>
      <c r="AF45" s="26">
        <f>O45*'Share of Sales'!$C$4</f>
        <v>0.39954632820705088</v>
      </c>
      <c r="AG45" s="35"/>
    </row>
    <row r="46" spans="1:33" x14ac:dyDescent="0.25">
      <c r="A46" s="15">
        <v>31</v>
      </c>
      <c r="B46" s="15">
        <v>2040</v>
      </c>
      <c r="C46" s="24">
        <v>106.6309905114249</v>
      </c>
      <c r="D46" s="25">
        <v>74.525040073846839</v>
      </c>
      <c r="E46" s="25">
        <v>124.94293646496581</v>
      </c>
      <c r="F46" s="25">
        <v>106.59646115635535</v>
      </c>
      <c r="G46" s="25">
        <v>94.61113430354726</v>
      </c>
      <c r="H46" s="25">
        <v>78.817639519010811</v>
      </c>
      <c r="I46" s="25">
        <v>33.244088006088298</v>
      </c>
      <c r="J46" s="25">
        <v>33.244088006088298</v>
      </c>
      <c r="K46" s="25">
        <v>100.64449726377291</v>
      </c>
      <c r="L46" s="25">
        <v>0</v>
      </c>
      <c r="M46" s="25">
        <v>55.29935118281491</v>
      </c>
      <c r="N46" s="25">
        <v>27.298816975447288</v>
      </c>
      <c r="O46" s="26">
        <v>4.5925300938202467</v>
      </c>
      <c r="P46" s="35"/>
      <c r="Q46" s="29"/>
      <c r="R46" s="15">
        <v>31</v>
      </c>
      <c r="S46" s="15">
        <v>2040</v>
      </c>
      <c r="T46" s="26">
        <f>C46*'Share of Sales'!$C$4</f>
        <v>9.3419981348110888</v>
      </c>
      <c r="U46" s="26">
        <f>D46*'Share of Sales'!$C$4</f>
        <v>6.5291786377244954</v>
      </c>
      <c r="V46" s="26">
        <f>E46*'Share of Sales'!$C$4</f>
        <v>10.946317518155947</v>
      </c>
      <c r="W46" s="26">
        <f>F46*'Share of Sales'!$C$4</f>
        <v>9.3389729995374804</v>
      </c>
      <c r="X46" s="26">
        <f>G46*'Share of Sales'!$C$4</f>
        <v>8.2889321008548613</v>
      </c>
      <c r="Y46" s="26">
        <f>H46*'Share of Sales'!$C$4</f>
        <v>6.905255571999211</v>
      </c>
      <c r="Z46" s="26">
        <f>I46*'Share of Sales'!$C$4</f>
        <v>2.9125323384583695</v>
      </c>
      <c r="AA46" s="26">
        <f>J46*'Share of Sales'!$C$4</f>
        <v>2.9125323384583695</v>
      </c>
      <c r="AB46" s="26">
        <f>K46*'Share of Sales'!$C$4</f>
        <v>8.8175182581317859</v>
      </c>
      <c r="AC46" s="26">
        <f>L46*'Share of Sales'!$C$4</f>
        <v>0</v>
      </c>
      <c r="AD46" s="26">
        <f>M46*'Share of Sales'!$C$4</f>
        <v>4.8448057467005228</v>
      </c>
      <c r="AE46" s="26">
        <f>N46*'Share of Sales'!$C$4</f>
        <v>2.3916639622685802</v>
      </c>
      <c r="AF46" s="26">
        <f>O46*'Share of Sales'!$C$4</f>
        <v>0.40235401889036831</v>
      </c>
      <c r="AG46" s="35"/>
    </row>
    <row r="47" spans="1:33" x14ac:dyDescent="0.25">
      <c r="A47" s="15">
        <v>32</v>
      </c>
      <c r="B47" s="15">
        <v>2041</v>
      </c>
      <c r="C47" s="24">
        <v>108.41751020789143</v>
      </c>
      <c r="D47" s="25">
        <v>75.956605922810809</v>
      </c>
      <c r="E47" s="25">
        <v>128.36349435973372</v>
      </c>
      <c r="F47" s="25">
        <v>109.15333563218215</v>
      </c>
      <c r="G47" s="25">
        <v>96.570793714153865</v>
      </c>
      <c r="H47" s="25">
        <v>80.368441022426978</v>
      </c>
      <c r="I47" s="25">
        <v>33.932753706778989</v>
      </c>
      <c r="J47" s="25">
        <v>33.932753706778989</v>
      </c>
      <c r="K47" s="25">
        <v>102.72939167315256</v>
      </c>
      <c r="L47" s="25">
        <v>0</v>
      </c>
      <c r="M47" s="25">
        <v>56.444901225369229</v>
      </c>
      <c r="N47" s="25">
        <v>27.864323808330788</v>
      </c>
      <c r="O47" s="26">
        <v>4.7381632505640319</v>
      </c>
      <c r="P47" s="35"/>
      <c r="Q47" s="29"/>
      <c r="R47" s="15">
        <v>32</v>
      </c>
      <c r="S47" s="15">
        <v>2041</v>
      </c>
      <c r="T47" s="26">
        <f>C47*'Share of Sales'!$C$4</f>
        <v>9.4985160813493934</v>
      </c>
      <c r="U47" s="26">
        <f>D47*'Share of Sales'!$C$4</f>
        <v>6.6545988877544131</v>
      </c>
      <c r="V47" s="26">
        <f>E47*'Share of Sales'!$C$4</f>
        <v>11.245994425588513</v>
      </c>
      <c r="W47" s="26">
        <f>F47*'Share of Sales'!$C$4</f>
        <v>9.5629821404969348</v>
      </c>
      <c r="X47" s="26">
        <f>G47*'Share of Sales'!$C$4</f>
        <v>8.4606189103925669</v>
      </c>
      <c r="Y47" s="26">
        <f>H47*'Share of Sales'!$C$4</f>
        <v>7.0411221215162936</v>
      </c>
      <c r="Z47" s="26">
        <f>I47*'Share of Sales'!$C$4</f>
        <v>2.9728667089870902</v>
      </c>
      <c r="AA47" s="26">
        <f>J47*'Share of Sales'!$C$4</f>
        <v>2.9728667089870902</v>
      </c>
      <c r="AB47" s="26">
        <f>K47*'Share of Sales'!$C$4</f>
        <v>9.0001769729227359</v>
      </c>
      <c r="AC47" s="26">
        <f>L47*'Share of Sales'!$C$4</f>
        <v>0</v>
      </c>
      <c r="AD47" s="26">
        <f>M47*'Share of Sales'!$C$4</f>
        <v>4.9451679988895672</v>
      </c>
      <c r="AE47" s="26">
        <f>N47*'Share of Sales'!$C$4</f>
        <v>2.4412083184888718</v>
      </c>
      <c r="AF47" s="26">
        <f>O47*'Share of Sales'!$C$4</f>
        <v>0.41511301767807368</v>
      </c>
      <c r="AG47" s="35"/>
    </row>
    <row r="48" spans="1:33" x14ac:dyDescent="0.25">
      <c r="A48" s="15">
        <v>33</v>
      </c>
      <c r="B48" s="15">
        <v>2042</v>
      </c>
      <c r="C48" s="24">
        <v>110.35071411412703</v>
      </c>
      <c r="D48" s="25">
        <v>77.493213350324197</v>
      </c>
      <c r="E48" s="25">
        <v>132.12243927456413</v>
      </c>
      <c r="F48" s="25">
        <v>111.94727113778131</v>
      </c>
      <c r="G48" s="25">
        <v>98.697449815479231</v>
      </c>
      <c r="H48" s="25">
        <v>82.038272645217035</v>
      </c>
      <c r="I48" s="25">
        <v>34.635685416127252</v>
      </c>
      <c r="J48" s="25">
        <v>34.635685416127252</v>
      </c>
      <c r="K48" s="25">
        <v>104.85747557442137</v>
      </c>
      <c r="L48" s="25">
        <v>0</v>
      </c>
      <c r="M48" s="25">
        <v>57.61418183386921</v>
      </c>
      <c r="N48" s="25">
        <v>28.441545360512404</v>
      </c>
      <c r="O48" s="26">
        <v>4.9008818618881964</v>
      </c>
      <c r="P48" s="35"/>
      <c r="Q48" s="29"/>
      <c r="R48" s="15">
        <v>33</v>
      </c>
      <c r="S48" s="15">
        <v>2042</v>
      </c>
      <c r="T48" s="26">
        <f>C48*'Share of Sales'!$C$4</f>
        <v>9.6678851099933443</v>
      </c>
      <c r="U48" s="26">
        <f>D48*'Share of Sales'!$C$4</f>
        <v>6.7892218866866871</v>
      </c>
      <c r="V48" s="26">
        <f>E48*'Share of Sales'!$C$4</f>
        <v>11.575317600912866</v>
      </c>
      <c r="W48" s="26">
        <f>F48*'Share of Sales'!$C$4</f>
        <v>9.8077603251213503</v>
      </c>
      <c r="X48" s="26">
        <f>G48*'Share of Sales'!$C$4</f>
        <v>8.6469363893607234</v>
      </c>
      <c r="Y48" s="26">
        <f>H48*'Share of Sales'!$C$4</f>
        <v>7.1874169634823524</v>
      </c>
      <c r="Z48" s="26">
        <f>I48*'Share of Sales'!$C$4</f>
        <v>3.034450932167756</v>
      </c>
      <c r="AA48" s="26">
        <f>J48*'Share of Sales'!$C$4</f>
        <v>3.034450932167756</v>
      </c>
      <c r="AB48" s="26">
        <f>K48*'Share of Sales'!$C$4</f>
        <v>9.1866195422079251</v>
      </c>
      <c r="AC48" s="26">
        <f>L48*'Share of Sales'!$C$4</f>
        <v>0</v>
      </c>
      <c r="AD48" s="26">
        <f>M48*'Share of Sales'!$C$4</f>
        <v>5.0476092986588608</v>
      </c>
      <c r="AE48" s="26">
        <f>N48*'Share of Sales'!$C$4</f>
        <v>2.4917790075351829</v>
      </c>
      <c r="AF48" s="26">
        <f>O48*'Share of Sales'!$C$4</f>
        <v>0.42936888228365028</v>
      </c>
      <c r="AG48" s="35"/>
    </row>
    <row r="49" spans="1:33" x14ac:dyDescent="0.25">
      <c r="A49" s="15">
        <v>34</v>
      </c>
      <c r="B49" s="15">
        <v>2043</v>
      </c>
      <c r="C49" s="24">
        <v>112.3348713914134</v>
      </c>
      <c r="D49" s="25">
        <v>79.069016160210708</v>
      </c>
      <c r="E49" s="25">
        <v>135.9864657316698</v>
      </c>
      <c r="F49" s="25">
        <v>114.81767832571924</v>
      </c>
      <c r="G49" s="25">
        <v>100.88079461038481</v>
      </c>
      <c r="H49" s="25">
        <v>83.751249379295359</v>
      </c>
      <c r="I49" s="25">
        <v>35.353178660689451</v>
      </c>
      <c r="J49" s="25">
        <v>35.353178660689451</v>
      </c>
      <c r="K49" s="25">
        <v>107.0296436566347</v>
      </c>
      <c r="L49" s="25">
        <v>0</v>
      </c>
      <c r="M49" s="25">
        <v>58.807684597280137</v>
      </c>
      <c r="N49" s="25">
        <v>29.030724307482952</v>
      </c>
      <c r="O49" s="26">
        <v>5.0684246299869011</v>
      </c>
      <c r="P49" s="35"/>
      <c r="Q49" s="29"/>
      <c r="R49" s="15">
        <v>34</v>
      </c>
      <c r="S49" s="15">
        <v>2043</v>
      </c>
      <c r="T49" s="26">
        <f>C49*'Share of Sales'!$C$4</f>
        <v>9.8417181907391829</v>
      </c>
      <c r="U49" s="26">
        <f>D49*'Share of Sales'!$C$4</f>
        <v>6.9272788140413351</v>
      </c>
      <c r="V49" s="26">
        <f>E49*'Share of Sales'!$C$4</f>
        <v>11.91384702638298</v>
      </c>
      <c r="W49" s="26">
        <f>F49*'Share of Sales'!$C$4</f>
        <v>10.059238234753929</v>
      </c>
      <c r="X49" s="26">
        <f>G49*'Share of Sales'!$C$4</f>
        <v>8.8382203951064273</v>
      </c>
      <c r="Y49" s="26">
        <f>H49*'Share of Sales'!$C$4</f>
        <v>7.3374917717344612</v>
      </c>
      <c r="Z49" s="26">
        <f>I49*'Share of Sales'!$C$4</f>
        <v>3.0973108992401004</v>
      </c>
      <c r="AA49" s="26">
        <f>J49*'Share of Sales'!$C$4</f>
        <v>3.0973108992401004</v>
      </c>
      <c r="AB49" s="26">
        <f>K49*'Share of Sales'!$C$4</f>
        <v>9.3769243501742245</v>
      </c>
      <c r="AC49" s="26">
        <f>L49*'Share of Sales'!$C$4</f>
        <v>0</v>
      </c>
      <c r="AD49" s="26">
        <f>M49*'Share of Sales'!$C$4</f>
        <v>5.1521727143806917</v>
      </c>
      <c r="AE49" s="26">
        <f>N49*'Share of Sales'!$C$4</f>
        <v>2.5433972903371149</v>
      </c>
      <c r="AF49" s="26">
        <f>O49*'Share of Sales'!$C$4</f>
        <v>0.44404739384555392</v>
      </c>
      <c r="AG49" s="35"/>
    </row>
    <row r="50" spans="1:33" x14ac:dyDescent="0.25">
      <c r="A50" s="15">
        <v>35</v>
      </c>
      <c r="B50" s="15">
        <v>2044</v>
      </c>
      <c r="C50" s="24">
        <v>113.85304439617585</v>
      </c>
      <c r="D50" s="25">
        <v>80.328098425419427</v>
      </c>
      <c r="E50" s="25">
        <v>138.69736891314594</v>
      </c>
      <c r="F50" s="25">
        <v>116.89815482685881</v>
      </c>
      <c r="G50" s="25">
        <v>102.52534713433911</v>
      </c>
      <c r="H50" s="25">
        <v>85.097365083106197</v>
      </c>
      <c r="I50" s="25">
        <v>36.085535088982752</v>
      </c>
      <c r="J50" s="25">
        <v>36.085535088982752</v>
      </c>
      <c r="K50" s="25">
        <v>109.24680914271971</v>
      </c>
      <c r="L50" s="25">
        <v>0</v>
      </c>
      <c r="M50" s="25">
        <v>60.025911288045911</v>
      </c>
      <c r="N50" s="25">
        <v>29.632108351861298</v>
      </c>
      <c r="O50" s="26">
        <v>5.1747263437160846</v>
      </c>
      <c r="P50" s="35"/>
      <c r="Q50" s="29"/>
      <c r="R50" s="15">
        <v>35</v>
      </c>
      <c r="S50" s="15">
        <v>2044</v>
      </c>
      <c r="T50" s="26">
        <f>C50*'Share of Sales'!$C$4</f>
        <v>9.9747261400303557</v>
      </c>
      <c r="U50" s="26">
        <f>D50*'Share of Sales'!$C$4</f>
        <v>7.0375876850059473</v>
      </c>
      <c r="V50" s="26">
        <f>E50*'Share of Sales'!$C$4</f>
        <v>12.151350704662045</v>
      </c>
      <c r="W50" s="26">
        <f>F50*'Share of Sales'!$C$4</f>
        <v>10.24150989424003</v>
      </c>
      <c r="X50" s="26">
        <f>G50*'Share of Sales'!$C$4</f>
        <v>8.9823005216971481</v>
      </c>
      <c r="Y50" s="26">
        <f>H50*'Share of Sales'!$C$4</f>
        <v>7.4554256888248531</v>
      </c>
      <c r="Z50" s="26">
        <f>I50*'Share of Sales'!$C$4</f>
        <v>3.1614730377921179</v>
      </c>
      <c r="AA50" s="26">
        <f>J50*'Share of Sales'!$C$4</f>
        <v>3.1614730377921179</v>
      </c>
      <c r="AB50" s="26">
        <f>K50*'Share of Sales'!$C$4</f>
        <v>9.5711714047709329</v>
      </c>
      <c r="AC50" s="26">
        <f>L50*'Share of Sales'!$C$4</f>
        <v>0</v>
      </c>
      <c r="AD50" s="26">
        <f>M50*'Share of Sales'!$C$4</f>
        <v>5.2589022066073596</v>
      </c>
      <c r="AE50" s="26">
        <f>N50*'Share of Sales'!$C$4</f>
        <v>2.5960848682536466</v>
      </c>
      <c r="AF50" s="26">
        <f>O50*'Share of Sales'!$C$4</f>
        <v>0.45336054386528341</v>
      </c>
      <c r="AG50" s="35"/>
    </row>
    <row r="51" spans="1:33" x14ac:dyDescent="0.25">
      <c r="A51" s="15">
        <v>36</v>
      </c>
      <c r="B51" s="15">
        <v>2045</v>
      </c>
      <c r="C51" s="24">
        <v>115.14455281178621</v>
      </c>
      <c r="D51" s="25">
        <v>81.435355530666442</v>
      </c>
      <c r="E51" s="25">
        <v>140.83708247243661</v>
      </c>
      <c r="F51" s="25">
        <v>118.58954305371921</v>
      </c>
      <c r="G51" s="25">
        <v>103.90672982355068</v>
      </c>
      <c r="H51" s="25">
        <v>86.266515659094324</v>
      </c>
      <c r="I51" s="25">
        <v>36.83306259830416</v>
      </c>
      <c r="J51" s="25">
        <v>36.83306259830416</v>
      </c>
      <c r="K51" s="25">
        <v>111.50990417341254</v>
      </c>
      <c r="L51" s="25">
        <v>0</v>
      </c>
      <c r="M51" s="25">
        <v>61.269374073044219</v>
      </c>
      <c r="N51" s="25">
        <v>30.245950327533478</v>
      </c>
      <c r="O51" s="26">
        <v>5.2503223688083311</v>
      </c>
      <c r="P51" s="35"/>
      <c r="Q51" s="29"/>
      <c r="R51" s="15">
        <v>36</v>
      </c>
      <c r="S51" s="15">
        <v>2045</v>
      </c>
      <c r="T51" s="26">
        <f>C51*'Share of Sales'!$C$4</f>
        <v>10.087875883382241</v>
      </c>
      <c r="U51" s="26">
        <f>D51*'Share of Sales'!$C$4</f>
        <v>7.1345950724677154</v>
      </c>
      <c r="V51" s="26">
        <f>E51*'Share of Sales'!$C$4</f>
        <v>12.338812154509327</v>
      </c>
      <c r="W51" s="26">
        <f>F51*'Share of Sales'!$C$4</f>
        <v>10.389693321823199</v>
      </c>
      <c r="X51" s="26">
        <f>G51*'Share of Sales'!$C$4</f>
        <v>9.1033241982491528</v>
      </c>
      <c r="Y51" s="26">
        <f>H51*'Share of Sales'!$C$4</f>
        <v>7.5578555963762062</v>
      </c>
      <c r="Z51" s="26">
        <f>I51*'Share of Sales'!$C$4</f>
        <v>3.2269643228707494</v>
      </c>
      <c r="AA51" s="26">
        <f>J51*'Share of Sales'!$C$4</f>
        <v>3.2269643228707494</v>
      </c>
      <c r="AB51" s="26">
        <f>K51*'Share of Sales'!$C$4</f>
        <v>9.7694423713467078</v>
      </c>
      <c r="AC51" s="26">
        <f>L51*'Share of Sales'!$C$4</f>
        <v>0</v>
      </c>
      <c r="AD51" s="26">
        <f>M51*'Share of Sales'!$C$4</f>
        <v>5.3678426465530666</v>
      </c>
      <c r="AE51" s="26">
        <f>N51*'Share of Sales'!$C$4</f>
        <v>2.6498638921968203</v>
      </c>
      <c r="AF51" s="26">
        <f>O51*'Share of Sales'!$C$4</f>
        <v>0.45998355207353253</v>
      </c>
      <c r="AG51" s="35"/>
    </row>
    <row r="52" spans="1:33" x14ac:dyDescent="0.25">
      <c r="A52" s="15">
        <v>37</v>
      </c>
      <c r="B52" s="15">
        <v>2046</v>
      </c>
      <c r="C52" s="24">
        <v>117.48659556655591</v>
      </c>
      <c r="D52" s="25">
        <v>83.270438003018825</v>
      </c>
      <c r="E52" s="25">
        <v>145.51292854366574</v>
      </c>
      <c r="F52" s="25">
        <v>122.03183948725254</v>
      </c>
      <c r="G52" s="25">
        <v>106.49605813106385</v>
      </c>
      <c r="H52" s="25">
        <v>88.271895598231794</v>
      </c>
      <c r="I52" s="25">
        <v>37.596075464176728</v>
      </c>
      <c r="J52" s="25">
        <v>37.596075464176728</v>
      </c>
      <c r="K52" s="25">
        <v>113.81988019914894</v>
      </c>
      <c r="L52" s="25">
        <v>0</v>
      </c>
      <c r="M52" s="25">
        <v>62.538595728911744</v>
      </c>
      <c r="N52" s="25">
        <v>30.872508305949133</v>
      </c>
      <c r="O52" s="26">
        <v>5.4583218785801444</v>
      </c>
      <c r="P52" s="36"/>
      <c r="Q52" s="29"/>
      <c r="R52" s="15">
        <v>37</v>
      </c>
      <c r="S52" s="15">
        <v>2046</v>
      </c>
      <c r="T52" s="26">
        <f>C52*'Share of Sales'!$C$4</f>
        <v>10.293063502307735</v>
      </c>
      <c r="U52" s="26">
        <f>D52*'Share of Sales'!$C$4</f>
        <v>7.2953676297863463</v>
      </c>
      <c r="V52" s="26">
        <f>E52*'Share of Sales'!$C$4</f>
        <v>12.748465530761196</v>
      </c>
      <c r="W52" s="26">
        <f>F52*'Share of Sales'!$C$4</f>
        <v>10.691274754268861</v>
      </c>
      <c r="X52" s="26">
        <f>G52*'Share of Sales'!$C$4</f>
        <v>9.3301766367680461</v>
      </c>
      <c r="Y52" s="26">
        <f>H52*'Share of Sales'!$C$4</f>
        <v>7.7335480058826382</v>
      </c>
      <c r="Z52" s="26">
        <f>I52*'Share of Sales'!$C$4</f>
        <v>3.2938122883227319</v>
      </c>
      <c r="AA52" s="26">
        <f>J52*'Share of Sales'!$C$4</f>
        <v>3.2938122883227319</v>
      </c>
      <c r="AB52" s="26">
        <f>K52*'Share of Sales'!$C$4</f>
        <v>9.9718206069833322</v>
      </c>
      <c r="AC52" s="26">
        <f>L52*'Share of Sales'!$C$4</f>
        <v>0</v>
      </c>
      <c r="AD52" s="26">
        <f>M52*'Share of Sales'!$C$4</f>
        <v>5.479039834958682</v>
      </c>
      <c r="AE52" s="26">
        <f>N52*'Share of Sales'!$C$4</f>
        <v>2.7047569719444282</v>
      </c>
      <c r="AF52" s="26">
        <f>O52*'Share of Sales'!$C$4</f>
        <v>0.47820650042100854</v>
      </c>
      <c r="AG52" s="36"/>
    </row>
    <row r="53" spans="1:33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2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29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:33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2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x14ac:dyDescent="0.25">
      <c r="A56" s="6" t="s">
        <v>8</v>
      </c>
      <c r="B56" s="7" t="s">
        <v>32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29"/>
      <c r="R56" s="6" t="s">
        <v>8</v>
      </c>
      <c r="S56" s="7" t="s">
        <v>32</v>
      </c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33" x14ac:dyDescent="0.25">
      <c r="A57" s="10"/>
      <c r="B57" s="10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8"/>
      <c r="P57" s="8"/>
      <c r="Q57" s="29"/>
      <c r="R57" s="10"/>
      <c r="S57" s="10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8"/>
      <c r="AG57" s="8"/>
    </row>
    <row r="58" spans="1:33" ht="48.95" customHeight="1" x14ac:dyDescent="0.25">
      <c r="A58" s="11"/>
      <c r="B58" s="11"/>
      <c r="C58" s="43" t="s">
        <v>49</v>
      </c>
      <c r="D58" s="43"/>
      <c r="E58" s="43" t="s">
        <v>50</v>
      </c>
      <c r="F58" s="43"/>
      <c r="G58" s="43" t="s">
        <v>51</v>
      </c>
      <c r="H58" s="43"/>
      <c r="I58" s="44" t="s">
        <v>52</v>
      </c>
      <c r="J58" s="45"/>
      <c r="K58" s="46" t="s">
        <v>53</v>
      </c>
      <c r="L58" s="46"/>
      <c r="M58" s="46" t="s">
        <v>54</v>
      </c>
      <c r="N58" s="46"/>
      <c r="O58" s="47" t="s">
        <v>17</v>
      </c>
      <c r="P58" s="11"/>
      <c r="Q58" s="29"/>
      <c r="R58" s="11"/>
      <c r="S58" s="11"/>
      <c r="T58" s="43" t="s">
        <v>49</v>
      </c>
      <c r="U58" s="43"/>
      <c r="V58" s="43" t="s">
        <v>50</v>
      </c>
      <c r="W58" s="43"/>
      <c r="X58" s="43" t="s">
        <v>51</v>
      </c>
      <c r="Y58" s="43"/>
      <c r="Z58" s="44" t="s">
        <v>52</v>
      </c>
      <c r="AA58" s="45"/>
      <c r="AB58" s="46" t="s">
        <v>53</v>
      </c>
      <c r="AC58" s="46"/>
      <c r="AD58" s="46" t="s">
        <v>54</v>
      </c>
      <c r="AE58" s="46"/>
      <c r="AF58" s="47" t="s">
        <v>17</v>
      </c>
      <c r="AG58" s="11"/>
    </row>
    <row r="59" spans="1:33" ht="26.25" x14ac:dyDescent="0.25">
      <c r="A59" s="12" t="s">
        <v>18</v>
      </c>
      <c r="B59" s="12" t="s">
        <v>19</v>
      </c>
      <c r="C59" s="13" t="s">
        <v>20</v>
      </c>
      <c r="D59" s="13" t="s">
        <v>21</v>
      </c>
      <c r="E59" s="13" t="s">
        <v>22</v>
      </c>
      <c r="F59" s="13" t="s">
        <v>23</v>
      </c>
      <c r="G59" s="13" t="s">
        <v>24</v>
      </c>
      <c r="H59" s="13" t="s">
        <v>25</v>
      </c>
      <c r="I59" s="33" t="s">
        <v>26</v>
      </c>
      <c r="J59" s="33" t="s">
        <v>27</v>
      </c>
      <c r="K59" s="33" t="s">
        <v>26</v>
      </c>
      <c r="L59" s="33" t="s">
        <v>27</v>
      </c>
      <c r="M59" s="33" t="s">
        <v>26</v>
      </c>
      <c r="N59" s="33" t="s">
        <v>27</v>
      </c>
      <c r="O59" s="48"/>
      <c r="P59" s="8"/>
      <c r="Q59" s="29"/>
      <c r="R59" s="12" t="s">
        <v>18</v>
      </c>
      <c r="S59" s="12" t="s">
        <v>19</v>
      </c>
      <c r="T59" s="13" t="s">
        <v>20</v>
      </c>
      <c r="U59" s="13" t="s">
        <v>21</v>
      </c>
      <c r="V59" s="13" t="s">
        <v>22</v>
      </c>
      <c r="W59" s="13" t="s">
        <v>23</v>
      </c>
      <c r="X59" s="13" t="s">
        <v>24</v>
      </c>
      <c r="Y59" s="13" t="s">
        <v>25</v>
      </c>
      <c r="Z59" s="33" t="s">
        <v>26</v>
      </c>
      <c r="AA59" s="33" t="s">
        <v>27</v>
      </c>
      <c r="AB59" s="33" t="s">
        <v>26</v>
      </c>
      <c r="AC59" s="33" t="s">
        <v>27</v>
      </c>
      <c r="AD59" s="33" t="s">
        <v>26</v>
      </c>
      <c r="AE59" s="33" t="s">
        <v>27</v>
      </c>
      <c r="AF59" s="48"/>
      <c r="AG59" s="8"/>
    </row>
    <row r="60" spans="1:33" x14ac:dyDescent="0.25">
      <c r="A60" s="14">
        <v>18</v>
      </c>
      <c r="B60" s="15">
        <v>2027</v>
      </c>
      <c r="C60" s="16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8">
        <v>0</v>
      </c>
      <c r="P60" s="40" t="s">
        <v>28</v>
      </c>
      <c r="Q60" s="29"/>
      <c r="R60" s="14">
        <v>18</v>
      </c>
      <c r="S60" s="15">
        <v>2027</v>
      </c>
      <c r="T60" s="16">
        <f>C60*'Share of Sales'!$C$4</f>
        <v>0</v>
      </c>
      <c r="U60" s="16">
        <f>D60*'Share of Sales'!$C$4</f>
        <v>0</v>
      </c>
      <c r="V60" s="16">
        <f>E60*'Share of Sales'!$C$4</f>
        <v>0</v>
      </c>
      <c r="W60" s="16">
        <f>F60*'Share of Sales'!$C$4</f>
        <v>0</v>
      </c>
      <c r="X60" s="16">
        <f>G60*'Share of Sales'!$C$4</f>
        <v>0</v>
      </c>
      <c r="Y60" s="16">
        <f>H60*'Share of Sales'!$C$4</f>
        <v>0</v>
      </c>
      <c r="Z60" s="16">
        <f>I60*'Share of Sales'!$C$4</f>
        <v>0</v>
      </c>
      <c r="AA60" s="16">
        <f>J60*'Share of Sales'!$C$4</f>
        <v>0</v>
      </c>
      <c r="AB60" s="16">
        <f>K60*'Share of Sales'!$C$4</f>
        <v>0</v>
      </c>
      <c r="AC60" s="16">
        <f>L60*'Share of Sales'!$C$4</f>
        <v>0</v>
      </c>
      <c r="AD60" s="16">
        <f>M60*'Share of Sales'!$C$4</f>
        <v>0</v>
      </c>
      <c r="AE60" s="16">
        <f>N60*'Share of Sales'!$C$4</f>
        <v>0</v>
      </c>
      <c r="AF60" s="16">
        <f>O60*'Share of Sales'!$C$4</f>
        <v>0</v>
      </c>
      <c r="AG60" s="40" t="s">
        <v>28</v>
      </c>
    </row>
    <row r="61" spans="1:33" x14ac:dyDescent="0.25">
      <c r="A61" s="15">
        <v>19</v>
      </c>
      <c r="B61" s="15">
        <v>2028</v>
      </c>
      <c r="C61" s="19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18">
        <v>0</v>
      </c>
      <c r="P61" s="41"/>
      <c r="Q61" s="29"/>
      <c r="R61" s="15">
        <v>19</v>
      </c>
      <c r="S61" s="15">
        <v>2028</v>
      </c>
      <c r="T61" s="16">
        <f>C61*'Share of Sales'!$C$4</f>
        <v>0</v>
      </c>
      <c r="U61" s="16">
        <f>D61*'Share of Sales'!$C$4</f>
        <v>0</v>
      </c>
      <c r="V61" s="16">
        <f>E61*'Share of Sales'!$C$4</f>
        <v>0</v>
      </c>
      <c r="W61" s="16">
        <f>F61*'Share of Sales'!$C$4</f>
        <v>0</v>
      </c>
      <c r="X61" s="16">
        <f>G61*'Share of Sales'!$C$4</f>
        <v>0</v>
      </c>
      <c r="Y61" s="16">
        <f>H61*'Share of Sales'!$C$4</f>
        <v>0</v>
      </c>
      <c r="Z61" s="16">
        <f>I61*'Share of Sales'!$C$4</f>
        <v>0</v>
      </c>
      <c r="AA61" s="16">
        <f>J61*'Share of Sales'!$C$4</f>
        <v>0</v>
      </c>
      <c r="AB61" s="16">
        <f>K61*'Share of Sales'!$C$4</f>
        <v>0</v>
      </c>
      <c r="AC61" s="16">
        <f>L61*'Share of Sales'!$C$4</f>
        <v>0</v>
      </c>
      <c r="AD61" s="16">
        <f>M61*'Share of Sales'!$C$4</f>
        <v>0</v>
      </c>
      <c r="AE61" s="16">
        <f>N61*'Share of Sales'!$C$4</f>
        <v>0</v>
      </c>
      <c r="AF61" s="16">
        <f>O61*'Share of Sales'!$C$4</f>
        <v>0</v>
      </c>
      <c r="AG61" s="41"/>
    </row>
    <row r="62" spans="1:33" x14ac:dyDescent="0.25">
      <c r="A62" s="15">
        <v>20</v>
      </c>
      <c r="B62" s="15">
        <v>2029</v>
      </c>
      <c r="C62" s="19">
        <v>109.24933709485607</v>
      </c>
      <c r="D62" s="20">
        <v>79.472356133385247</v>
      </c>
      <c r="E62" s="20">
        <v>117.91587181463639</v>
      </c>
      <c r="F62" s="20">
        <v>104.85579244557022</v>
      </c>
      <c r="G62" s="20">
        <v>95.131893607640535</v>
      </c>
      <c r="H62" s="20">
        <v>81.996467626829755</v>
      </c>
      <c r="I62" s="20">
        <v>34.151568546614421</v>
      </c>
      <c r="J62" s="20">
        <v>34.151568546614421</v>
      </c>
      <c r="K62" s="20">
        <v>80.322744227614521</v>
      </c>
      <c r="L62" s="20">
        <v>0</v>
      </c>
      <c r="M62" s="20">
        <v>45.172328814864159</v>
      </c>
      <c r="N62" s="20">
        <v>19.332805186510086</v>
      </c>
      <c r="O62" s="18">
        <v>3.5623333333333331</v>
      </c>
      <c r="P62" s="41"/>
      <c r="Q62" s="29"/>
      <c r="R62" s="15">
        <v>20</v>
      </c>
      <c r="S62" s="15">
        <v>2029</v>
      </c>
      <c r="T62" s="16">
        <f>C62*'Share of Sales'!$C$4</f>
        <v>9.5713928800102543</v>
      </c>
      <c r="U62" s="16">
        <f>D62*'Share of Sales'!$C$4</f>
        <v>6.9626156449102892</v>
      </c>
      <c r="V62" s="16">
        <f>E62*'Share of Sales'!$C$4</f>
        <v>10.330672624099179</v>
      </c>
      <c r="W62" s="16">
        <f>F62*'Share of Sales'!$C$4</f>
        <v>9.1864720823886667</v>
      </c>
      <c r="X62" s="16">
        <f>G62*'Share of Sales'!$C$4</f>
        <v>8.3345561021343357</v>
      </c>
      <c r="Y62" s="16">
        <f>H62*'Share of Sales'!$C$4</f>
        <v>7.1837544034524159</v>
      </c>
      <c r="Z62" s="16">
        <f>I62*'Share of Sales'!$C$4</f>
        <v>2.992037194188506</v>
      </c>
      <c r="AA62" s="16">
        <f>J62*'Share of Sales'!$C$4</f>
        <v>2.992037194188506</v>
      </c>
      <c r="AB62" s="16">
        <f>K62*'Share of Sales'!$C$4</f>
        <v>7.0371186008713353</v>
      </c>
      <c r="AC62" s="16">
        <f>L62*'Share of Sales'!$C$4</f>
        <v>0</v>
      </c>
      <c r="AD62" s="16">
        <f>M62*'Share of Sales'!$C$4</f>
        <v>3.9575718982777275</v>
      </c>
      <c r="AE62" s="16">
        <f>N62*'Share of Sales'!$C$4</f>
        <v>1.6937574069865962</v>
      </c>
      <c r="AF62" s="16">
        <f>O62*'Share of Sales'!$C$4</f>
        <v>0.31209792946647796</v>
      </c>
      <c r="AG62" s="41"/>
    </row>
    <row r="63" spans="1:33" x14ac:dyDescent="0.25">
      <c r="A63" s="15">
        <v>21</v>
      </c>
      <c r="B63" s="15">
        <v>2030</v>
      </c>
      <c r="C63" s="19">
        <v>119.08353534024442</v>
      </c>
      <c r="D63" s="20">
        <v>91.215335209637118</v>
      </c>
      <c r="E63" s="20">
        <v>130.52617411052626</v>
      </c>
      <c r="F63" s="20">
        <v>116.81309077300679</v>
      </c>
      <c r="G63" s="20">
        <v>108.58775232421992</v>
      </c>
      <c r="H63" s="20">
        <v>94.133760637878453</v>
      </c>
      <c r="I63" s="20">
        <v>34.851181495546314</v>
      </c>
      <c r="J63" s="20">
        <v>34.851181495546314</v>
      </c>
      <c r="K63" s="20">
        <v>81.986664709499266</v>
      </c>
      <c r="L63" s="20">
        <v>0</v>
      </c>
      <c r="M63" s="20">
        <v>45.792026668787003</v>
      </c>
      <c r="N63" s="20">
        <v>20.573377847671509</v>
      </c>
      <c r="O63" s="18">
        <v>3.4177733333333329</v>
      </c>
      <c r="P63" s="42"/>
      <c r="Q63" s="29"/>
      <c r="R63" s="15">
        <v>21</v>
      </c>
      <c r="S63" s="15">
        <v>2030</v>
      </c>
      <c r="T63" s="16">
        <f>C63*'Share of Sales'!$C$4</f>
        <v>10.432972250371041</v>
      </c>
      <c r="U63" s="16">
        <f>D63*'Share of Sales'!$C$4</f>
        <v>7.9914243252133819</v>
      </c>
      <c r="V63" s="16">
        <f>E63*'Share of Sales'!$C$4</f>
        <v>11.435467955762023</v>
      </c>
      <c r="W63" s="16">
        <f>F63*'Share of Sales'!$C$4</f>
        <v>10.234057386965985</v>
      </c>
      <c r="X63" s="16">
        <f>G63*'Share of Sales'!$C$4</f>
        <v>9.5134310842540746</v>
      </c>
      <c r="Y63" s="16">
        <f>H63*'Share of Sales'!$C$4</f>
        <v>8.2471091385725401</v>
      </c>
      <c r="Z63" s="16">
        <f>I63*'Share of Sales'!$C$4</f>
        <v>3.0533306589932914</v>
      </c>
      <c r="AA63" s="16">
        <f>J63*'Share of Sales'!$C$4</f>
        <v>3.0533306589932914</v>
      </c>
      <c r="AB63" s="16">
        <f>K63*'Share of Sales'!$C$4</f>
        <v>7.1828955646197477</v>
      </c>
      <c r="AC63" s="16">
        <f>L63*'Share of Sales'!$C$4</f>
        <v>0</v>
      </c>
      <c r="AD63" s="16">
        <f>M63*'Share of Sales'!$C$4</f>
        <v>4.0118639588478047</v>
      </c>
      <c r="AE63" s="16">
        <f>N63*'Share of Sales'!$C$4</f>
        <v>1.8024446416365068</v>
      </c>
      <c r="AF63" s="16">
        <f>O63*'Share of Sales'!$C$4</f>
        <v>0.29943295051532026</v>
      </c>
      <c r="AG63" s="42"/>
    </row>
    <row r="64" spans="1:33" x14ac:dyDescent="0.25">
      <c r="A64" s="15">
        <v>22</v>
      </c>
      <c r="B64" s="15">
        <v>2031</v>
      </c>
      <c r="C64" s="21">
        <v>127.23280995799502</v>
      </c>
      <c r="D64" s="22">
        <v>98.293748244104719</v>
      </c>
      <c r="E64" s="22">
        <v>134.27707833000721</v>
      </c>
      <c r="F64" s="22">
        <v>122.60548855514521</v>
      </c>
      <c r="G64" s="22">
        <v>113.65837307958058</v>
      </c>
      <c r="H64" s="22">
        <v>101.51575886121812</v>
      </c>
      <c r="I64" s="22">
        <v>35.567179915077226</v>
      </c>
      <c r="J64" s="22">
        <v>35.567179915077226</v>
      </c>
      <c r="K64" s="22">
        <v>83.685054025792738</v>
      </c>
      <c r="L64" s="22">
        <v>0</v>
      </c>
      <c r="M64" s="22">
        <v>45.980945974588394</v>
      </c>
      <c r="N64" s="22">
        <v>22.698736995458603</v>
      </c>
      <c r="O64" s="23">
        <v>3.3679469428694606</v>
      </c>
      <c r="P64" s="37" t="s">
        <v>29</v>
      </c>
      <c r="Q64" s="29"/>
      <c r="R64" s="15">
        <v>22</v>
      </c>
      <c r="S64" s="15">
        <v>2031</v>
      </c>
      <c r="T64" s="23">
        <f>C64*'Share of Sales'!$C$4</f>
        <v>11.146934560145633</v>
      </c>
      <c r="U64" s="23">
        <f>D64*'Share of Sales'!$C$4</f>
        <v>8.6115678786799865</v>
      </c>
      <c r="V64" s="23">
        <f>E64*'Share of Sales'!$C$4</f>
        <v>11.764086681464395</v>
      </c>
      <c r="W64" s="23">
        <f>F64*'Share of Sales'!$C$4</f>
        <v>10.741532456055053</v>
      </c>
      <c r="X64" s="23">
        <f>G64*'Share of Sales'!$C$4</f>
        <v>9.9576708818187267</v>
      </c>
      <c r="Y64" s="23">
        <f>H64*'Share of Sales'!$C$4</f>
        <v>8.8938499528785737</v>
      </c>
      <c r="Z64" s="23">
        <f>I64*'Share of Sales'!$C$4</f>
        <v>3.1160596636447937</v>
      </c>
      <c r="AA64" s="23">
        <f>J64*'Share of Sales'!$C$4</f>
        <v>3.1160596636447937</v>
      </c>
      <c r="AB64" s="23">
        <f>K64*'Share of Sales'!$C$4</f>
        <v>7.3316923613942899</v>
      </c>
      <c r="AC64" s="23">
        <f>L64*'Share of Sales'!$C$4</f>
        <v>0</v>
      </c>
      <c r="AD64" s="23">
        <f>M64*'Share of Sales'!$C$4</f>
        <v>4.0284152803159978</v>
      </c>
      <c r="AE64" s="23">
        <f>N64*'Share of Sales'!$C$4</f>
        <v>1.9886484938112023</v>
      </c>
      <c r="AF64" s="23">
        <f>O64*'Share of Sales'!$C$4</f>
        <v>0.29506763378567785</v>
      </c>
      <c r="AG64" s="37" t="s">
        <v>29</v>
      </c>
    </row>
    <row r="65" spans="1:33" x14ac:dyDescent="0.25">
      <c r="A65" s="15">
        <v>23</v>
      </c>
      <c r="B65" s="15">
        <v>2032</v>
      </c>
      <c r="C65" s="21">
        <v>126.41985265060941</v>
      </c>
      <c r="D65" s="22">
        <v>97.522460719612198</v>
      </c>
      <c r="E65" s="22">
        <v>136.01178716971788</v>
      </c>
      <c r="F65" s="22">
        <v>123.5886953237935</v>
      </c>
      <c r="G65" s="22">
        <v>113.49391893116717</v>
      </c>
      <c r="H65" s="22">
        <v>101.19107423750103</v>
      </c>
      <c r="I65" s="22">
        <v>36.299799660168404</v>
      </c>
      <c r="J65" s="22">
        <v>36.299799660168404</v>
      </c>
      <c r="K65" s="22">
        <v>85.418626213348503</v>
      </c>
      <c r="L65" s="22">
        <v>0</v>
      </c>
      <c r="M65" s="22">
        <v>46.933461211950643</v>
      </c>
      <c r="N65" s="22">
        <v>23.168951176545733</v>
      </c>
      <c r="O65" s="23">
        <v>3.4331546501092309</v>
      </c>
      <c r="P65" s="38"/>
      <c r="Q65" s="29"/>
      <c r="R65" s="15">
        <v>23</v>
      </c>
      <c r="S65" s="15">
        <v>2032</v>
      </c>
      <c r="T65" s="23">
        <f>C65*'Share of Sales'!$C$4</f>
        <v>11.075710935448424</v>
      </c>
      <c r="U65" s="23">
        <f>D65*'Share of Sales'!$C$4</f>
        <v>8.5439949659587064</v>
      </c>
      <c r="V65" s="23">
        <f>E65*'Share of Sales'!$C$4</f>
        <v>11.916065451119366</v>
      </c>
      <c r="W65" s="23">
        <f>F65*'Share of Sales'!$C$4</f>
        <v>10.827671727150559</v>
      </c>
      <c r="X65" s="23">
        <f>G65*'Share of Sales'!$C$4</f>
        <v>9.9432629658801108</v>
      </c>
      <c r="Y65" s="23">
        <f>H65*'Share of Sales'!$C$4</f>
        <v>8.8654041592624857</v>
      </c>
      <c r="Z65" s="23">
        <f>I65*'Share of Sales'!$C$4</f>
        <v>3.180244871522369</v>
      </c>
      <c r="AA65" s="23">
        <f>J65*'Share of Sales'!$C$4</f>
        <v>3.180244871522369</v>
      </c>
      <c r="AB65" s="23">
        <f>K65*'Share of Sales'!$C$4</f>
        <v>7.4835715483457719</v>
      </c>
      <c r="AC65" s="23">
        <f>L65*'Share of Sales'!$C$4</f>
        <v>0</v>
      </c>
      <c r="AD65" s="23">
        <f>M65*'Share of Sales'!$C$4</f>
        <v>4.1118656499331108</v>
      </c>
      <c r="AE65" s="23">
        <f>N65*'Share of Sales'!$C$4</f>
        <v>2.0298442098184264</v>
      </c>
      <c r="AF65" s="23">
        <f>O65*'Share of Sales'!$C$4</f>
        <v>0.30078051590829091</v>
      </c>
      <c r="AG65" s="38"/>
    </row>
    <row r="66" spans="1:33" x14ac:dyDescent="0.25">
      <c r="A66" s="15">
        <v>24</v>
      </c>
      <c r="B66" s="15">
        <v>2033</v>
      </c>
      <c r="C66" s="21">
        <v>94.373920621261803</v>
      </c>
      <c r="D66" s="22">
        <v>64.781520616535062</v>
      </c>
      <c r="E66" s="22">
        <v>105.92846661157118</v>
      </c>
      <c r="F66" s="22">
        <v>92.199341506776378</v>
      </c>
      <c r="G66" s="22">
        <v>81.475821327690497</v>
      </c>
      <c r="H66" s="22">
        <v>68.469302792530456</v>
      </c>
      <c r="I66" s="22">
        <v>28.799281471618873</v>
      </c>
      <c r="J66" s="22">
        <v>28.799281471618873</v>
      </c>
      <c r="K66" s="22">
        <v>87.188110100603254</v>
      </c>
      <c r="L66" s="22">
        <v>0</v>
      </c>
      <c r="M66" s="22">
        <v>47.905708215551648</v>
      </c>
      <c r="N66" s="22">
        <v>23.648906048321496</v>
      </c>
      <c r="O66" s="23">
        <v>3.6808695479745581</v>
      </c>
      <c r="P66" s="38"/>
      <c r="Q66" s="29"/>
      <c r="R66" s="15">
        <v>24</v>
      </c>
      <c r="S66" s="15">
        <v>2033</v>
      </c>
      <c r="T66" s="23">
        <f>C66*'Share of Sales'!$C$4</f>
        <v>8.2681496832215462</v>
      </c>
      <c r="U66" s="23">
        <f>D66*'Share of Sales'!$C$4</f>
        <v>5.6755436845074989</v>
      </c>
      <c r="V66" s="23">
        <f>E66*'Share of Sales'!$C$4</f>
        <v>9.2804496400384515</v>
      </c>
      <c r="W66" s="23">
        <f>F66*'Share of Sales'!$C$4</f>
        <v>8.0776336434277933</v>
      </c>
      <c r="X66" s="23">
        <f>G66*'Share of Sales'!$C$4</f>
        <v>7.1381403025974297</v>
      </c>
      <c r="Y66" s="23">
        <f>H66*'Share of Sales'!$C$4</f>
        <v>5.998632254204761</v>
      </c>
      <c r="Z66" s="23">
        <f>I66*'Share of Sales'!$C$4</f>
        <v>2.5231204596466417</v>
      </c>
      <c r="AA66" s="23">
        <f>J66*'Share of Sales'!$C$4</f>
        <v>2.5231204596466417</v>
      </c>
      <c r="AB66" s="23">
        <f>K66*'Share of Sales'!$C$4</f>
        <v>7.6385969785235117</v>
      </c>
      <c r="AC66" s="23">
        <f>L66*'Share of Sales'!$C$4</f>
        <v>0</v>
      </c>
      <c r="AD66" s="23">
        <f>M66*'Share of Sales'!$C$4</f>
        <v>4.1970447301484732</v>
      </c>
      <c r="AE66" s="23">
        <f>N66*'Share of Sales'!$C$4</f>
        <v>2.0718933129489305</v>
      </c>
      <c r="AF66" s="23">
        <f>O66*'Share of Sales'!$C$4</f>
        <v>0.32248295065754756</v>
      </c>
      <c r="AG66" s="38"/>
    </row>
    <row r="67" spans="1:33" x14ac:dyDescent="0.25">
      <c r="A67" s="15">
        <v>25</v>
      </c>
      <c r="B67" s="15">
        <v>2034</v>
      </c>
      <c r="C67" s="21">
        <v>97.670743061626311</v>
      </c>
      <c r="D67" s="22">
        <v>67.227133002949557</v>
      </c>
      <c r="E67" s="22">
        <v>111.72823687540698</v>
      </c>
      <c r="F67" s="22">
        <v>96.368652140433682</v>
      </c>
      <c r="G67" s="22">
        <v>85.096594767004873</v>
      </c>
      <c r="H67" s="22">
        <v>71.138009629355039</v>
      </c>
      <c r="I67" s="22">
        <v>29.395871077277739</v>
      </c>
      <c r="J67" s="22">
        <v>29.395871077277739</v>
      </c>
      <c r="K67" s="22">
        <v>88.994249613990803</v>
      </c>
      <c r="L67" s="22">
        <v>0</v>
      </c>
      <c r="M67" s="22">
        <v>48.898095737486521</v>
      </c>
      <c r="N67" s="22">
        <v>24.138803393417955</v>
      </c>
      <c r="O67" s="23">
        <v>3.9952671302460749</v>
      </c>
      <c r="P67" s="38"/>
      <c r="Q67" s="29"/>
      <c r="R67" s="15">
        <v>25</v>
      </c>
      <c r="S67" s="15">
        <v>2034</v>
      </c>
      <c r="T67" s="23">
        <f>C67*'Share of Sales'!$C$4</f>
        <v>8.5569860612854711</v>
      </c>
      <c r="U67" s="23">
        <f>D67*'Share of Sales'!$C$4</f>
        <v>5.8898050942794287</v>
      </c>
      <c r="V67" s="23">
        <f>E67*'Share of Sales'!$C$4</f>
        <v>9.7885706161938923</v>
      </c>
      <c r="W67" s="23">
        <f>F67*'Share of Sales'!$C$4</f>
        <v>8.4429091789570379</v>
      </c>
      <c r="X67" s="23">
        <f>G67*'Share of Sales'!$C$4</f>
        <v>7.4553582010190356</v>
      </c>
      <c r="Y67" s="23">
        <f>H67*'Share of Sales'!$C$4</f>
        <v>6.2324390881504854</v>
      </c>
      <c r="Z67" s="23">
        <f>I67*'Share of Sales'!$C$4</f>
        <v>2.5753879942215518</v>
      </c>
      <c r="AA67" s="23">
        <f>J67*'Share of Sales'!$C$4</f>
        <v>2.5753879942215518</v>
      </c>
      <c r="AB67" s="23">
        <f>K67*'Share of Sales'!$C$4</f>
        <v>7.7968338277204365</v>
      </c>
      <c r="AC67" s="23">
        <f>L67*'Share of Sales'!$C$4</f>
        <v>0</v>
      </c>
      <c r="AD67" s="23">
        <f>M67*'Share of Sales'!$C$4</f>
        <v>4.2839883319518544</v>
      </c>
      <c r="AE67" s="23">
        <f>N67*'Share of Sales'!$C$4</f>
        <v>2.1148134814870785</v>
      </c>
      <c r="AF67" s="23">
        <f>O67*'Share of Sales'!$C$4</f>
        <v>0.35002749106819797</v>
      </c>
      <c r="AG67" s="38"/>
    </row>
    <row r="68" spans="1:33" x14ac:dyDescent="0.25">
      <c r="A68" s="15">
        <v>26</v>
      </c>
      <c r="B68" s="15">
        <v>2035</v>
      </c>
      <c r="C68" s="21">
        <v>100.87562011416252</v>
      </c>
      <c r="D68" s="22">
        <v>69.612929583503615</v>
      </c>
      <c r="E68" s="22">
        <v>117.1935195849906</v>
      </c>
      <c r="F68" s="22">
        <v>100.31111611635782</v>
      </c>
      <c r="G68" s="22">
        <v>88.723518641528557</v>
      </c>
      <c r="H68" s="22">
        <v>73.814456043074728</v>
      </c>
      <c r="I68" s="22">
        <v>30.004819295353062</v>
      </c>
      <c r="J68" s="22">
        <v>30.004819295353062</v>
      </c>
      <c r="K68" s="22">
        <v>90.837804090703699</v>
      </c>
      <c r="L68" s="22">
        <v>0</v>
      </c>
      <c r="M68" s="22">
        <v>49.911040997327298</v>
      </c>
      <c r="N68" s="22">
        <v>24.638849174481905</v>
      </c>
      <c r="O68" s="23">
        <v>4.297775585014695</v>
      </c>
      <c r="P68" s="38"/>
      <c r="Q68" s="29"/>
      <c r="R68" s="15">
        <v>26</v>
      </c>
      <c r="S68" s="15">
        <v>2035</v>
      </c>
      <c r="T68" s="23">
        <f>C68*'Share of Sales'!$C$4</f>
        <v>8.8377670547236225</v>
      </c>
      <c r="U68" s="23">
        <f>D68*'Share of Sales'!$C$4</f>
        <v>6.0988260092936866</v>
      </c>
      <c r="V68" s="23">
        <f>E68*'Share of Sales'!$C$4</f>
        <v>10.267386958743716</v>
      </c>
      <c r="W68" s="23">
        <f>F68*'Share of Sales'!$C$4</f>
        <v>8.7883105574211822</v>
      </c>
      <c r="X68" s="23">
        <f>G68*'Share of Sales'!$C$4</f>
        <v>7.7731149423603041</v>
      </c>
      <c r="Y68" s="23">
        <f>H68*'Share of Sales'!$C$4</f>
        <v>6.466923990569283</v>
      </c>
      <c r="Z68" s="23">
        <f>I68*'Share of Sales'!$C$4</f>
        <v>2.6287382734431133</v>
      </c>
      <c r="AA68" s="23">
        <f>J68*'Share of Sales'!$C$4</f>
        <v>2.6287382734431133</v>
      </c>
      <c r="AB68" s="23">
        <f>K68*'Share of Sales'!$C$4</f>
        <v>7.9583486218742925</v>
      </c>
      <c r="AC68" s="23">
        <f>L68*'Share of Sales'!$C$4</f>
        <v>0</v>
      </c>
      <c r="AD68" s="23">
        <f>M68*'Share of Sales'!$C$4</f>
        <v>4.3727330081732045</v>
      </c>
      <c r="AE68" s="23">
        <f>N68*'Share of Sales'!$C$4</f>
        <v>2.1586227599305632</v>
      </c>
      <c r="AF68" s="23">
        <f>O68*'Share of Sales'!$C$4</f>
        <v>0.37653041865668591</v>
      </c>
      <c r="AG68" s="38"/>
    </row>
    <row r="69" spans="1:33" x14ac:dyDescent="0.25">
      <c r="A69" s="15">
        <v>27</v>
      </c>
      <c r="B69" s="15">
        <v>2036</v>
      </c>
      <c r="C69" s="21">
        <v>103.88503270162461</v>
      </c>
      <c r="D69" s="22">
        <v>71.867690237234996</v>
      </c>
      <c r="E69" s="22">
        <v>122.17742269541411</v>
      </c>
      <c r="F69" s="22">
        <v>103.92564377030816</v>
      </c>
      <c r="G69" s="22">
        <v>91.887355457892411</v>
      </c>
      <c r="H69" s="22">
        <v>76.175563609112316</v>
      </c>
      <c r="I69" s="22">
        <v>30.626382139860866</v>
      </c>
      <c r="J69" s="22">
        <v>30.626382139860866</v>
      </c>
      <c r="K69" s="22">
        <v>92.719548597933723</v>
      </c>
      <c r="L69" s="22">
        <v>0</v>
      </c>
      <c r="M69" s="22">
        <v>50.944969857530396</v>
      </c>
      <c r="N69" s="22">
        <v>25.149253620765688</v>
      </c>
      <c r="O69" s="23">
        <v>4.5669539736620006</v>
      </c>
      <c r="P69" s="39"/>
      <c r="Q69" s="29"/>
      <c r="R69" s="15">
        <v>27</v>
      </c>
      <c r="S69" s="15">
        <v>2036</v>
      </c>
      <c r="T69" s="23">
        <f>C69*'Share of Sales'!$C$4</f>
        <v>9.1014233017875164</v>
      </c>
      <c r="U69" s="23">
        <f>D69*'Share of Sales'!$C$4</f>
        <v>6.2963667966443122</v>
      </c>
      <c r="V69" s="23">
        <f>E69*'Share of Sales'!$C$4</f>
        <v>10.704029377034551</v>
      </c>
      <c r="W69" s="23">
        <f>F69*'Share of Sales'!$C$4</f>
        <v>9.1049812592450508</v>
      </c>
      <c r="X69" s="23">
        <f>G69*'Share of Sales'!$C$4</f>
        <v>8.0503003787475897</v>
      </c>
      <c r="Y69" s="23">
        <f>H69*'Share of Sales'!$C$4</f>
        <v>6.6737818878111561</v>
      </c>
      <c r="Z69" s="23">
        <f>I69*'Share of Sales'!$C$4</f>
        <v>2.683193726836258</v>
      </c>
      <c r="AA69" s="23">
        <f>J69*'Share of Sales'!$C$4</f>
        <v>2.683193726836258</v>
      </c>
      <c r="AB69" s="23">
        <f>K69*'Share of Sales'!$C$4</f>
        <v>8.123209265036472</v>
      </c>
      <c r="AC69" s="23">
        <f>L69*'Share of Sales'!$C$4</f>
        <v>0</v>
      </c>
      <c r="AD69" s="23">
        <f>M69*'Share of Sales'!$C$4</f>
        <v>4.4633160688502009</v>
      </c>
      <c r="AE69" s="23">
        <f>N69*'Share of Sales'!$C$4</f>
        <v>2.2033395665766711</v>
      </c>
      <c r="AF69" s="23">
        <f>O69*'Share of Sales'!$C$4</f>
        <v>0.40011328131803525</v>
      </c>
      <c r="AG69" s="39"/>
    </row>
    <row r="70" spans="1:33" x14ac:dyDescent="0.25">
      <c r="A70" s="15">
        <v>28</v>
      </c>
      <c r="B70" s="15">
        <v>2037</v>
      </c>
      <c r="C70" s="24">
        <v>105.88198305469817</v>
      </c>
      <c r="D70" s="25">
        <v>73.428846820931057</v>
      </c>
      <c r="E70" s="25">
        <v>125.79220680371081</v>
      </c>
      <c r="F70" s="25">
        <v>106.60094951127301</v>
      </c>
      <c r="G70" s="25">
        <v>94.031477453747627</v>
      </c>
      <c r="H70" s="25">
        <v>77.838072486423044</v>
      </c>
      <c r="I70" s="25">
        <v>31.260820928258536</v>
      </c>
      <c r="J70" s="25">
        <v>31.260820928258536</v>
      </c>
      <c r="K70" s="25">
        <v>94.640274258725711</v>
      </c>
      <c r="L70" s="25">
        <v>0</v>
      </c>
      <c r="M70" s="25">
        <v>52.000317002477708</v>
      </c>
      <c r="N70" s="25">
        <v>25.670231316511792</v>
      </c>
      <c r="O70" s="26">
        <v>4.7349761155534029</v>
      </c>
      <c r="P70" s="34" t="s">
        <v>30</v>
      </c>
      <c r="Q70" s="29"/>
      <c r="R70" s="15">
        <v>28</v>
      </c>
      <c r="S70" s="15">
        <v>2037</v>
      </c>
      <c r="T70" s="26">
        <f>C70*'Share of Sales'!$C$4</f>
        <v>9.2763771907483878</v>
      </c>
      <c r="U70" s="26">
        <f>D70*'Share of Sales'!$C$4</f>
        <v>6.4331405602855121</v>
      </c>
      <c r="V70" s="26">
        <f>E70*'Share of Sales'!$C$4</f>
        <v>11.020722546960927</v>
      </c>
      <c r="W70" s="26">
        <f>F70*'Share of Sales'!$C$4</f>
        <v>9.3393662267134463</v>
      </c>
      <c r="X70" s="26">
        <f>G70*'Share of Sales'!$C$4</f>
        <v>8.2381480540811562</v>
      </c>
      <c r="Y70" s="26">
        <f>H70*'Share of Sales'!$C$4</f>
        <v>6.8194351801275168</v>
      </c>
      <c r="Z70" s="26">
        <f>I70*'Share of Sales'!$C$4</f>
        <v>2.7387772485632538</v>
      </c>
      <c r="AA70" s="26">
        <f>J70*'Share of Sales'!$C$4</f>
        <v>2.7387772485632538</v>
      </c>
      <c r="AB70" s="26">
        <f>K70*'Share of Sales'!$C$4</f>
        <v>8.2914850679202505</v>
      </c>
      <c r="AC70" s="26">
        <f>L70*'Share of Sales'!$C$4</f>
        <v>0</v>
      </c>
      <c r="AD70" s="26">
        <f>M70*'Share of Sales'!$C$4</f>
        <v>4.5557755969141338</v>
      </c>
      <c r="AE70" s="26">
        <f>N70*'Share of Sales'!$C$4</f>
        <v>2.2489827012657071</v>
      </c>
      <c r="AF70" s="26">
        <f>O70*'Share of Sales'!$C$4</f>
        <v>0.41483379107442042</v>
      </c>
      <c r="AG70" s="34" t="s">
        <v>30</v>
      </c>
    </row>
    <row r="71" spans="1:33" x14ac:dyDescent="0.25">
      <c r="A71" s="15">
        <v>29</v>
      </c>
      <c r="B71" s="15">
        <v>2038</v>
      </c>
      <c r="C71" s="24">
        <v>105.71400450873418</v>
      </c>
      <c r="D71" s="25">
        <v>73.502806172318429</v>
      </c>
      <c r="E71" s="25">
        <v>124.51046158450066</v>
      </c>
      <c r="F71" s="25">
        <v>105.90789420717738</v>
      </c>
      <c r="G71" s="25">
        <v>93.745486217734509</v>
      </c>
      <c r="H71" s="25">
        <v>77.830760360601602</v>
      </c>
      <c r="I71" s="25">
        <v>31.908402391307927</v>
      </c>
      <c r="J71" s="25">
        <v>31.908402391307927</v>
      </c>
      <c r="K71" s="25">
        <v>96.600788584581437</v>
      </c>
      <c r="L71" s="25">
        <v>0</v>
      </c>
      <c r="M71" s="25">
        <v>53.077526121226612</v>
      </c>
      <c r="N71" s="25">
        <v>26.202001291168344</v>
      </c>
      <c r="O71" s="26">
        <v>4.6357120000208072</v>
      </c>
      <c r="P71" s="35"/>
      <c r="Q71" s="29"/>
      <c r="R71" s="15">
        <v>29</v>
      </c>
      <c r="S71" s="15">
        <v>2038</v>
      </c>
      <c r="T71" s="26">
        <f>C71*'Share of Sales'!$C$4</f>
        <v>9.2616605004545303</v>
      </c>
      <c r="U71" s="26">
        <f>D71*'Share of Sales'!$C$4</f>
        <v>6.4396201786347262</v>
      </c>
      <c r="V71" s="26">
        <f>E71*'Share of Sales'!$C$4</f>
        <v>10.908428162469757</v>
      </c>
      <c r="W71" s="26">
        <f>F71*'Share of Sales'!$C$4</f>
        <v>9.2786472806816285</v>
      </c>
      <c r="X71" s="26">
        <f>G71*'Share of Sales'!$C$4</f>
        <v>8.21309220886587</v>
      </c>
      <c r="Y71" s="26">
        <f>H71*'Share of Sales'!$C$4</f>
        <v>6.8187945608717282</v>
      </c>
      <c r="Z71" s="26">
        <f>I71*'Share of Sales'!$C$4</f>
        <v>2.7955122070488683</v>
      </c>
      <c r="AA71" s="26">
        <f>J71*'Share of Sales'!$C$4</f>
        <v>2.7955122070488683</v>
      </c>
      <c r="AB71" s="26">
        <f>K71*'Share of Sales'!$C$4</f>
        <v>8.4632467770403803</v>
      </c>
      <c r="AC71" s="26">
        <f>L71*'Share of Sales'!$C$4</f>
        <v>0</v>
      </c>
      <c r="AD71" s="26">
        <f>M71*'Share of Sales'!$C$4</f>
        <v>4.6501504642007276</v>
      </c>
      <c r="AE71" s="26">
        <f>N71*'Share of Sales'!$C$4</f>
        <v>2.2955713532848194</v>
      </c>
      <c r="AF71" s="26">
        <f>O71*'Share of Sales'!$C$4</f>
        <v>0.40613720879837167</v>
      </c>
      <c r="AG71" s="35"/>
    </row>
    <row r="72" spans="1:33" x14ac:dyDescent="0.25">
      <c r="A72" s="15">
        <v>30</v>
      </c>
      <c r="B72" s="15">
        <v>2039</v>
      </c>
      <c r="C72" s="24">
        <v>105.74636849436934</v>
      </c>
      <c r="D72" s="25">
        <v>73.718527681787961</v>
      </c>
      <c r="E72" s="25">
        <v>123.69873499329218</v>
      </c>
      <c r="F72" s="25">
        <v>105.5423181625486</v>
      </c>
      <c r="G72" s="25">
        <v>93.688411901783482</v>
      </c>
      <c r="H72" s="25">
        <v>77.984888638987854</v>
      </c>
      <c r="I72" s="25">
        <v>32.569398785214304</v>
      </c>
      <c r="J72" s="25">
        <v>32.569398785214304</v>
      </c>
      <c r="K72" s="25">
        <v>98.601915814953671</v>
      </c>
      <c r="L72" s="25">
        <v>0</v>
      </c>
      <c r="M72" s="25">
        <v>54.177050094045747</v>
      </c>
      <c r="N72" s="25">
        <v>26.744787111473482</v>
      </c>
      <c r="O72" s="26">
        <v>4.5604826844447048</v>
      </c>
      <c r="P72" s="35"/>
      <c r="Q72" s="29"/>
      <c r="R72" s="15">
        <v>30</v>
      </c>
      <c r="S72" s="15">
        <v>2039</v>
      </c>
      <c r="T72" s="26">
        <f>C72*'Share of Sales'!$C$4</f>
        <v>9.2644959265533462</v>
      </c>
      <c r="U72" s="26">
        <f>D72*'Share of Sales'!$C$4</f>
        <v>6.4585196555076063</v>
      </c>
      <c r="V72" s="26">
        <f>E72*'Share of Sales'!$C$4</f>
        <v>10.837312361475359</v>
      </c>
      <c r="W72" s="26">
        <f>F72*'Share of Sales'!$C$4</f>
        <v>9.2466189677992894</v>
      </c>
      <c r="X72" s="26">
        <f>G72*'Share of Sales'!$C$4</f>
        <v>8.2080918975060797</v>
      </c>
      <c r="Y72" s="26">
        <f>H72*'Share of Sales'!$C$4</f>
        <v>6.8322978218120998</v>
      </c>
      <c r="Z72" s="26">
        <f>I72*'Share of Sales'!$C$4</f>
        <v>2.8534224548049236</v>
      </c>
      <c r="AA72" s="26">
        <f>J72*'Share of Sales'!$C$4</f>
        <v>2.8534224548049236</v>
      </c>
      <c r="AB72" s="26">
        <f>K72*'Share of Sales'!$C$4</f>
        <v>8.6385666044563507</v>
      </c>
      <c r="AC72" s="26">
        <f>L72*'Share of Sales'!$C$4</f>
        <v>0</v>
      </c>
      <c r="AD72" s="26">
        <f>M72*'Share of Sales'!$C$4</f>
        <v>4.7464803477926454</v>
      </c>
      <c r="AE72" s="26">
        <f>N72*'Share of Sales'!$C$4</f>
        <v>2.3431251094355625</v>
      </c>
      <c r="AF72" s="26">
        <f>O72*'Share of Sales'!$C$4</f>
        <v>0.39954632820705088</v>
      </c>
      <c r="AG72" s="35"/>
    </row>
    <row r="73" spans="1:33" x14ac:dyDescent="0.25">
      <c r="A73" s="15">
        <v>31</v>
      </c>
      <c r="B73" s="15">
        <v>2040</v>
      </c>
      <c r="C73" s="24">
        <v>106.6309905114249</v>
      </c>
      <c r="D73" s="25">
        <v>74.525040073846839</v>
      </c>
      <c r="E73" s="25">
        <v>124.94293646496581</v>
      </c>
      <c r="F73" s="25">
        <v>106.59646115635535</v>
      </c>
      <c r="G73" s="25">
        <v>94.61113430354726</v>
      </c>
      <c r="H73" s="25">
        <v>78.817639519010811</v>
      </c>
      <c r="I73" s="25">
        <v>33.244088006088298</v>
      </c>
      <c r="J73" s="25">
        <v>33.244088006088298</v>
      </c>
      <c r="K73" s="25">
        <v>100.64449726377291</v>
      </c>
      <c r="L73" s="25">
        <v>0</v>
      </c>
      <c r="M73" s="25">
        <v>55.29935118281491</v>
      </c>
      <c r="N73" s="25">
        <v>27.298816975447288</v>
      </c>
      <c r="O73" s="26">
        <v>4.5925300938202467</v>
      </c>
      <c r="P73" s="35"/>
      <c r="Q73" s="29"/>
      <c r="R73" s="15">
        <v>31</v>
      </c>
      <c r="S73" s="15">
        <v>2040</v>
      </c>
      <c r="T73" s="26">
        <f>C73*'Share of Sales'!$C$4</f>
        <v>9.3419981348110888</v>
      </c>
      <c r="U73" s="26">
        <f>D73*'Share of Sales'!$C$4</f>
        <v>6.5291786377244954</v>
      </c>
      <c r="V73" s="26">
        <f>E73*'Share of Sales'!$C$4</f>
        <v>10.946317518155947</v>
      </c>
      <c r="W73" s="26">
        <f>F73*'Share of Sales'!$C$4</f>
        <v>9.3389729995374804</v>
      </c>
      <c r="X73" s="26">
        <f>G73*'Share of Sales'!$C$4</f>
        <v>8.2889321008548613</v>
      </c>
      <c r="Y73" s="26">
        <f>H73*'Share of Sales'!$C$4</f>
        <v>6.905255571999211</v>
      </c>
      <c r="Z73" s="26">
        <f>I73*'Share of Sales'!$C$4</f>
        <v>2.9125323384583695</v>
      </c>
      <c r="AA73" s="26">
        <f>J73*'Share of Sales'!$C$4</f>
        <v>2.9125323384583695</v>
      </c>
      <c r="AB73" s="26">
        <f>K73*'Share of Sales'!$C$4</f>
        <v>8.8175182581317859</v>
      </c>
      <c r="AC73" s="26">
        <f>L73*'Share of Sales'!$C$4</f>
        <v>0</v>
      </c>
      <c r="AD73" s="26">
        <f>M73*'Share of Sales'!$C$4</f>
        <v>4.8448057467005228</v>
      </c>
      <c r="AE73" s="26">
        <f>N73*'Share of Sales'!$C$4</f>
        <v>2.3916639622685802</v>
      </c>
      <c r="AF73" s="26">
        <f>O73*'Share of Sales'!$C$4</f>
        <v>0.40235401889036831</v>
      </c>
      <c r="AG73" s="35"/>
    </row>
    <row r="74" spans="1:33" x14ac:dyDescent="0.25">
      <c r="A74" s="15">
        <v>32</v>
      </c>
      <c r="B74" s="15">
        <v>2041</v>
      </c>
      <c r="C74" s="24">
        <v>108.41751020789143</v>
      </c>
      <c r="D74" s="25">
        <v>75.956605922810809</v>
      </c>
      <c r="E74" s="25">
        <v>128.36349435973372</v>
      </c>
      <c r="F74" s="25">
        <v>109.15333563218215</v>
      </c>
      <c r="G74" s="25">
        <v>96.570793714153865</v>
      </c>
      <c r="H74" s="25">
        <v>80.368441022426978</v>
      </c>
      <c r="I74" s="25">
        <v>33.932753706778989</v>
      </c>
      <c r="J74" s="25">
        <v>33.932753706778989</v>
      </c>
      <c r="K74" s="25">
        <v>102.72939167315256</v>
      </c>
      <c r="L74" s="25">
        <v>0</v>
      </c>
      <c r="M74" s="25">
        <v>56.444901225369229</v>
      </c>
      <c r="N74" s="25">
        <v>27.864323808330788</v>
      </c>
      <c r="O74" s="26">
        <v>4.7381632505640319</v>
      </c>
      <c r="P74" s="35"/>
      <c r="Q74" s="29"/>
      <c r="R74" s="15">
        <v>32</v>
      </c>
      <c r="S74" s="15">
        <v>2041</v>
      </c>
      <c r="T74" s="26">
        <f>C74*'Share of Sales'!$C$4</f>
        <v>9.4985160813493934</v>
      </c>
      <c r="U74" s="26">
        <f>D74*'Share of Sales'!$C$4</f>
        <v>6.6545988877544131</v>
      </c>
      <c r="V74" s="26">
        <f>E74*'Share of Sales'!$C$4</f>
        <v>11.245994425588513</v>
      </c>
      <c r="W74" s="26">
        <f>F74*'Share of Sales'!$C$4</f>
        <v>9.5629821404969348</v>
      </c>
      <c r="X74" s="26">
        <f>G74*'Share of Sales'!$C$4</f>
        <v>8.4606189103925669</v>
      </c>
      <c r="Y74" s="26">
        <f>H74*'Share of Sales'!$C$4</f>
        <v>7.0411221215162936</v>
      </c>
      <c r="Z74" s="26">
        <f>I74*'Share of Sales'!$C$4</f>
        <v>2.9728667089870902</v>
      </c>
      <c r="AA74" s="26">
        <f>J74*'Share of Sales'!$C$4</f>
        <v>2.9728667089870902</v>
      </c>
      <c r="AB74" s="26">
        <f>K74*'Share of Sales'!$C$4</f>
        <v>9.0001769729227359</v>
      </c>
      <c r="AC74" s="26">
        <f>L74*'Share of Sales'!$C$4</f>
        <v>0</v>
      </c>
      <c r="AD74" s="26">
        <f>M74*'Share of Sales'!$C$4</f>
        <v>4.9451679988895672</v>
      </c>
      <c r="AE74" s="26">
        <f>N74*'Share of Sales'!$C$4</f>
        <v>2.4412083184888718</v>
      </c>
      <c r="AF74" s="26">
        <f>O74*'Share of Sales'!$C$4</f>
        <v>0.41511301767807368</v>
      </c>
      <c r="AG74" s="35"/>
    </row>
    <row r="75" spans="1:33" x14ac:dyDescent="0.25">
      <c r="A75" s="15">
        <v>33</v>
      </c>
      <c r="B75" s="15">
        <v>2042</v>
      </c>
      <c r="C75" s="24">
        <v>110.35071411412703</v>
      </c>
      <c r="D75" s="25">
        <v>77.493213350324197</v>
      </c>
      <c r="E75" s="25">
        <v>132.12243927456413</v>
      </c>
      <c r="F75" s="25">
        <v>111.94727113778131</v>
      </c>
      <c r="G75" s="25">
        <v>98.697449815479231</v>
      </c>
      <c r="H75" s="25">
        <v>82.038272645217035</v>
      </c>
      <c r="I75" s="25">
        <v>34.635685416127252</v>
      </c>
      <c r="J75" s="25">
        <v>34.635685416127252</v>
      </c>
      <c r="K75" s="25">
        <v>104.85747557442137</v>
      </c>
      <c r="L75" s="25">
        <v>0</v>
      </c>
      <c r="M75" s="25">
        <v>57.61418183386921</v>
      </c>
      <c r="N75" s="25">
        <v>28.441545360512404</v>
      </c>
      <c r="O75" s="26">
        <v>4.9008818618881964</v>
      </c>
      <c r="P75" s="35"/>
      <c r="Q75" s="29"/>
      <c r="R75" s="15">
        <v>33</v>
      </c>
      <c r="S75" s="15">
        <v>2042</v>
      </c>
      <c r="T75" s="26">
        <f>C75*'Share of Sales'!$C$4</f>
        <v>9.6678851099933443</v>
      </c>
      <c r="U75" s="26">
        <f>D75*'Share of Sales'!$C$4</f>
        <v>6.7892218866866871</v>
      </c>
      <c r="V75" s="26">
        <f>E75*'Share of Sales'!$C$4</f>
        <v>11.575317600912866</v>
      </c>
      <c r="W75" s="26">
        <f>F75*'Share of Sales'!$C$4</f>
        <v>9.8077603251213503</v>
      </c>
      <c r="X75" s="26">
        <f>G75*'Share of Sales'!$C$4</f>
        <v>8.6469363893607234</v>
      </c>
      <c r="Y75" s="26">
        <f>H75*'Share of Sales'!$C$4</f>
        <v>7.1874169634823524</v>
      </c>
      <c r="Z75" s="26">
        <f>I75*'Share of Sales'!$C$4</f>
        <v>3.034450932167756</v>
      </c>
      <c r="AA75" s="26">
        <f>J75*'Share of Sales'!$C$4</f>
        <v>3.034450932167756</v>
      </c>
      <c r="AB75" s="26">
        <f>K75*'Share of Sales'!$C$4</f>
        <v>9.1866195422079251</v>
      </c>
      <c r="AC75" s="26">
        <f>L75*'Share of Sales'!$C$4</f>
        <v>0</v>
      </c>
      <c r="AD75" s="26">
        <f>M75*'Share of Sales'!$C$4</f>
        <v>5.0476092986588608</v>
      </c>
      <c r="AE75" s="26">
        <f>N75*'Share of Sales'!$C$4</f>
        <v>2.4917790075351829</v>
      </c>
      <c r="AF75" s="26">
        <f>O75*'Share of Sales'!$C$4</f>
        <v>0.42936888228365028</v>
      </c>
      <c r="AG75" s="35"/>
    </row>
    <row r="76" spans="1:33" x14ac:dyDescent="0.25">
      <c r="A76" s="15">
        <v>34</v>
      </c>
      <c r="B76" s="15">
        <v>2043</v>
      </c>
      <c r="C76" s="24">
        <v>112.3348713914134</v>
      </c>
      <c r="D76" s="25">
        <v>79.069016160210708</v>
      </c>
      <c r="E76" s="25">
        <v>135.9864657316698</v>
      </c>
      <c r="F76" s="25">
        <v>114.81767832571924</v>
      </c>
      <c r="G76" s="25">
        <v>100.88079461038481</v>
      </c>
      <c r="H76" s="25">
        <v>83.751249379295359</v>
      </c>
      <c r="I76" s="25">
        <v>35.353178660689451</v>
      </c>
      <c r="J76" s="25">
        <v>35.353178660689451</v>
      </c>
      <c r="K76" s="25">
        <v>107.0296436566347</v>
      </c>
      <c r="L76" s="25">
        <v>0</v>
      </c>
      <c r="M76" s="25">
        <v>58.807684597280137</v>
      </c>
      <c r="N76" s="25">
        <v>29.030724307482952</v>
      </c>
      <c r="O76" s="26">
        <v>5.0684246299869011</v>
      </c>
      <c r="P76" s="35"/>
      <c r="Q76" s="29"/>
      <c r="R76" s="15">
        <v>34</v>
      </c>
      <c r="S76" s="15">
        <v>2043</v>
      </c>
      <c r="T76" s="26">
        <f>C76*'Share of Sales'!$C$4</f>
        <v>9.8417181907391829</v>
      </c>
      <c r="U76" s="26">
        <f>D76*'Share of Sales'!$C$4</f>
        <v>6.9272788140413351</v>
      </c>
      <c r="V76" s="26">
        <f>E76*'Share of Sales'!$C$4</f>
        <v>11.91384702638298</v>
      </c>
      <c r="W76" s="26">
        <f>F76*'Share of Sales'!$C$4</f>
        <v>10.059238234753929</v>
      </c>
      <c r="X76" s="26">
        <f>G76*'Share of Sales'!$C$4</f>
        <v>8.8382203951064273</v>
      </c>
      <c r="Y76" s="26">
        <f>H76*'Share of Sales'!$C$4</f>
        <v>7.3374917717344612</v>
      </c>
      <c r="Z76" s="26">
        <f>I76*'Share of Sales'!$C$4</f>
        <v>3.0973108992401004</v>
      </c>
      <c r="AA76" s="26">
        <f>J76*'Share of Sales'!$C$4</f>
        <v>3.0973108992401004</v>
      </c>
      <c r="AB76" s="26">
        <f>K76*'Share of Sales'!$C$4</f>
        <v>9.3769243501742245</v>
      </c>
      <c r="AC76" s="26">
        <f>L76*'Share of Sales'!$C$4</f>
        <v>0</v>
      </c>
      <c r="AD76" s="26">
        <f>M76*'Share of Sales'!$C$4</f>
        <v>5.1521727143806917</v>
      </c>
      <c r="AE76" s="26">
        <f>N76*'Share of Sales'!$C$4</f>
        <v>2.5433972903371149</v>
      </c>
      <c r="AF76" s="26">
        <f>O76*'Share of Sales'!$C$4</f>
        <v>0.44404739384555392</v>
      </c>
      <c r="AG76" s="35"/>
    </row>
    <row r="77" spans="1:33" x14ac:dyDescent="0.25">
      <c r="A77" s="15">
        <v>35</v>
      </c>
      <c r="B77" s="15">
        <v>2044</v>
      </c>
      <c r="C77" s="24">
        <v>113.85304439617585</v>
      </c>
      <c r="D77" s="25">
        <v>80.328098425419427</v>
      </c>
      <c r="E77" s="25">
        <v>138.69736891314594</v>
      </c>
      <c r="F77" s="25">
        <v>116.89815482685881</v>
      </c>
      <c r="G77" s="25">
        <v>102.52534713433911</v>
      </c>
      <c r="H77" s="25">
        <v>85.097365083106197</v>
      </c>
      <c r="I77" s="25">
        <v>36.085535088982752</v>
      </c>
      <c r="J77" s="25">
        <v>36.085535088982752</v>
      </c>
      <c r="K77" s="25">
        <v>109.24680914271971</v>
      </c>
      <c r="L77" s="25">
        <v>0</v>
      </c>
      <c r="M77" s="25">
        <v>60.025911288045911</v>
      </c>
      <c r="N77" s="25">
        <v>29.632108351861298</v>
      </c>
      <c r="O77" s="26">
        <v>5.1747263437160846</v>
      </c>
      <c r="P77" s="35"/>
      <c r="Q77" s="29"/>
      <c r="R77" s="15">
        <v>35</v>
      </c>
      <c r="S77" s="15">
        <v>2044</v>
      </c>
      <c r="T77" s="26">
        <f>C77*'Share of Sales'!$C$4</f>
        <v>9.9747261400303557</v>
      </c>
      <c r="U77" s="26">
        <f>D77*'Share of Sales'!$C$4</f>
        <v>7.0375876850059473</v>
      </c>
      <c r="V77" s="26">
        <f>E77*'Share of Sales'!$C$4</f>
        <v>12.151350704662045</v>
      </c>
      <c r="W77" s="26">
        <f>F77*'Share of Sales'!$C$4</f>
        <v>10.24150989424003</v>
      </c>
      <c r="X77" s="26">
        <f>G77*'Share of Sales'!$C$4</f>
        <v>8.9823005216971481</v>
      </c>
      <c r="Y77" s="26">
        <f>H77*'Share of Sales'!$C$4</f>
        <v>7.4554256888248531</v>
      </c>
      <c r="Z77" s="26">
        <f>I77*'Share of Sales'!$C$4</f>
        <v>3.1614730377921179</v>
      </c>
      <c r="AA77" s="26">
        <f>J77*'Share of Sales'!$C$4</f>
        <v>3.1614730377921179</v>
      </c>
      <c r="AB77" s="26">
        <f>K77*'Share of Sales'!$C$4</f>
        <v>9.5711714047709329</v>
      </c>
      <c r="AC77" s="26">
        <f>L77*'Share of Sales'!$C$4</f>
        <v>0</v>
      </c>
      <c r="AD77" s="26">
        <f>M77*'Share of Sales'!$C$4</f>
        <v>5.2589022066073596</v>
      </c>
      <c r="AE77" s="26">
        <f>N77*'Share of Sales'!$C$4</f>
        <v>2.5960848682536466</v>
      </c>
      <c r="AF77" s="26">
        <f>O77*'Share of Sales'!$C$4</f>
        <v>0.45336054386528341</v>
      </c>
      <c r="AG77" s="35"/>
    </row>
    <row r="78" spans="1:33" x14ac:dyDescent="0.25">
      <c r="A78" s="15">
        <v>36</v>
      </c>
      <c r="B78" s="15">
        <v>2045</v>
      </c>
      <c r="C78" s="24">
        <v>115.14455281178621</v>
      </c>
      <c r="D78" s="25">
        <v>81.435355530666442</v>
      </c>
      <c r="E78" s="25">
        <v>140.83708247243661</v>
      </c>
      <c r="F78" s="25">
        <v>118.58954305371921</v>
      </c>
      <c r="G78" s="25">
        <v>103.90672982355068</v>
      </c>
      <c r="H78" s="25">
        <v>86.266515659094324</v>
      </c>
      <c r="I78" s="25">
        <v>36.83306259830416</v>
      </c>
      <c r="J78" s="25">
        <v>36.83306259830416</v>
      </c>
      <c r="K78" s="25">
        <v>111.50990417341254</v>
      </c>
      <c r="L78" s="25">
        <v>0</v>
      </c>
      <c r="M78" s="25">
        <v>61.269374073044219</v>
      </c>
      <c r="N78" s="25">
        <v>30.245950327533478</v>
      </c>
      <c r="O78" s="26">
        <v>5.2503223688083311</v>
      </c>
      <c r="P78" s="35"/>
      <c r="Q78" s="29"/>
      <c r="R78" s="15">
        <v>36</v>
      </c>
      <c r="S78" s="15">
        <v>2045</v>
      </c>
      <c r="T78" s="26">
        <f>C78*'Share of Sales'!$C$4</f>
        <v>10.087875883382241</v>
      </c>
      <c r="U78" s="26">
        <f>D78*'Share of Sales'!$C$4</f>
        <v>7.1345950724677154</v>
      </c>
      <c r="V78" s="26">
        <f>E78*'Share of Sales'!$C$4</f>
        <v>12.338812154509327</v>
      </c>
      <c r="W78" s="26">
        <f>F78*'Share of Sales'!$C$4</f>
        <v>10.389693321823199</v>
      </c>
      <c r="X78" s="26">
        <f>G78*'Share of Sales'!$C$4</f>
        <v>9.1033241982491528</v>
      </c>
      <c r="Y78" s="26">
        <f>H78*'Share of Sales'!$C$4</f>
        <v>7.5578555963762062</v>
      </c>
      <c r="Z78" s="26">
        <f>I78*'Share of Sales'!$C$4</f>
        <v>3.2269643228707494</v>
      </c>
      <c r="AA78" s="26">
        <f>J78*'Share of Sales'!$C$4</f>
        <v>3.2269643228707494</v>
      </c>
      <c r="AB78" s="26">
        <f>K78*'Share of Sales'!$C$4</f>
        <v>9.7694423713467078</v>
      </c>
      <c r="AC78" s="26">
        <f>L78*'Share of Sales'!$C$4</f>
        <v>0</v>
      </c>
      <c r="AD78" s="26">
        <f>M78*'Share of Sales'!$C$4</f>
        <v>5.3678426465530666</v>
      </c>
      <c r="AE78" s="26">
        <f>N78*'Share of Sales'!$C$4</f>
        <v>2.6498638921968203</v>
      </c>
      <c r="AF78" s="26">
        <f>O78*'Share of Sales'!$C$4</f>
        <v>0.45998355207353253</v>
      </c>
      <c r="AG78" s="35"/>
    </row>
    <row r="79" spans="1:33" x14ac:dyDescent="0.25">
      <c r="A79" s="15">
        <v>37</v>
      </c>
      <c r="B79" s="15">
        <v>2046</v>
      </c>
      <c r="C79" s="24">
        <v>117.48659556655591</v>
      </c>
      <c r="D79" s="25">
        <v>83.270438003018825</v>
      </c>
      <c r="E79" s="25">
        <v>145.51292854366574</v>
      </c>
      <c r="F79" s="25">
        <v>122.03183948725254</v>
      </c>
      <c r="G79" s="25">
        <v>106.49605813106385</v>
      </c>
      <c r="H79" s="25">
        <v>88.271895598231794</v>
      </c>
      <c r="I79" s="25">
        <v>37.596075464176728</v>
      </c>
      <c r="J79" s="25">
        <v>37.596075464176728</v>
      </c>
      <c r="K79" s="25">
        <v>113.81988019914894</v>
      </c>
      <c r="L79" s="25">
        <v>0</v>
      </c>
      <c r="M79" s="25">
        <v>62.538595728911744</v>
      </c>
      <c r="N79" s="25">
        <v>30.872508305949133</v>
      </c>
      <c r="O79" s="26">
        <v>5.4583218785801444</v>
      </c>
      <c r="P79" s="36"/>
      <c r="Q79" s="29"/>
      <c r="R79" s="15">
        <v>37</v>
      </c>
      <c r="S79" s="15">
        <v>2046</v>
      </c>
      <c r="T79" s="26">
        <f>C79*'Share of Sales'!$C$4</f>
        <v>10.293063502307735</v>
      </c>
      <c r="U79" s="26">
        <f>D79*'Share of Sales'!$C$4</f>
        <v>7.2953676297863463</v>
      </c>
      <c r="V79" s="26">
        <f>E79*'Share of Sales'!$C$4</f>
        <v>12.748465530761196</v>
      </c>
      <c r="W79" s="26">
        <f>F79*'Share of Sales'!$C$4</f>
        <v>10.691274754268861</v>
      </c>
      <c r="X79" s="26">
        <f>G79*'Share of Sales'!$C$4</f>
        <v>9.3301766367680461</v>
      </c>
      <c r="Y79" s="26">
        <f>H79*'Share of Sales'!$C$4</f>
        <v>7.7335480058826382</v>
      </c>
      <c r="Z79" s="26">
        <f>I79*'Share of Sales'!$C$4</f>
        <v>3.2938122883227319</v>
      </c>
      <c r="AA79" s="26">
        <f>J79*'Share of Sales'!$C$4</f>
        <v>3.2938122883227319</v>
      </c>
      <c r="AB79" s="26">
        <f>K79*'Share of Sales'!$C$4</f>
        <v>9.9718206069833322</v>
      </c>
      <c r="AC79" s="26">
        <f>L79*'Share of Sales'!$C$4</f>
        <v>0</v>
      </c>
      <c r="AD79" s="26">
        <f>M79*'Share of Sales'!$C$4</f>
        <v>5.479039834958682</v>
      </c>
      <c r="AE79" s="26">
        <f>N79*'Share of Sales'!$C$4</f>
        <v>2.7047569719444282</v>
      </c>
      <c r="AF79" s="26">
        <f>O79*'Share of Sales'!$C$4</f>
        <v>0.47820650042100854</v>
      </c>
      <c r="AG79" s="36"/>
    </row>
    <row r="80" spans="1:33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29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29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29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:33" x14ac:dyDescent="0.25">
      <c r="A83" s="6" t="s">
        <v>8</v>
      </c>
      <c r="B83" s="7" t="s">
        <v>33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29"/>
      <c r="R83" s="6" t="s">
        <v>8</v>
      </c>
      <c r="S83" s="7" t="s">
        <v>33</v>
      </c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x14ac:dyDescent="0.25">
      <c r="A84" s="10"/>
      <c r="B84" s="10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8"/>
      <c r="P84" s="8"/>
      <c r="Q84" s="29"/>
      <c r="R84" s="10"/>
      <c r="S84" s="10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8"/>
      <c r="AG84" s="8"/>
    </row>
    <row r="85" spans="1:33" ht="44.1" customHeight="1" x14ac:dyDescent="0.25">
      <c r="A85" s="11"/>
      <c r="B85" s="11"/>
      <c r="C85" s="43" t="s">
        <v>49</v>
      </c>
      <c r="D85" s="43"/>
      <c r="E85" s="43" t="s">
        <v>50</v>
      </c>
      <c r="F85" s="43"/>
      <c r="G85" s="43" t="s">
        <v>51</v>
      </c>
      <c r="H85" s="43"/>
      <c r="I85" s="44" t="s">
        <v>52</v>
      </c>
      <c r="J85" s="45"/>
      <c r="K85" s="46" t="s">
        <v>53</v>
      </c>
      <c r="L85" s="46"/>
      <c r="M85" s="46" t="s">
        <v>54</v>
      </c>
      <c r="N85" s="46"/>
      <c r="O85" s="47" t="s">
        <v>17</v>
      </c>
      <c r="P85" s="11"/>
      <c r="Q85" s="29"/>
      <c r="R85" s="11"/>
      <c r="S85" s="11"/>
      <c r="T85" s="43" t="s">
        <v>49</v>
      </c>
      <c r="U85" s="43"/>
      <c r="V85" s="43" t="s">
        <v>50</v>
      </c>
      <c r="W85" s="43"/>
      <c r="X85" s="43" t="s">
        <v>51</v>
      </c>
      <c r="Y85" s="43"/>
      <c r="Z85" s="44" t="s">
        <v>52</v>
      </c>
      <c r="AA85" s="45"/>
      <c r="AB85" s="46" t="s">
        <v>53</v>
      </c>
      <c r="AC85" s="46"/>
      <c r="AD85" s="46" t="s">
        <v>54</v>
      </c>
      <c r="AE85" s="46"/>
      <c r="AF85" s="47" t="s">
        <v>17</v>
      </c>
      <c r="AG85" s="11"/>
    </row>
    <row r="86" spans="1:33" ht="26.25" x14ac:dyDescent="0.25">
      <c r="A86" s="12" t="s">
        <v>18</v>
      </c>
      <c r="B86" s="12" t="s">
        <v>19</v>
      </c>
      <c r="C86" s="13" t="s">
        <v>20</v>
      </c>
      <c r="D86" s="13" t="s">
        <v>21</v>
      </c>
      <c r="E86" s="13" t="s">
        <v>22</v>
      </c>
      <c r="F86" s="13" t="s">
        <v>23</v>
      </c>
      <c r="G86" s="13" t="s">
        <v>24</v>
      </c>
      <c r="H86" s="13" t="s">
        <v>25</v>
      </c>
      <c r="I86" s="33" t="s">
        <v>26</v>
      </c>
      <c r="J86" s="33" t="s">
        <v>27</v>
      </c>
      <c r="K86" s="33" t="s">
        <v>26</v>
      </c>
      <c r="L86" s="33" t="s">
        <v>27</v>
      </c>
      <c r="M86" s="33" t="s">
        <v>26</v>
      </c>
      <c r="N86" s="33" t="s">
        <v>27</v>
      </c>
      <c r="O86" s="48"/>
      <c r="P86" s="8"/>
      <c r="Q86" s="29"/>
      <c r="R86" s="12" t="s">
        <v>18</v>
      </c>
      <c r="S86" s="12" t="s">
        <v>19</v>
      </c>
      <c r="T86" s="13" t="s">
        <v>20</v>
      </c>
      <c r="U86" s="13" t="s">
        <v>21</v>
      </c>
      <c r="V86" s="13" t="s">
        <v>22</v>
      </c>
      <c r="W86" s="13" t="s">
        <v>23</v>
      </c>
      <c r="X86" s="13" t="s">
        <v>24</v>
      </c>
      <c r="Y86" s="13" t="s">
        <v>25</v>
      </c>
      <c r="Z86" s="33" t="s">
        <v>26</v>
      </c>
      <c r="AA86" s="33" t="s">
        <v>27</v>
      </c>
      <c r="AB86" s="33" t="s">
        <v>26</v>
      </c>
      <c r="AC86" s="33" t="s">
        <v>27</v>
      </c>
      <c r="AD86" s="33" t="s">
        <v>26</v>
      </c>
      <c r="AE86" s="33" t="s">
        <v>27</v>
      </c>
      <c r="AF86" s="48"/>
      <c r="AG86" s="8"/>
    </row>
    <row r="87" spans="1:33" x14ac:dyDescent="0.25">
      <c r="A87" s="14">
        <v>18</v>
      </c>
      <c r="B87" s="15">
        <v>2027</v>
      </c>
      <c r="C87" s="16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8">
        <v>0</v>
      </c>
      <c r="P87" s="40" t="s">
        <v>28</v>
      </c>
      <c r="Q87" s="29"/>
      <c r="R87" s="14">
        <v>18</v>
      </c>
      <c r="S87" s="15">
        <v>2027</v>
      </c>
      <c r="T87" s="16">
        <f>C87*'Share of Sales'!$C$4</f>
        <v>0</v>
      </c>
      <c r="U87" s="16">
        <f>D87*'Share of Sales'!$C$4</f>
        <v>0</v>
      </c>
      <c r="V87" s="16">
        <f>E87*'Share of Sales'!$C$4</f>
        <v>0</v>
      </c>
      <c r="W87" s="16">
        <f>F87*'Share of Sales'!$C$4</f>
        <v>0</v>
      </c>
      <c r="X87" s="16">
        <f>G87*'Share of Sales'!$C$4</f>
        <v>0</v>
      </c>
      <c r="Y87" s="16">
        <f>H87*'Share of Sales'!$C$4</f>
        <v>0</v>
      </c>
      <c r="Z87" s="16">
        <f>I87*'Share of Sales'!$C$4</f>
        <v>0</v>
      </c>
      <c r="AA87" s="16">
        <f>J87*'Share of Sales'!$C$4</f>
        <v>0</v>
      </c>
      <c r="AB87" s="16">
        <f>K87*'Share of Sales'!$C$4</f>
        <v>0</v>
      </c>
      <c r="AC87" s="16">
        <f>L87*'Share of Sales'!$C$4</f>
        <v>0</v>
      </c>
      <c r="AD87" s="16">
        <f>M87*'Share of Sales'!$C$4</f>
        <v>0</v>
      </c>
      <c r="AE87" s="16">
        <f>N87*'Share of Sales'!$C$4</f>
        <v>0</v>
      </c>
      <c r="AF87" s="16">
        <f>O87*'Share of Sales'!$C$4</f>
        <v>0</v>
      </c>
      <c r="AG87" s="40" t="s">
        <v>28</v>
      </c>
    </row>
    <row r="88" spans="1:33" x14ac:dyDescent="0.25">
      <c r="A88" s="15">
        <v>19</v>
      </c>
      <c r="B88" s="15">
        <v>2028</v>
      </c>
      <c r="C88" s="19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18">
        <v>0</v>
      </c>
      <c r="P88" s="41"/>
      <c r="Q88" s="29"/>
      <c r="R88" s="15">
        <v>19</v>
      </c>
      <c r="S88" s="15">
        <v>2028</v>
      </c>
      <c r="T88" s="16">
        <f>C88*'Share of Sales'!$C$4</f>
        <v>0</v>
      </c>
      <c r="U88" s="16">
        <f>D88*'Share of Sales'!$C$4</f>
        <v>0</v>
      </c>
      <c r="V88" s="16">
        <f>E88*'Share of Sales'!$C$4</f>
        <v>0</v>
      </c>
      <c r="W88" s="16">
        <f>F88*'Share of Sales'!$C$4</f>
        <v>0</v>
      </c>
      <c r="X88" s="16">
        <f>G88*'Share of Sales'!$C$4</f>
        <v>0</v>
      </c>
      <c r="Y88" s="16">
        <f>H88*'Share of Sales'!$C$4</f>
        <v>0</v>
      </c>
      <c r="Z88" s="16">
        <f>I88*'Share of Sales'!$C$4</f>
        <v>0</v>
      </c>
      <c r="AA88" s="16">
        <f>J88*'Share of Sales'!$C$4</f>
        <v>0</v>
      </c>
      <c r="AB88" s="16">
        <f>K88*'Share of Sales'!$C$4</f>
        <v>0</v>
      </c>
      <c r="AC88" s="16">
        <f>L88*'Share of Sales'!$C$4</f>
        <v>0</v>
      </c>
      <c r="AD88" s="16">
        <f>M88*'Share of Sales'!$C$4</f>
        <v>0</v>
      </c>
      <c r="AE88" s="16">
        <f>N88*'Share of Sales'!$C$4</f>
        <v>0</v>
      </c>
      <c r="AF88" s="16">
        <f>O88*'Share of Sales'!$C$4</f>
        <v>0</v>
      </c>
      <c r="AG88" s="41"/>
    </row>
    <row r="89" spans="1:33" x14ac:dyDescent="0.25">
      <c r="A89" s="15">
        <v>20</v>
      </c>
      <c r="B89" s="15">
        <v>2029</v>
      </c>
      <c r="C89" s="19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18">
        <v>0</v>
      </c>
      <c r="P89" s="41"/>
      <c r="Q89" s="29"/>
      <c r="R89" s="15">
        <v>20</v>
      </c>
      <c r="S89" s="15">
        <v>2029</v>
      </c>
      <c r="T89" s="16">
        <f>C89*'Share of Sales'!$C$4</f>
        <v>0</v>
      </c>
      <c r="U89" s="16">
        <f>D89*'Share of Sales'!$C$4</f>
        <v>0</v>
      </c>
      <c r="V89" s="16">
        <f>E89*'Share of Sales'!$C$4</f>
        <v>0</v>
      </c>
      <c r="W89" s="16">
        <f>F89*'Share of Sales'!$C$4</f>
        <v>0</v>
      </c>
      <c r="X89" s="16">
        <f>G89*'Share of Sales'!$C$4</f>
        <v>0</v>
      </c>
      <c r="Y89" s="16">
        <f>H89*'Share of Sales'!$C$4</f>
        <v>0</v>
      </c>
      <c r="Z89" s="16">
        <f>I89*'Share of Sales'!$C$4</f>
        <v>0</v>
      </c>
      <c r="AA89" s="16">
        <f>J89*'Share of Sales'!$C$4</f>
        <v>0</v>
      </c>
      <c r="AB89" s="16">
        <f>K89*'Share of Sales'!$C$4</f>
        <v>0</v>
      </c>
      <c r="AC89" s="16">
        <f>L89*'Share of Sales'!$C$4</f>
        <v>0</v>
      </c>
      <c r="AD89" s="16">
        <f>M89*'Share of Sales'!$C$4</f>
        <v>0</v>
      </c>
      <c r="AE89" s="16">
        <f>N89*'Share of Sales'!$C$4</f>
        <v>0</v>
      </c>
      <c r="AF89" s="16">
        <f>O89*'Share of Sales'!$C$4</f>
        <v>0</v>
      </c>
      <c r="AG89" s="41"/>
    </row>
    <row r="90" spans="1:33" x14ac:dyDescent="0.25">
      <c r="A90" s="15">
        <v>21</v>
      </c>
      <c r="B90" s="15">
        <v>2030</v>
      </c>
      <c r="C90" s="19">
        <v>109.49353534024443</v>
      </c>
      <c r="D90" s="20">
        <v>81.625335209637115</v>
      </c>
      <c r="E90" s="20">
        <v>120.93617411052625</v>
      </c>
      <c r="F90" s="20">
        <v>107.22309077300679</v>
      </c>
      <c r="G90" s="20">
        <v>98.997752324219917</v>
      </c>
      <c r="H90" s="20">
        <v>84.543760637878449</v>
      </c>
      <c r="I90" s="20">
        <v>34.851181495546314</v>
      </c>
      <c r="J90" s="20">
        <v>34.851181495546314</v>
      </c>
      <c r="K90" s="20">
        <v>81.986664709499266</v>
      </c>
      <c r="L90" s="20">
        <v>0</v>
      </c>
      <c r="M90" s="20">
        <v>45.792026668787003</v>
      </c>
      <c r="N90" s="20">
        <v>20.573377847671509</v>
      </c>
      <c r="O90" s="18">
        <v>3.4177733333333329</v>
      </c>
      <c r="P90" s="42"/>
      <c r="Q90" s="29"/>
      <c r="R90" s="15">
        <v>21</v>
      </c>
      <c r="S90" s="15">
        <v>2030</v>
      </c>
      <c r="T90" s="16">
        <f>C90*'Share of Sales'!$C$4</f>
        <v>9.5927872189543137</v>
      </c>
      <c r="U90" s="16">
        <f>D90*'Share of Sales'!$C$4</f>
        <v>7.1512392937966531</v>
      </c>
      <c r="V90" s="16">
        <f>E90*'Share of Sales'!$C$4</f>
        <v>10.595282924345295</v>
      </c>
      <c r="W90" s="16">
        <f>F90*'Share of Sales'!$C$4</f>
        <v>9.3938723555492576</v>
      </c>
      <c r="X90" s="16">
        <f>G90*'Share of Sales'!$C$4</f>
        <v>8.6732460528373476</v>
      </c>
      <c r="Y90" s="16">
        <f>H90*'Share of Sales'!$C$4</f>
        <v>7.4069241071558114</v>
      </c>
      <c r="Z90" s="16">
        <f>I90*'Share of Sales'!$C$4</f>
        <v>3.0533306589932914</v>
      </c>
      <c r="AA90" s="16">
        <f>J90*'Share of Sales'!$C$4</f>
        <v>3.0533306589932914</v>
      </c>
      <c r="AB90" s="16">
        <f>K90*'Share of Sales'!$C$4</f>
        <v>7.1828955646197477</v>
      </c>
      <c r="AC90" s="16">
        <f>L90*'Share of Sales'!$C$4</f>
        <v>0</v>
      </c>
      <c r="AD90" s="16">
        <f>M90*'Share of Sales'!$C$4</f>
        <v>4.0118639588478047</v>
      </c>
      <c r="AE90" s="16">
        <f>N90*'Share of Sales'!$C$4</f>
        <v>1.8024446416365068</v>
      </c>
      <c r="AF90" s="16">
        <f>O90*'Share of Sales'!$C$4</f>
        <v>0.29943295051532026</v>
      </c>
      <c r="AG90" s="42"/>
    </row>
    <row r="91" spans="1:33" x14ac:dyDescent="0.25">
      <c r="A91" s="15">
        <v>22</v>
      </c>
      <c r="B91" s="15">
        <v>2031</v>
      </c>
      <c r="C91" s="21">
        <v>120.23280995799502</v>
      </c>
      <c r="D91" s="22">
        <v>91.293748244104719</v>
      </c>
      <c r="E91" s="22">
        <v>127.27707833000723</v>
      </c>
      <c r="F91" s="22">
        <v>115.60548855514521</v>
      </c>
      <c r="G91" s="22">
        <v>106.65837307958058</v>
      </c>
      <c r="H91" s="22">
        <v>94.515758861218117</v>
      </c>
      <c r="I91" s="22">
        <v>35.567179915077226</v>
      </c>
      <c r="J91" s="22">
        <v>35.567179915077226</v>
      </c>
      <c r="K91" s="22">
        <v>83.685054025792738</v>
      </c>
      <c r="L91" s="22">
        <v>0</v>
      </c>
      <c r="M91" s="22">
        <v>45.980945974588394</v>
      </c>
      <c r="N91" s="22">
        <v>22.698736995458603</v>
      </c>
      <c r="O91" s="23">
        <v>3.3679469428694606</v>
      </c>
      <c r="P91" s="37" t="s">
        <v>29</v>
      </c>
      <c r="Q91" s="29"/>
      <c r="R91" s="15">
        <v>22</v>
      </c>
      <c r="S91" s="15">
        <v>2031</v>
      </c>
      <c r="T91" s="23">
        <f>C91*'Share of Sales'!$C$4</f>
        <v>10.533660814585977</v>
      </c>
      <c r="U91" s="23">
        <f>D91*'Share of Sales'!$C$4</f>
        <v>7.9982941331203303</v>
      </c>
      <c r="V91" s="23">
        <f>E91*'Share of Sales'!$C$4</f>
        <v>11.150812935904741</v>
      </c>
      <c r="W91" s="23">
        <f>F91*'Share of Sales'!$C$4</f>
        <v>10.128258710495396</v>
      </c>
      <c r="X91" s="23">
        <f>G91*'Share of Sales'!$C$4</f>
        <v>9.3443971362590723</v>
      </c>
      <c r="Y91" s="23">
        <f>H91*'Share of Sales'!$C$4</f>
        <v>8.2805762073189175</v>
      </c>
      <c r="Z91" s="23">
        <f>I91*'Share of Sales'!$C$4</f>
        <v>3.1160596636447937</v>
      </c>
      <c r="AA91" s="23">
        <f>J91*'Share of Sales'!$C$4</f>
        <v>3.1160596636447937</v>
      </c>
      <c r="AB91" s="23">
        <f>K91*'Share of Sales'!$C$4</f>
        <v>7.3316923613942899</v>
      </c>
      <c r="AC91" s="23">
        <f>L91*'Share of Sales'!$C$4</f>
        <v>0</v>
      </c>
      <c r="AD91" s="23">
        <f>M91*'Share of Sales'!$C$4</f>
        <v>4.0284152803159978</v>
      </c>
      <c r="AE91" s="23">
        <f>N91*'Share of Sales'!$C$4</f>
        <v>1.9886484938112023</v>
      </c>
      <c r="AF91" s="23">
        <f>O91*'Share of Sales'!$C$4</f>
        <v>0.29506763378567785</v>
      </c>
      <c r="AG91" s="37" t="s">
        <v>29</v>
      </c>
    </row>
    <row r="92" spans="1:33" x14ac:dyDescent="0.25">
      <c r="A92" s="15">
        <v>23</v>
      </c>
      <c r="B92" s="15">
        <v>2032</v>
      </c>
      <c r="C92" s="21">
        <v>129.89985265060943</v>
      </c>
      <c r="D92" s="22">
        <v>101.0024607196122</v>
      </c>
      <c r="E92" s="22">
        <v>139.49178716971787</v>
      </c>
      <c r="F92" s="22">
        <v>127.06869532379351</v>
      </c>
      <c r="G92" s="22">
        <v>116.97391893116719</v>
      </c>
      <c r="H92" s="22">
        <v>104.67107423750102</v>
      </c>
      <c r="I92" s="22">
        <v>36.299799660168404</v>
      </c>
      <c r="J92" s="22">
        <v>36.299799660168404</v>
      </c>
      <c r="K92" s="22">
        <v>85.418626213348503</v>
      </c>
      <c r="L92" s="22">
        <v>0</v>
      </c>
      <c r="M92" s="22">
        <v>46.933461211950643</v>
      </c>
      <c r="N92" s="22">
        <v>23.168951176545733</v>
      </c>
      <c r="O92" s="23">
        <v>3.4331546501092309</v>
      </c>
      <c r="P92" s="38"/>
      <c r="Q92" s="29"/>
      <c r="R92" s="15">
        <v>23</v>
      </c>
      <c r="S92" s="15">
        <v>2032</v>
      </c>
      <c r="T92" s="23">
        <f>C92*'Share of Sales'!$C$4</f>
        <v>11.380595597526654</v>
      </c>
      <c r="U92" s="23">
        <f>D92*'Share of Sales'!$C$4</f>
        <v>8.8488796280369346</v>
      </c>
      <c r="V92" s="23">
        <f>E92*'Share of Sales'!$C$4</f>
        <v>12.220950113197594</v>
      </c>
      <c r="W92" s="23">
        <f>F92*'Share of Sales'!$C$4</f>
        <v>11.132556389228787</v>
      </c>
      <c r="X92" s="23">
        <f>G92*'Share of Sales'!$C$4</f>
        <v>10.248147627958341</v>
      </c>
      <c r="Y92" s="23">
        <f>H92*'Share of Sales'!$C$4</f>
        <v>9.1702888213407139</v>
      </c>
      <c r="Z92" s="23">
        <f>I92*'Share of Sales'!$C$4</f>
        <v>3.180244871522369</v>
      </c>
      <c r="AA92" s="23">
        <f>J92*'Share of Sales'!$C$4</f>
        <v>3.180244871522369</v>
      </c>
      <c r="AB92" s="23">
        <f>K92*'Share of Sales'!$C$4</f>
        <v>7.4835715483457719</v>
      </c>
      <c r="AC92" s="23">
        <f>L92*'Share of Sales'!$C$4</f>
        <v>0</v>
      </c>
      <c r="AD92" s="23">
        <f>M92*'Share of Sales'!$C$4</f>
        <v>4.1118656499331108</v>
      </c>
      <c r="AE92" s="23">
        <f>N92*'Share of Sales'!$C$4</f>
        <v>2.0298442098184264</v>
      </c>
      <c r="AF92" s="23">
        <f>O92*'Share of Sales'!$C$4</f>
        <v>0.30078051590829091</v>
      </c>
      <c r="AG92" s="38"/>
    </row>
    <row r="93" spans="1:33" x14ac:dyDescent="0.25">
      <c r="A93" s="15">
        <v>24</v>
      </c>
      <c r="B93" s="15">
        <v>2033</v>
      </c>
      <c r="C93" s="21">
        <v>130.5139206212618</v>
      </c>
      <c r="D93" s="22">
        <v>100.92152061653506</v>
      </c>
      <c r="E93" s="22">
        <v>142.06846661157118</v>
      </c>
      <c r="F93" s="22">
        <v>128.33934150677638</v>
      </c>
      <c r="G93" s="22">
        <v>117.6158213276905</v>
      </c>
      <c r="H93" s="22">
        <v>104.60930279253046</v>
      </c>
      <c r="I93" s="22">
        <v>37.044281471618874</v>
      </c>
      <c r="J93" s="22">
        <v>37.044281471618874</v>
      </c>
      <c r="K93" s="22">
        <v>87.188110100603254</v>
      </c>
      <c r="L93" s="22">
        <v>0</v>
      </c>
      <c r="M93" s="22">
        <v>47.905708215551648</v>
      </c>
      <c r="N93" s="22">
        <v>23.648906048321496</v>
      </c>
      <c r="O93" s="23">
        <v>3.6808695479745581</v>
      </c>
      <c r="P93" s="38"/>
      <c r="Q93" s="29"/>
      <c r="R93" s="15">
        <v>24</v>
      </c>
      <c r="S93" s="15">
        <v>2033</v>
      </c>
      <c r="T93" s="23">
        <f>C93*'Share of Sales'!$C$4</f>
        <v>11.434394421010968</v>
      </c>
      <c r="U93" s="23">
        <f>D93*'Share of Sales'!$C$4</f>
        <v>8.8417884222969203</v>
      </c>
      <c r="V93" s="23">
        <f>E93*'Share of Sales'!$C$4</f>
        <v>12.446694377827871</v>
      </c>
      <c r="W93" s="23">
        <f>F93*'Share of Sales'!$C$4</f>
        <v>11.243878381217215</v>
      </c>
      <c r="X93" s="23">
        <f>G93*'Share of Sales'!$C$4</f>
        <v>10.304385040386851</v>
      </c>
      <c r="Y93" s="23">
        <f>H93*'Share of Sales'!$C$4</f>
        <v>9.1648769919941824</v>
      </c>
      <c r="Z93" s="23">
        <f>I93*'Share of Sales'!$C$4</f>
        <v>3.2454693213808357</v>
      </c>
      <c r="AA93" s="23">
        <f>J93*'Share of Sales'!$C$4</f>
        <v>3.2454693213808357</v>
      </c>
      <c r="AB93" s="23">
        <f>K93*'Share of Sales'!$C$4</f>
        <v>7.6385969785235117</v>
      </c>
      <c r="AC93" s="23">
        <f>L93*'Share of Sales'!$C$4</f>
        <v>0</v>
      </c>
      <c r="AD93" s="23">
        <f>M93*'Share of Sales'!$C$4</f>
        <v>4.1970447301484732</v>
      </c>
      <c r="AE93" s="23">
        <f>N93*'Share of Sales'!$C$4</f>
        <v>2.0718933129489305</v>
      </c>
      <c r="AF93" s="23">
        <f>O93*'Share of Sales'!$C$4</f>
        <v>0.32248295065754756</v>
      </c>
      <c r="AG93" s="38"/>
    </row>
    <row r="94" spans="1:33" x14ac:dyDescent="0.25">
      <c r="A94" s="15">
        <v>25</v>
      </c>
      <c r="B94" s="15">
        <v>2034</v>
      </c>
      <c r="C94" s="21">
        <v>97.670743061626311</v>
      </c>
      <c r="D94" s="22">
        <v>67.227133002949557</v>
      </c>
      <c r="E94" s="22">
        <v>111.72823687540698</v>
      </c>
      <c r="F94" s="22">
        <v>96.368652140433682</v>
      </c>
      <c r="G94" s="22">
        <v>85.096594767004873</v>
      </c>
      <c r="H94" s="22">
        <v>71.138009629355039</v>
      </c>
      <c r="I94" s="22">
        <v>29.395871077277739</v>
      </c>
      <c r="J94" s="22">
        <v>29.395871077277739</v>
      </c>
      <c r="K94" s="22">
        <v>88.994249613990803</v>
      </c>
      <c r="L94" s="22">
        <v>0</v>
      </c>
      <c r="M94" s="22">
        <v>48.898095737486521</v>
      </c>
      <c r="N94" s="22">
        <v>24.138803393417955</v>
      </c>
      <c r="O94" s="23">
        <v>3.9952671302460749</v>
      </c>
      <c r="P94" s="38"/>
      <c r="Q94" s="29"/>
      <c r="R94" s="15">
        <v>25</v>
      </c>
      <c r="S94" s="15">
        <v>2034</v>
      </c>
      <c r="T94" s="23">
        <f>C94*'Share of Sales'!$C$4</f>
        <v>8.5569860612854711</v>
      </c>
      <c r="U94" s="23">
        <f>D94*'Share of Sales'!$C$4</f>
        <v>5.8898050942794287</v>
      </c>
      <c r="V94" s="23">
        <f>E94*'Share of Sales'!$C$4</f>
        <v>9.7885706161938923</v>
      </c>
      <c r="W94" s="23">
        <f>F94*'Share of Sales'!$C$4</f>
        <v>8.4429091789570379</v>
      </c>
      <c r="X94" s="23">
        <f>G94*'Share of Sales'!$C$4</f>
        <v>7.4553582010190356</v>
      </c>
      <c r="Y94" s="23">
        <f>H94*'Share of Sales'!$C$4</f>
        <v>6.2324390881504854</v>
      </c>
      <c r="Z94" s="23">
        <f>I94*'Share of Sales'!$C$4</f>
        <v>2.5753879942215518</v>
      </c>
      <c r="AA94" s="23">
        <f>J94*'Share of Sales'!$C$4</f>
        <v>2.5753879942215518</v>
      </c>
      <c r="AB94" s="23">
        <f>K94*'Share of Sales'!$C$4</f>
        <v>7.7968338277204365</v>
      </c>
      <c r="AC94" s="23">
        <f>L94*'Share of Sales'!$C$4</f>
        <v>0</v>
      </c>
      <c r="AD94" s="23">
        <f>M94*'Share of Sales'!$C$4</f>
        <v>4.2839883319518544</v>
      </c>
      <c r="AE94" s="23">
        <f>N94*'Share of Sales'!$C$4</f>
        <v>2.1148134814870785</v>
      </c>
      <c r="AF94" s="23">
        <f>O94*'Share of Sales'!$C$4</f>
        <v>0.35002749106819797</v>
      </c>
      <c r="AG94" s="38"/>
    </row>
    <row r="95" spans="1:33" x14ac:dyDescent="0.25">
      <c r="A95" s="15">
        <v>26</v>
      </c>
      <c r="B95" s="15">
        <v>2035</v>
      </c>
      <c r="C95" s="21">
        <v>100.87562011416252</v>
      </c>
      <c r="D95" s="22">
        <v>69.612929583503615</v>
      </c>
      <c r="E95" s="22">
        <v>117.1935195849906</v>
      </c>
      <c r="F95" s="22">
        <v>100.31111611635782</v>
      </c>
      <c r="G95" s="22">
        <v>88.723518641528557</v>
      </c>
      <c r="H95" s="22">
        <v>73.814456043074728</v>
      </c>
      <c r="I95" s="22">
        <v>30.004819295353062</v>
      </c>
      <c r="J95" s="22">
        <v>30.004819295353062</v>
      </c>
      <c r="K95" s="22">
        <v>90.837804090703699</v>
      </c>
      <c r="L95" s="22">
        <v>0</v>
      </c>
      <c r="M95" s="22">
        <v>49.911040997327298</v>
      </c>
      <c r="N95" s="22">
        <v>24.638849174481905</v>
      </c>
      <c r="O95" s="23">
        <v>4.297775585014695</v>
      </c>
      <c r="P95" s="38"/>
      <c r="Q95" s="29"/>
      <c r="R95" s="15">
        <v>26</v>
      </c>
      <c r="S95" s="15">
        <v>2035</v>
      </c>
      <c r="T95" s="23">
        <f>C95*'Share of Sales'!$C$4</f>
        <v>8.8377670547236225</v>
      </c>
      <c r="U95" s="23">
        <f>D95*'Share of Sales'!$C$4</f>
        <v>6.0988260092936866</v>
      </c>
      <c r="V95" s="23">
        <f>E95*'Share of Sales'!$C$4</f>
        <v>10.267386958743716</v>
      </c>
      <c r="W95" s="23">
        <f>F95*'Share of Sales'!$C$4</f>
        <v>8.7883105574211822</v>
      </c>
      <c r="X95" s="23">
        <f>G95*'Share of Sales'!$C$4</f>
        <v>7.7731149423603041</v>
      </c>
      <c r="Y95" s="23">
        <f>H95*'Share of Sales'!$C$4</f>
        <v>6.466923990569283</v>
      </c>
      <c r="Z95" s="23">
        <f>I95*'Share of Sales'!$C$4</f>
        <v>2.6287382734431133</v>
      </c>
      <c r="AA95" s="23">
        <f>J95*'Share of Sales'!$C$4</f>
        <v>2.6287382734431133</v>
      </c>
      <c r="AB95" s="23">
        <f>K95*'Share of Sales'!$C$4</f>
        <v>7.9583486218742925</v>
      </c>
      <c r="AC95" s="23">
        <f>L95*'Share of Sales'!$C$4</f>
        <v>0</v>
      </c>
      <c r="AD95" s="23">
        <f>M95*'Share of Sales'!$C$4</f>
        <v>4.3727330081732045</v>
      </c>
      <c r="AE95" s="23">
        <f>N95*'Share of Sales'!$C$4</f>
        <v>2.1586227599305632</v>
      </c>
      <c r="AF95" s="23">
        <f>O95*'Share of Sales'!$C$4</f>
        <v>0.37653041865668591</v>
      </c>
      <c r="AG95" s="38"/>
    </row>
    <row r="96" spans="1:33" x14ac:dyDescent="0.25">
      <c r="A96" s="15">
        <v>27</v>
      </c>
      <c r="B96" s="15">
        <v>2036</v>
      </c>
      <c r="C96" s="21">
        <v>103.88503270162461</v>
      </c>
      <c r="D96" s="22">
        <v>71.867690237234996</v>
      </c>
      <c r="E96" s="22">
        <v>122.17742269541411</v>
      </c>
      <c r="F96" s="22">
        <v>103.92564377030816</v>
      </c>
      <c r="G96" s="22">
        <v>91.887355457892411</v>
      </c>
      <c r="H96" s="22">
        <v>76.175563609112316</v>
      </c>
      <c r="I96" s="22">
        <v>30.626382139860866</v>
      </c>
      <c r="J96" s="22">
        <v>30.626382139860866</v>
      </c>
      <c r="K96" s="22">
        <v>92.719548597933723</v>
      </c>
      <c r="L96" s="22">
        <v>0</v>
      </c>
      <c r="M96" s="22">
        <v>50.944969857530396</v>
      </c>
      <c r="N96" s="22">
        <v>25.149253620765688</v>
      </c>
      <c r="O96" s="23">
        <v>4.5669539736620006</v>
      </c>
      <c r="P96" s="39"/>
      <c r="Q96" s="29"/>
      <c r="R96" s="15">
        <v>27</v>
      </c>
      <c r="S96" s="15">
        <v>2036</v>
      </c>
      <c r="T96" s="23">
        <f>C96*'Share of Sales'!$C$4</f>
        <v>9.1014233017875164</v>
      </c>
      <c r="U96" s="23">
        <f>D96*'Share of Sales'!$C$4</f>
        <v>6.2963667966443122</v>
      </c>
      <c r="V96" s="23">
        <f>E96*'Share of Sales'!$C$4</f>
        <v>10.704029377034551</v>
      </c>
      <c r="W96" s="23">
        <f>F96*'Share of Sales'!$C$4</f>
        <v>9.1049812592450508</v>
      </c>
      <c r="X96" s="23">
        <f>G96*'Share of Sales'!$C$4</f>
        <v>8.0503003787475897</v>
      </c>
      <c r="Y96" s="23">
        <f>H96*'Share of Sales'!$C$4</f>
        <v>6.6737818878111561</v>
      </c>
      <c r="Z96" s="23">
        <f>I96*'Share of Sales'!$C$4</f>
        <v>2.683193726836258</v>
      </c>
      <c r="AA96" s="23">
        <f>J96*'Share of Sales'!$C$4</f>
        <v>2.683193726836258</v>
      </c>
      <c r="AB96" s="23">
        <f>K96*'Share of Sales'!$C$4</f>
        <v>8.123209265036472</v>
      </c>
      <c r="AC96" s="23">
        <f>L96*'Share of Sales'!$C$4</f>
        <v>0</v>
      </c>
      <c r="AD96" s="23">
        <f>M96*'Share of Sales'!$C$4</f>
        <v>4.4633160688502009</v>
      </c>
      <c r="AE96" s="23">
        <f>N96*'Share of Sales'!$C$4</f>
        <v>2.2033395665766711</v>
      </c>
      <c r="AF96" s="23">
        <f>O96*'Share of Sales'!$C$4</f>
        <v>0.40011328131803525</v>
      </c>
      <c r="AG96" s="39"/>
    </row>
    <row r="97" spans="1:33" x14ac:dyDescent="0.25">
      <c r="A97" s="15">
        <v>28</v>
      </c>
      <c r="B97" s="15">
        <v>2037</v>
      </c>
      <c r="C97" s="24">
        <v>105.88198305469817</v>
      </c>
      <c r="D97" s="25">
        <v>73.428846820931057</v>
      </c>
      <c r="E97" s="25">
        <v>125.79220680371081</v>
      </c>
      <c r="F97" s="25">
        <v>106.60094951127301</v>
      </c>
      <c r="G97" s="25">
        <v>94.031477453747627</v>
      </c>
      <c r="H97" s="25">
        <v>77.838072486423044</v>
      </c>
      <c r="I97" s="25">
        <v>31.260820928258536</v>
      </c>
      <c r="J97" s="25">
        <v>31.260820928258536</v>
      </c>
      <c r="K97" s="25">
        <v>94.640274258725711</v>
      </c>
      <c r="L97" s="25">
        <v>0</v>
      </c>
      <c r="M97" s="25">
        <v>52.000317002477708</v>
      </c>
      <c r="N97" s="25">
        <v>25.670231316511792</v>
      </c>
      <c r="O97" s="26">
        <v>4.7349761155534029</v>
      </c>
      <c r="P97" s="34" t="s">
        <v>30</v>
      </c>
      <c r="Q97" s="29"/>
      <c r="R97" s="15">
        <v>28</v>
      </c>
      <c r="S97" s="15">
        <v>2037</v>
      </c>
      <c r="T97" s="26">
        <f>C97*'Share of Sales'!$C$4</f>
        <v>9.2763771907483878</v>
      </c>
      <c r="U97" s="26">
        <f>D97*'Share of Sales'!$C$4</f>
        <v>6.4331405602855121</v>
      </c>
      <c r="V97" s="26">
        <f>E97*'Share of Sales'!$C$4</f>
        <v>11.020722546960927</v>
      </c>
      <c r="W97" s="26">
        <f>F97*'Share of Sales'!$C$4</f>
        <v>9.3393662267134463</v>
      </c>
      <c r="X97" s="26">
        <f>G97*'Share of Sales'!$C$4</f>
        <v>8.2381480540811562</v>
      </c>
      <c r="Y97" s="26">
        <f>H97*'Share of Sales'!$C$4</f>
        <v>6.8194351801275168</v>
      </c>
      <c r="Z97" s="26">
        <f>I97*'Share of Sales'!$C$4</f>
        <v>2.7387772485632538</v>
      </c>
      <c r="AA97" s="26">
        <f>J97*'Share of Sales'!$C$4</f>
        <v>2.7387772485632538</v>
      </c>
      <c r="AB97" s="26">
        <f>K97*'Share of Sales'!$C$4</f>
        <v>8.2914850679202505</v>
      </c>
      <c r="AC97" s="26">
        <f>L97*'Share of Sales'!$C$4</f>
        <v>0</v>
      </c>
      <c r="AD97" s="26">
        <f>M97*'Share of Sales'!$C$4</f>
        <v>4.5557755969141338</v>
      </c>
      <c r="AE97" s="26">
        <f>N97*'Share of Sales'!$C$4</f>
        <v>2.2489827012657071</v>
      </c>
      <c r="AF97" s="26">
        <f>O97*'Share of Sales'!$C$4</f>
        <v>0.41483379107442042</v>
      </c>
      <c r="AG97" s="34" t="s">
        <v>30</v>
      </c>
    </row>
    <row r="98" spans="1:33" x14ac:dyDescent="0.25">
      <c r="A98" s="15">
        <v>29</v>
      </c>
      <c r="B98" s="15">
        <v>2038</v>
      </c>
      <c r="C98" s="24">
        <v>105.71400450873418</v>
      </c>
      <c r="D98" s="25">
        <v>73.502806172318429</v>
      </c>
      <c r="E98" s="25">
        <v>124.51046158450066</v>
      </c>
      <c r="F98" s="25">
        <v>105.90789420717738</v>
      </c>
      <c r="G98" s="25">
        <v>93.745486217734509</v>
      </c>
      <c r="H98" s="25">
        <v>77.830760360601602</v>
      </c>
      <c r="I98" s="25">
        <v>31.908402391307927</v>
      </c>
      <c r="J98" s="25">
        <v>31.908402391307927</v>
      </c>
      <c r="K98" s="25">
        <v>96.600788584581437</v>
      </c>
      <c r="L98" s="25">
        <v>0</v>
      </c>
      <c r="M98" s="25">
        <v>53.077526121226612</v>
      </c>
      <c r="N98" s="25">
        <v>26.202001291168344</v>
      </c>
      <c r="O98" s="26">
        <v>4.6357120000208072</v>
      </c>
      <c r="P98" s="35"/>
      <c r="Q98" s="29"/>
      <c r="R98" s="15">
        <v>29</v>
      </c>
      <c r="S98" s="15">
        <v>2038</v>
      </c>
      <c r="T98" s="26">
        <f>C98*'Share of Sales'!$C$4</f>
        <v>9.2616605004545303</v>
      </c>
      <c r="U98" s="26">
        <f>D98*'Share of Sales'!$C$4</f>
        <v>6.4396201786347262</v>
      </c>
      <c r="V98" s="26">
        <f>E98*'Share of Sales'!$C$4</f>
        <v>10.908428162469757</v>
      </c>
      <c r="W98" s="26">
        <f>F98*'Share of Sales'!$C$4</f>
        <v>9.2786472806816285</v>
      </c>
      <c r="X98" s="26">
        <f>G98*'Share of Sales'!$C$4</f>
        <v>8.21309220886587</v>
      </c>
      <c r="Y98" s="26">
        <f>H98*'Share of Sales'!$C$4</f>
        <v>6.8187945608717282</v>
      </c>
      <c r="Z98" s="26">
        <f>I98*'Share of Sales'!$C$4</f>
        <v>2.7955122070488683</v>
      </c>
      <c r="AA98" s="26">
        <f>J98*'Share of Sales'!$C$4</f>
        <v>2.7955122070488683</v>
      </c>
      <c r="AB98" s="26">
        <f>K98*'Share of Sales'!$C$4</f>
        <v>8.4632467770403803</v>
      </c>
      <c r="AC98" s="26">
        <f>L98*'Share of Sales'!$C$4</f>
        <v>0</v>
      </c>
      <c r="AD98" s="26">
        <f>M98*'Share of Sales'!$C$4</f>
        <v>4.6501504642007276</v>
      </c>
      <c r="AE98" s="26">
        <f>N98*'Share of Sales'!$C$4</f>
        <v>2.2955713532848194</v>
      </c>
      <c r="AF98" s="26">
        <f>O98*'Share of Sales'!$C$4</f>
        <v>0.40613720879837167</v>
      </c>
      <c r="AG98" s="35"/>
    </row>
    <row r="99" spans="1:33" x14ac:dyDescent="0.25">
      <c r="A99" s="15">
        <v>30</v>
      </c>
      <c r="B99" s="15">
        <v>2039</v>
      </c>
      <c r="C99" s="24">
        <v>105.74636849436934</v>
      </c>
      <c r="D99" s="25">
        <v>73.718527681787961</v>
      </c>
      <c r="E99" s="25">
        <v>123.69873499329218</v>
      </c>
      <c r="F99" s="25">
        <v>105.5423181625486</v>
      </c>
      <c r="G99" s="25">
        <v>93.688411901783482</v>
      </c>
      <c r="H99" s="25">
        <v>77.984888638987854</v>
      </c>
      <c r="I99" s="25">
        <v>32.569398785214304</v>
      </c>
      <c r="J99" s="25">
        <v>32.569398785214304</v>
      </c>
      <c r="K99" s="25">
        <v>98.601915814953671</v>
      </c>
      <c r="L99" s="25">
        <v>0</v>
      </c>
      <c r="M99" s="25">
        <v>54.177050094045747</v>
      </c>
      <c r="N99" s="25">
        <v>26.744787111473482</v>
      </c>
      <c r="O99" s="26">
        <v>4.5604826844447048</v>
      </c>
      <c r="P99" s="35"/>
      <c r="Q99" s="29"/>
      <c r="R99" s="15">
        <v>30</v>
      </c>
      <c r="S99" s="15">
        <v>2039</v>
      </c>
      <c r="T99" s="26">
        <f>C99*'Share of Sales'!$C$4</f>
        <v>9.2644959265533462</v>
      </c>
      <c r="U99" s="26">
        <f>D99*'Share of Sales'!$C$4</f>
        <v>6.4585196555076063</v>
      </c>
      <c r="V99" s="26">
        <f>E99*'Share of Sales'!$C$4</f>
        <v>10.837312361475359</v>
      </c>
      <c r="W99" s="26">
        <f>F99*'Share of Sales'!$C$4</f>
        <v>9.2466189677992894</v>
      </c>
      <c r="X99" s="26">
        <f>G99*'Share of Sales'!$C$4</f>
        <v>8.2080918975060797</v>
      </c>
      <c r="Y99" s="26">
        <f>H99*'Share of Sales'!$C$4</f>
        <v>6.8322978218120998</v>
      </c>
      <c r="Z99" s="26">
        <f>I99*'Share of Sales'!$C$4</f>
        <v>2.8534224548049236</v>
      </c>
      <c r="AA99" s="26">
        <f>J99*'Share of Sales'!$C$4</f>
        <v>2.8534224548049236</v>
      </c>
      <c r="AB99" s="26">
        <f>K99*'Share of Sales'!$C$4</f>
        <v>8.6385666044563507</v>
      </c>
      <c r="AC99" s="26">
        <f>L99*'Share of Sales'!$C$4</f>
        <v>0</v>
      </c>
      <c r="AD99" s="26">
        <f>M99*'Share of Sales'!$C$4</f>
        <v>4.7464803477926454</v>
      </c>
      <c r="AE99" s="26">
        <f>N99*'Share of Sales'!$C$4</f>
        <v>2.3431251094355625</v>
      </c>
      <c r="AF99" s="26">
        <f>O99*'Share of Sales'!$C$4</f>
        <v>0.39954632820705088</v>
      </c>
      <c r="AG99" s="35"/>
    </row>
    <row r="100" spans="1:33" x14ac:dyDescent="0.25">
      <c r="A100" s="15">
        <v>31</v>
      </c>
      <c r="B100" s="15">
        <v>2040</v>
      </c>
      <c r="C100" s="24">
        <v>106.6309905114249</v>
      </c>
      <c r="D100" s="25">
        <v>74.525040073846839</v>
      </c>
      <c r="E100" s="25">
        <v>124.94293646496581</v>
      </c>
      <c r="F100" s="25">
        <v>106.59646115635535</v>
      </c>
      <c r="G100" s="25">
        <v>94.61113430354726</v>
      </c>
      <c r="H100" s="25">
        <v>78.817639519010811</v>
      </c>
      <c r="I100" s="25">
        <v>33.244088006088298</v>
      </c>
      <c r="J100" s="25">
        <v>33.244088006088298</v>
      </c>
      <c r="K100" s="25">
        <v>100.64449726377291</v>
      </c>
      <c r="L100" s="25">
        <v>0</v>
      </c>
      <c r="M100" s="25">
        <v>55.29935118281491</v>
      </c>
      <c r="N100" s="25">
        <v>27.298816975447288</v>
      </c>
      <c r="O100" s="26">
        <v>4.5925300938202467</v>
      </c>
      <c r="P100" s="35"/>
      <c r="Q100" s="29"/>
      <c r="R100" s="15">
        <v>31</v>
      </c>
      <c r="S100" s="15">
        <v>2040</v>
      </c>
      <c r="T100" s="26">
        <f>C100*'Share of Sales'!$C$4</f>
        <v>9.3419981348110888</v>
      </c>
      <c r="U100" s="26">
        <f>D100*'Share of Sales'!$C$4</f>
        <v>6.5291786377244954</v>
      </c>
      <c r="V100" s="26">
        <f>E100*'Share of Sales'!$C$4</f>
        <v>10.946317518155947</v>
      </c>
      <c r="W100" s="26">
        <f>F100*'Share of Sales'!$C$4</f>
        <v>9.3389729995374804</v>
      </c>
      <c r="X100" s="26">
        <f>G100*'Share of Sales'!$C$4</f>
        <v>8.2889321008548613</v>
      </c>
      <c r="Y100" s="26">
        <f>H100*'Share of Sales'!$C$4</f>
        <v>6.905255571999211</v>
      </c>
      <c r="Z100" s="26">
        <f>I100*'Share of Sales'!$C$4</f>
        <v>2.9125323384583695</v>
      </c>
      <c r="AA100" s="26">
        <f>J100*'Share of Sales'!$C$4</f>
        <v>2.9125323384583695</v>
      </c>
      <c r="AB100" s="26">
        <f>K100*'Share of Sales'!$C$4</f>
        <v>8.8175182581317859</v>
      </c>
      <c r="AC100" s="26">
        <f>L100*'Share of Sales'!$C$4</f>
        <v>0</v>
      </c>
      <c r="AD100" s="26">
        <f>M100*'Share of Sales'!$C$4</f>
        <v>4.8448057467005228</v>
      </c>
      <c r="AE100" s="26">
        <f>N100*'Share of Sales'!$C$4</f>
        <v>2.3916639622685802</v>
      </c>
      <c r="AF100" s="26">
        <f>O100*'Share of Sales'!$C$4</f>
        <v>0.40235401889036831</v>
      </c>
      <c r="AG100" s="35"/>
    </row>
    <row r="101" spans="1:33" x14ac:dyDescent="0.25">
      <c r="A101" s="15">
        <v>32</v>
      </c>
      <c r="B101" s="15">
        <v>2041</v>
      </c>
      <c r="C101" s="24">
        <v>108.41751020789143</v>
      </c>
      <c r="D101" s="25">
        <v>75.956605922810809</v>
      </c>
      <c r="E101" s="25">
        <v>128.36349435973372</v>
      </c>
      <c r="F101" s="25">
        <v>109.15333563218215</v>
      </c>
      <c r="G101" s="25">
        <v>96.570793714153865</v>
      </c>
      <c r="H101" s="25">
        <v>80.368441022426978</v>
      </c>
      <c r="I101" s="25">
        <v>33.932753706778989</v>
      </c>
      <c r="J101" s="25">
        <v>33.932753706778989</v>
      </c>
      <c r="K101" s="25">
        <v>102.72939167315256</v>
      </c>
      <c r="L101" s="25">
        <v>0</v>
      </c>
      <c r="M101" s="25">
        <v>56.444901225369229</v>
      </c>
      <c r="N101" s="25">
        <v>27.864323808330788</v>
      </c>
      <c r="O101" s="26">
        <v>4.7381632505640319</v>
      </c>
      <c r="P101" s="35"/>
      <c r="Q101" s="29"/>
      <c r="R101" s="15">
        <v>32</v>
      </c>
      <c r="S101" s="15">
        <v>2041</v>
      </c>
      <c r="T101" s="26">
        <f>C101*'Share of Sales'!$C$4</f>
        <v>9.4985160813493934</v>
      </c>
      <c r="U101" s="26">
        <f>D101*'Share of Sales'!$C$4</f>
        <v>6.6545988877544131</v>
      </c>
      <c r="V101" s="26">
        <f>E101*'Share of Sales'!$C$4</f>
        <v>11.245994425588513</v>
      </c>
      <c r="W101" s="26">
        <f>F101*'Share of Sales'!$C$4</f>
        <v>9.5629821404969348</v>
      </c>
      <c r="X101" s="26">
        <f>G101*'Share of Sales'!$C$4</f>
        <v>8.4606189103925669</v>
      </c>
      <c r="Y101" s="26">
        <f>H101*'Share of Sales'!$C$4</f>
        <v>7.0411221215162936</v>
      </c>
      <c r="Z101" s="26">
        <f>I101*'Share of Sales'!$C$4</f>
        <v>2.9728667089870902</v>
      </c>
      <c r="AA101" s="26">
        <f>J101*'Share of Sales'!$C$4</f>
        <v>2.9728667089870902</v>
      </c>
      <c r="AB101" s="26">
        <f>K101*'Share of Sales'!$C$4</f>
        <v>9.0001769729227359</v>
      </c>
      <c r="AC101" s="26">
        <f>L101*'Share of Sales'!$C$4</f>
        <v>0</v>
      </c>
      <c r="AD101" s="26">
        <f>M101*'Share of Sales'!$C$4</f>
        <v>4.9451679988895672</v>
      </c>
      <c r="AE101" s="26">
        <f>N101*'Share of Sales'!$C$4</f>
        <v>2.4412083184888718</v>
      </c>
      <c r="AF101" s="26">
        <f>O101*'Share of Sales'!$C$4</f>
        <v>0.41511301767807368</v>
      </c>
      <c r="AG101" s="35"/>
    </row>
    <row r="102" spans="1:33" x14ac:dyDescent="0.25">
      <c r="A102" s="15">
        <v>33</v>
      </c>
      <c r="B102" s="15">
        <v>2042</v>
      </c>
      <c r="C102" s="24">
        <v>110.35071411412703</v>
      </c>
      <c r="D102" s="25">
        <v>77.493213350324197</v>
      </c>
      <c r="E102" s="25">
        <v>132.12243927456413</v>
      </c>
      <c r="F102" s="25">
        <v>111.94727113778131</v>
      </c>
      <c r="G102" s="25">
        <v>98.697449815479231</v>
      </c>
      <c r="H102" s="25">
        <v>82.038272645217035</v>
      </c>
      <c r="I102" s="25">
        <v>34.635685416127252</v>
      </c>
      <c r="J102" s="25">
        <v>34.635685416127252</v>
      </c>
      <c r="K102" s="25">
        <v>104.85747557442137</v>
      </c>
      <c r="L102" s="25">
        <v>0</v>
      </c>
      <c r="M102" s="25">
        <v>57.61418183386921</v>
      </c>
      <c r="N102" s="25">
        <v>28.441545360512404</v>
      </c>
      <c r="O102" s="26">
        <v>4.9008818618881964</v>
      </c>
      <c r="P102" s="35"/>
      <c r="Q102" s="29"/>
      <c r="R102" s="15">
        <v>33</v>
      </c>
      <c r="S102" s="15">
        <v>2042</v>
      </c>
      <c r="T102" s="26">
        <f>C102*'Share of Sales'!$C$4</f>
        <v>9.6678851099933443</v>
      </c>
      <c r="U102" s="26">
        <f>D102*'Share of Sales'!$C$4</f>
        <v>6.7892218866866871</v>
      </c>
      <c r="V102" s="26">
        <f>E102*'Share of Sales'!$C$4</f>
        <v>11.575317600912866</v>
      </c>
      <c r="W102" s="26">
        <f>F102*'Share of Sales'!$C$4</f>
        <v>9.8077603251213503</v>
      </c>
      <c r="X102" s="26">
        <f>G102*'Share of Sales'!$C$4</f>
        <v>8.6469363893607234</v>
      </c>
      <c r="Y102" s="26">
        <f>H102*'Share of Sales'!$C$4</f>
        <v>7.1874169634823524</v>
      </c>
      <c r="Z102" s="26">
        <f>I102*'Share of Sales'!$C$4</f>
        <v>3.034450932167756</v>
      </c>
      <c r="AA102" s="26">
        <f>J102*'Share of Sales'!$C$4</f>
        <v>3.034450932167756</v>
      </c>
      <c r="AB102" s="26">
        <f>K102*'Share of Sales'!$C$4</f>
        <v>9.1866195422079251</v>
      </c>
      <c r="AC102" s="26">
        <f>L102*'Share of Sales'!$C$4</f>
        <v>0</v>
      </c>
      <c r="AD102" s="26">
        <f>M102*'Share of Sales'!$C$4</f>
        <v>5.0476092986588608</v>
      </c>
      <c r="AE102" s="26">
        <f>N102*'Share of Sales'!$C$4</f>
        <v>2.4917790075351829</v>
      </c>
      <c r="AF102" s="26">
        <f>O102*'Share of Sales'!$C$4</f>
        <v>0.42936888228365028</v>
      </c>
      <c r="AG102" s="35"/>
    </row>
    <row r="103" spans="1:33" x14ac:dyDescent="0.25">
      <c r="A103" s="15">
        <v>34</v>
      </c>
      <c r="B103" s="15">
        <v>2043</v>
      </c>
      <c r="C103" s="24">
        <v>112.3348713914134</v>
      </c>
      <c r="D103" s="25">
        <v>79.069016160210708</v>
      </c>
      <c r="E103" s="25">
        <v>135.9864657316698</v>
      </c>
      <c r="F103" s="25">
        <v>114.81767832571924</v>
      </c>
      <c r="G103" s="25">
        <v>100.88079461038481</v>
      </c>
      <c r="H103" s="25">
        <v>83.751249379295359</v>
      </c>
      <c r="I103" s="25">
        <v>35.353178660689451</v>
      </c>
      <c r="J103" s="25">
        <v>35.353178660689451</v>
      </c>
      <c r="K103" s="25">
        <v>107.0296436566347</v>
      </c>
      <c r="L103" s="25">
        <v>0</v>
      </c>
      <c r="M103" s="25">
        <v>58.807684597280137</v>
      </c>
      <c r="N103" s="25">
        <v>29.030724307482952</v>
      </c>
      <c r="O103" s="26">
        <v>5.0684246299869011</v>
      </c>
      <c r="P103" s="35"/>
      <c r="Q103" s="29"/>
      <c r="R103" s="15">
        <v>34</v>
      </c>
      <c r="S103" s="15">
        <v>2043</v>
      </c>
      <c r="T103" s="26">
        <f>C103*'Share of Sales'!$C$4</f>
        <v>9.8417181907391829</v>
      </c>
      <c r="U103" s="26">
        <f>D103*'Share of Sales'!$C$4</f>
        <v>6.9272788140413351</v>
      </c>
      <c r="V103" s="26">
        <f>E103*'Share of Sales'!$C$4</f>
        <v>11.91384702638298</v>
      </c>
      <c r="W103" s="26">
        <f>F103*'Share of Sales'!$C$4</f>
        <v>10.059238234753929</v>
      </c>
      <c r="X103" s="26">
        <f>G103*'Share of Sales'!$C$4</f>
        <v>8.8382203951064273</v>
      </c>
      <c r="Y103" s="26">
        <f>H103*'Share of Sales'!$C$4</f>
        <v>7.3374917717344612</v>
      </c>
      <c r="Z103" s="26">
        <f>I103*'Share of Sales'!$C$4</f>
        <v>3.0973108992401004</v>
      </c>
      <c r="AA103" s="26">
        <f>J103*'Share of Sales'!$C$4</f>
        <v>3.0973108992401004</v>
      </c>
      <c r="AB103" s="26">
        <f>K103*'Share of Sales'!$C$4</f>
        <v>9.3769243501742245</v>
      </c>
      <c r="AC103" s="26">
        <f>L103*'Share of Sales'!$C$4</f>
        <v>0</v>
      </c>
      <c r="AD103" s="26">
        <f>M103*'Share of Sales'!$C$4</f>
        <v>5.1521727143806917</v>
      </c>
      <c r="AE103" s="26">
        <f>N103*'Share of Sales'!$C$4</f>
        <v>2.5433972903371149</v>
      </c>
      <c r="AF103" s="26">
        <f>O103*'Share of Sales'!$C$4</f>
        <v>0.44404739384555392</v>
      </c>
      <c r="AG103" s="35"/>
    </row>
    <row r="104" spans="1:33" x14ac:dyDescent="0.25">
      <c r="A104" s="15">
        <v>35</v>
      </c>
      <c r="B104" s="15">
        <v>2044</v>
      </c>
      <c r="C104" s="24">
        <v>113.85304439617585</v>
      </c>
      <c r="D104" s="25">
        <v>80.328098425419427</v>
      </c>
      <c r="E104" s="25">
        <v>138.69736891314594</v>
      </c>
      <c r="F104" s="25">
        <v>116.89815482685881</v>
      </c>
      <c r="G104" s="25">
        <v>102.52534713433911</v>
      </c>
      <c r="H104" s="25">
        <v>85.097365083106197</v>
      </c>
      <c r="I104" s="25">
        <v>36.085535088982752</v>
      </c>
      <c r="J104" s="25">
        <v>36.085535088982752</v>
      </c>
      <c r="K104" s="25">
        <v>109.24680914271971</v>
      </c>
      <c r="L104" s="25">
        <v>0</v>
      </c>
      <c r="M104" s="25">
        <v>60.025911288045911</v>
      </c>
      <c r="N104" s="25">
        <v>29.632108351861298</v>
      </c>
      <c r="O104" s="26">
        <v>5.1747263437160846</v>
      </c>
      <c r="P104" s="35"/>
      <c r="Q104" s="29"/>
      <c r="R104" s="15">
        <v>35</v>
      </c>
      <c r="S104" s="15">
        <v>2044</v>
      </c>
      <c r="T104" s="26">
        <f>C104*'Share of Sales'!$C$4</f>
        <v>9.9747261400303557</v>
      </c>
      <c r="U104" s="26">
        <f>D104*'Share of Sales'!$C$4</f>
        <v>7.0375876850059473</v>
      </c>
      <c r="V104" s="26">
        <f>E104*'Share of Sales'!$C$4</f>
        <v>12.151350704662045</v>
      </c>
      <c r="W104" s="26">
        <f>F104*'Share of Sales'!$C$4</f>
        <v>10.24150989424003</v>
      </c>
      <c r="X104" s="26">
        <f>G104*'Share of Sales'!$C$4</f>
        <v>8.9823005216971481</v>
      </c>
      <c r="Y104" s="26">
        <f>H104*'Share of Sales'!$C$4</f>
        <v>7.4554256888248531</v>
      </c>
      <c r="Z104" s="26">
        <f>I104*'Share of Sales'!$C$4</f>
        <v>3.1614730377921179</v>
      </c>
      <c r="AA104" s="26">
        <f>J104*'Share of Sales'!$C$4</f>
        <v>3.1614730377921179</v>
      </c>
      <c r="AB104" s="26">
        <f>K104*'Share of Sales'!$C$4</f>
        <v>9.5711714047709329</v>
      </c>
      <c r="AC104" s="26">
        <f>L104*'Share of Sales'!$C$4</f>
        <v>0</v>
      </c>
      <c r="AD104" s="26">
        <f>M104*'Share of Sales'!$C$4</f>
        <v>5.2589022066073596</v>
      </c>
      <c r="AE104" s="26">
        <f>N104*'Share of Sales'!$C$4</f>
        <v>2.5960848682536466</v>
      </c>
      <c r="AF104" s="26">
        <f>O104*'Share of Sales'!$C$4</f>
        <v>0.45336054386528341</v>
      </c>
      <c r="AG104" s="35"/>
    </row>
    <row r="105" spans="1:33" x14ac:dyDescent="0.25">
      <c r="A105" s="15">
        <v>36</v>
      </c>
      <c r="B105" s="15">
        <v>2045</v>
      </c>
      <c r="C105" s="24">
        <v>115.14455281178621</v>
      </c>
      <c r="D105" s="25">
        <v>81.435355530666442</v>
      </c>
      <c r="E105" s="25">
        <v>140.83708247243661</v>
      </c>
      <c r="F105" s="25">
        <v>118.58954305371921</v>
      </c>
      <c r="G105" s="25">
        <v>103.90672982355068</v>
      </c>
      <c r="H105" s="25">
        <v>86.266515659094324</v>
      </c>
      <c r="I105" s="25">
        <v>36.83306259830416</v>
      </c>
      <c r="J105" s="25">
        <v>36.83306259830416</v>
      </c>
      <c r="K105" s="25">
        <v>111.50990417341254</v>
      </c>
      <c r="L105" s="25">
        <v>0</v>
      </c>
      <c r="M105" s="25">
        <v>61.269374073044219</v>
      </c>
      <c r="N105" s="25">
        <v>30.245950327533478</v>
      </c>
      <c r="O105" s="26">
        <v>5.2503223688083311</v>
      </c>
      <c r="P105" s="35"/>
      <c r="Q105" s="29"/>
      <c r="R105" s="15">
        <v>36</v>
      </c>
      <c r="S105" s="15">
        <v>2045</v>
      </c>
      <c r="T105" s="26">
        <f>C105*'Share of Sales'!$C$4</f>
        <v>10.087875883382241</v>
      </c>
      <c r="U105" s="26">
        <f>D105*'Share of Sales'!$C$4</f>
        <v>7.1345950724677154</v>
      </c>
      <c r="V105" s="26">
        <f>E105*'Share of Sales'!$C$4</f>
        <v>12.338812154509327</v>
      </c>
      <c r="W105" s="26">
        <f>F105*'Share of Sales'!$C$4</f>
        <v>10.389693321823199</v>
      </c>
      <c r="X105" s="26">
        <f>G105*'Share of Sales'!$C$4</f>
        <v>9.1033241982491528</v>
      </c>
      <c r="Y105" s="26">
        <f>H105*'Share of Sales'!$C$4</f>
        <v>7.5578555963762062</v>
      </c>
      <c r="Z105" s="26">
        <f>I105*'Share of Sales'!$C$4</f>
        <v>3.2269643228707494</v>
      </c>
      <c r="AA105" s="26">
        <f>J105*'Share of Sales'!$C$4</f>
        <v>3.2269643228707494</v>
      </c>
      <c r="AB105" s="26">
        <f>K105*'Share of Sales'!$C$4</f>
        <v>9.7694423713467078</v>
      </c>
      <c r="AC105" s="26">
        <f>L105*'Share of Sales'!$C$4</f>
        <v>0</v>
      </c>
      <c r="AD105" s="26">
        <f>M105*'Share of Sales'!$C$4</f>
        <v>5.3678426465530666</v>
      </c>
      <c r="AE105" s="26">
        <f>N105*'Share of Sales'!$C$4</f>
        <v>2.6498638921968203</v>
      </c>
      <c r="AF105" s="26">
        <f>O105*'Share of Sales'!$C$4</f>
        <v>0.45998355207353253</v>
      </c>
      <c r="AG105" s="35"/>
    </row>
    <row r="106" spans="1:33" x14ac:dyDescent="0.25">
      <c r="A106" s="15">
        <v>37</v>
      </c>
      <c r="B106" s="15">
        <v>2046</v>
      </c>
      <c r="C106" s="24">
        <v>117.48659556655591</v>
      </c>
      <c r="D106" s="25">
        <v>83.270438003018825</v>
      </c>
      <c r="E106" s="25">
        <v>145.51292854366574</v>
      </c>
      <c r="F106" s="25">
        <v>122.03183948725254</v>
      </c>
      <c r="G106" s="25">
        <v>106.49605813106385</v>
      </c>
      <c r="H106" s="25">
        <v>88.271895598231794</v>
      </c>
      <c r="I106" s="25">
        <v>37.596075464176728</v>
      </c>
      <c r="J106" s="25">
        <v>37.596075464176728</v>
      </c>
      <c r="K106" s="25">
        <v>113.81988019914894</v>
      </c>
      <c r="L106" s="25">
        <v>0</v>
      </c>
      <c r="M106" s="25">
        <v>62.538595728911744</v>
      </c>
      <c r="N106" s="25">
        <v>30.872508305949133</v>
      </c>
      <c r="O106" s="26">
        <v>5.4583218785801444</v>
      </c>
      <c r="P106" s="36"/>
      <c r="Q106" s="29"/>
      <c r="R106" s="15">
        <v>37</v>
      </c>
      <c r="S106" s="15">
        <v>2046</v>
      </c>
      <c r="T106" s="26">
        <f>C106*'Share of Sales'!$C$4</f>
        <v>10.293063502307735</v>
      </c>
      <c r="U106" s="26">
        <f>D106*'Share of Sales'!$C$4</f>
        <v>7.2953676297863463</v>
      </c>
      <c r="V106" s="26">
        <f>E106*'Share of Sales'!$C$4</f>
        <v>12.748465530761196</v>
      </c>
      <c r="W106" s="26">
        <f>F106*'Share of Sales'!$C$4</f>
        <v>10.691274754268861</v>
      </c>
      <c r="X106" s="26">
        <f>G106*'Share of Sales'!$C$4</f>
        <v>9.3301766367680461</v>
      </c>
      <c r="Y106" s="26">
        <f>H106*'Share of Sales'!$C$4</f>
        <v>7.7335480058826382</v>
      </c>
      <c r="Z106" s="26">
        <f>I106*'Share of Sales'!$C$4</f>
        <v>3.2938122883227319</v>
      </c>
      <c r="AA106" s="26">
        <f>J106*'Share of Sales'!$C$4</f>
        <v>3.2938122883227319</v>
      </c>
      <c r="AB106" s="26">
        <f>K106*'Share of Sales'!$C$4</f>
        <v>9.9718206069833322</v>
      </c>
      <c r="AC106" s="26">
        <f>L106*'Share of Sales'!$C$4</f>
        <v>0</v>
      </c>
      <c r="AD106" s="26">
        <f>M106*'Share of Sales'!$C$4</f>
        <v>5.479039834958682</v>
      </c>
      <c r="AE106" s="26">
        <f>N106*'Share of Sales'!$C$4</f>
        <v>2.7047569719444282</v>
      </c>
      <c r="AF106" s="26">
        <f>O106*'Share of Sales'!$C$4</f>
        <v>0.47820650042100854</v>
      </c>
      <c r="AG106" s="36"/>
    </row>
    <row r="107" spans="1:33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29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1:33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29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1:33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29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1:33" x14ac:dyDescent="0.25">
      <c r="A110" s="6" t="s">
        <v>8</v>
      </c>
      <c r="B110" s="7" t="s">
        <v>34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29"/>
      <c r="R110" s="6" t="s">
        <v>8</v>
      </c>
      <c r="S110" s="7" t="s">
        <v>34</v>
      </c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1:33" x14ac:dyDescent="0.25">
      <c r="A111" s="10"/>
      <c r="B111" s="10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8"/>
      <c r="P111" s="8"/>
      <c r="Q111" s="29"/>
      <c r="R111" s="10"/>
      <c r="S111" s="10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8"/>
      <c r="AG111" s="8"/>
    </row>
    <row r="112" spans="1:33" ht="44.45" customHeight="1" x14ac:dyDescent="0.25">
      <c r="A112" s="11"/>
      <c r="B112" s="11"/>
      <c r="C112" s="43" t="s">
        <v>49</v>
      </c>
      <c r="D112" s="43"/>
      <c r="E112" s="43" t="s">
        <v>50</v>
      </c>
      <c r="F112" s="43"/>
      <c r="G112" s="43" t="s">
        <v>51</v>
      </c>
      <c r="H112" s="43"/>
      <c r="I112" s="44" t="s">
        <v>52</v>
      </c>
      <c r="J112" s="45"/>
      <c r="K112" s="46" t="s">
        <v>53</v>
      </c>
      <c r="L112" s="46"/>
      <c r="M112" s="46" t="s">
        <v>54</v>
      </c>
      <c r="N112" s="46"/>
      <c r="O112" s="47" t="s">
        <v>17</v>
      </c>
      <c r="P112" s="11"/>
      <c r="Q112" s="29"/>
      <c r="R112" s="11"/>
      <c r="S112" s="11"/>
      <c r="T112" s="43" t="s">
        <v>49</v>
      </c>
      <c r="U112" s="43"/>
      <c r="V112" s="43" t="s">
        <v>50</v>
      </c>
      <c r="W112" s="43"/>
      <c r="X112" s="43" t="s">
        <v>51</v>
      </c>
      <c r="Y112" s="43"/>
      <c r="Z112" s="44" t="s">
        <v>52</v>
      </c>
      <c r="AA112" s="45"/>
      <c r="AB112" s="46" t="s">
        <v>53</v>
      </c>
      <c r="AC112" s="46"/>
      <c r="AD112" s="46" t="s">
        <v>54</v>
      </c>
      <c r="AE112" s="46"/>
      <c r="AF112" s="47" t="s">
        <v>17</v>
      </c>
      <c r="AG112" s="11"/>
    </row>
    <row r="113" spans="1:33" ht="26.25" x14ac:dyDescent="0.25">
      <c r="A113" s="12" t="s">
        <v>18</v>
      </c>
      <c r="B113" s="12" t="s">
        <v>19</v>
      </c>
      <c r="C113" s="13" t="s">
        <v>20</v>
      </c>
      <c r="D113" s="13" t="s">
        <v>21</v>
      </c>
      <c r="E113" s="13" t="s">
        <v>22</v>
      </c>
      <c r="F113" s="13" t="s">
        <v>23</v>
      </c>
      <c r="G113" s="13" t="s">
        <v>24</v>
      </c>
      <c r="H113" s="13" t="s">
        <v>25</v>
      </c>
      <c r="I113" s="33" t="s">
        <v>26</v>
      </c>
      <c r="J113" s="33" t="s">
        <v>27</v>
      </c>
      <c r="K113" s="33" t="s">
        <v>26</v>
      </c>
      <c r="L113" s="33" t="s">
        <v>27</v>
      </c>
      <c r="M113" s="33" t="s">
        <v>26</v>
      </c>
      <c r="N113" s="33" t="s">
        <v>27</v>
      </c>
      <c r="O113" s="48"/>
      <c r="P113" s="8"/>
      <c r="Q113" s="29"/>
      <c r="R113" s="12" t="s">
        <v>18</v>
      </c>
      <c r="S113" s="12" t="s">
        <v>19</v>
      </c>
      <c r="T113" s="13" t="s">
        <v>20</v>
      </c>
      <c r="U113" s="13" t="s">
        <v>21</v>
      </c>
      <c r="V113" s="13" t="s">
        <v>22</v>
      </c>
      <c r="W113" s="13" t="s">
        <v>23</v>
      </c>
      <c r="X113" s="13" t="s">
        <v>24</v>
      </c>
      <c r="Y113" s="13" t="s">
        <v>25</v>
      </c>
      <c r="Z113" s="33" t="s">
        <v>26</v>
      </c>
      <c r="AA113" s="33" t="s">
        <v>27</v>
      </c>
      <c r="AB113" s="33" t="s">
        <v>26</v>
      </c>
      <c r="AC113" s="33" t="s">
        <v>27</v>
      </c>
      <c r="AD113" s="33" t="s">
        <v>26</v>
      </c>
      <c r="AE113" s="33" t="s">
        <v>27</v>
      </c>
      <c r="AF113" s="48"/>
      <c r="AG113" s="8"/>
    </row>
    <row r="114" spans="1:33" x14ac:dyDescent="0.25">
      <c r="A114" s="14">
        <v>18</v>
      </c>
      <c r="B114" s="15">
        <v>2027</v>
      </c>
      <c r="C114" s="16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8">
        <v>0</v>
      </c>
      <c r="P114" s="40" t="s">
        <v>28</v>
      </c>
      <c r="Q114" s="29"/>
      <c r="R114" s="14">
        <v>18</v>
      </c>
      <c r="S114" s="15">
        <v>2027</v>
      </c>
      <c r="T114" s="16">
        <f>C114*'Share of Sales'!$C$4</f>
        <v>0</v>
      </c>
      <c r="U114" s="16">
        <f>D114*'Share of Sales'!$C$4</f>
        <v>0</v>
      </c>
      <c r="V114" s="16">
        <f>E114*'Share of Sales'!$C$4</f>
        <v>0</v>
      </c>
      <c r="W114" s="16">
        <f>F114*'Share of Sales'!$C$4</f>
        <v>0</v>
      </c>
      <c r="X114" s="16">
        <f>G114*'Share of Sales'!$C$4</f>
        <v>0</v>
      </c>
      <c r="Y114" s="16">
        <f>H114*'Share of Sales'!$C$4</f>
        <v>0</v>
      </c>
      <c r="Z114" s="16">
        <f>I114*'Share of Sales'!$C$4</f>
        <v>0</v>
      </c>
      <c r="AA114" s="16">
        <f>J114*'Share of Sales'!$C$4</f>
        <v>0</v>
      </c>
      <c r="AB114" s="16">
        <f>K114*'Share of Sales'!$C$4</f>
        <v>0</v>
      </c>
      <c r="AC114" s="16">
        <f>L114*'Share of Sales'!$C$4</f>
        <v>0</v>
      </c>
      <c r="AD114" s="16">
        <f>M114*'Share of Sales'!$C$4</f>
        <v>0</v>
      </c>
      <c r="AE114" s="16">
        <f>N114*'Share of Sales'!$C$4</f>
        <v>0</v>
      </c>
      <c r="AF114" s="16">
        <f>O114*'Share of Sales'!$C$4</f>
        <v>0</v>
      </c>
      <c r="AG114" s="40" t="s">
        <v>28</v>
      </c>
    </row>
    <row r="115" spans="1:33" x14ac:dyDescent="0.25">
      <c r="A115" s="15">
        <v>19</v>
      </c>
      <c r="B115" s="15">
        <v>2028</v>
      </c>
      <c r="C115" s="19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18">
        <v>0</v>
      </c>
      <c r="P115" s="41"/>
      <c r="Q115" s="29"/>
      <c r="R115" s="15">
        <v>19</v>
      </c>
      <c r="S115" s="15">
        <v>2028</v>
      </c>
      <c r="T115" s="16">
        <f>C115*'Share of Sales'!$C$4</f>
        <v>0</v>
      </c>
      <c r="U115" s="16">
        <f>D115*'Share of Sales'!$C$4</f>
        <v>0</v>
      </c>
      <c r="V115" s="16">
        <f>E115*'Share of Sales'!$C$4</f>
        <v>0</v>
      </c>
      <c r="W115" s="16">
        <f>F115*'Share of Sales'!$C$4</f>
        <v>0</v>
      </c>
      <c r="X115" s="16">
        <f>G115*'Share of Sales'!$C$4</f>
        <v>0</v>
      </c>
      <c r="Y115" s="16">
        <f>H115*'Share of Sales'!$C$4</f>
        <v>0</v>
      </c>
      <c r="Z115" s="16">
        <f>I115*'Share of Sales'!$C$4</f>
        <v>0</v>
      </c>
      <c r="AA115" s="16">
        <f>J115*'Share of Sales'!$C$4</f>
        <v>0</v>
      </c>
      <c r="AB115" s="16">
        <f>K115*'Share of Sales'!$C$4</f>
        <v>0</v>
      </c>
      <c r="AC115" s="16">
        <f>L115*'Share of Sales'!$C$4</f>
        <v>0</v>
      </c>
      <c r="AD115" s="16">
        <f>M115*'Share of Sales'!$C$4</f>
        <v>0</v>
      </c>
      <c r="AE115" s="16">
        <f>N115*'Share of Sales'!$C$4</f>
        <v>0</v>
      </c>
      <c r="AF115" s="16">
        <f>O115*'Share of Sales'!$C$4</f>
        <v>0</v>
      </c>
      <c r="AG115" s="41"/>
    </row>
    <row r="116" spans="1:33" x14ac:dyDescent="0.25">
      <c r="A116" s="15">
        <v>20</v>
      </c>
      <c r="B116" s="15">
        <v>2029</v>
      </c>
      <c r="C116" s="19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18">
        <v>0</v>
      </c>
      <c r="P116" s="41"/>
      <c r="Q116" s="29"/>
      <c r="R116" s="15">
        <v>20</v>
      </c>
      <c r="S116" s="15">
        <v>2029</v>
      </c>
      <c r="T116" s="16">
        <f>C116*'Share of Sales'!$C$4</f>
        <v>0</v>
      </c>
      <c r="U116" s="16">
        <f>D116*'Share of Sales'!$C$4</f>
        <v>0</v>
      </c>
      <c r="V116" s="16">
        <f>E116*'Share of Sales'!$C$4</f>
        <v>0</v>
      </c>
      <c r="W116" s="16">
        <f>F116*'Share of Sales'!$C$4</f>
        <v>0</v>
      </c>
      <c r="X116" s="16">
        <f>G116*'Share of Sales'!$C$4</f>
        <v>0</v>
      </c>
      <c r="Y116" s="16">
        <f>H116*'Share of Sales'!$C$4</f>
        <v>0</v>
      </c>
      <c r="Z116" s="16">
        <f>I116*'Share of Sales'!$C$4</f>
        <v>0</v>
      </c>
      <c r="AA116" s="16">
        <f>J116*'Share of Sales'!$C$4</f>
        <v>0</v>
      </c>
      <c r="AB116" s="16">
        <f>K116*'Share of Sales'!$C$4</f>
        <v>0</v>
      </c>
      <c r="AC116" s="16">
        <f>L116*'Share of Sales'!$C$4</f>
        <v>0</v>
      </c>
      <c r="AD116" s="16">
        <f>M116*'Share of Sales'!$C$4</f>
        <v>0</v>
      </c>
      <c r="AE116" s="16">
        <f>N116*'Share of Sales'!$C$4</f>
        <v>0</v>
      </c>
      <c r="AF116" s="16">
        <f>O116*'Share of Sales'!$C$4</f>
        <v>0</v>
      </c>
      <c r="AG116" s="41"/>
    </row>
    <row r="117" spans="1:33" x14ac:dyDescent="0.25">
      <c r="A117" s="15">
        <v>21</v>
      </c>
      <c r="B117" s="15">
        <v>2030</v>
      </c>
      <c r="C117" s="19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18">
        <v>0</v>
      </c>
      <c r="P117" s="42"/>
      <c r="Q117" s="29"/>
      <c r="R117" s="15">
        <v>21</v>
      </c>
      <c r="S117" s="15">
        <v>2030</v>
      </c>
      <c r="T117" s="16">
        <f>C117*'Share of Sales'!$C$4</f>
        <v>0</v>
      </c>
      <c r="U117" s="16">
        <f>D117*'Share of Sales'!$C$4</f>
        <v>0</v>
      </c>
      <c r="V117" s="16">
        <f>E117*'Share of Sales'!$C$4</f>
        <v>0</v>
      </c>
      <c r="W117" s="16">
        <f>F117*'Share of Sales'!$C$4</f>
        <v>0</v>
      </c>
      <c r="X117" s="16">
        <f>G117*'Share of Sales'!$C$4</f>
        <v>0</v>
      </c>
      <c r="Y117" s="16">
        <f>H117*'Share of Sales'!$C$4</f>
        <v>0</v>
      </c>
      <c r="Z117" s="16">
        <f>I117*'Share of Sales'!$C$4</f>
        <v>0</v>
      </c>
      <c r="AA117" s="16">
        <f>J117*'Share of Sales'!$C$4</f>
        <v>0</v>
      </c>
      <c r="AB117" s="16">
        <f>K117*'Share of Sales'!$C$4</f>
        <v>0</v>
      </c>
      <c r="AC117" s="16">
        <f>L117*'Share of Sales'!$C$4</f>
        <v>0</v>
      </c>
      <c r="AD117" s="16">
        <f>M117*'Share of Sales'!$C$4</f>
        <v>0</v>
      </c>
      <c r="AE117" s="16">
        <f>N117*'Share of Sales'!$C$4</f>
        <v>0</v>
      </c>
      <c r="AF117" s="16">
        <f>O117*'Share of Sales'!$C$4</f>
        <v>0</v>
      </c>
      <c r="AG117" s="42"/>
    </row>
    <row r="118" spans="1:33" x14ac:dyDescent="0.25">
      <c r="A118" s="15">
        <v>22</v>
      </c>
      <c r="B118" s="15">
        <v>2031</v>
      </c>
      <c r="C118" s="21">
        <v>110.09280995799502</v>
      </c>
      <c r="D118" s="22">
        <v>81.153748244104719</v>
      </c>
      <c r="E118" s="22">
        <v>117.13707833000723</v>
      </c>
      <c r="F118" s="22">
        <v>105.46548855514521</v>
      </c>
      <c r="G118" s="22">
        <v>96.518373079580584</v>
      </c>
      <c r="H118" s="22">
        <v>84.375758861218117</v>
      </c>
      <c r="I118" s="22">
        <v>35.567179915077226</v>
      </c>
      <c r="J118" s="22">
        <v>35.567179915077226</v>
      </c>
      <c r="K118" s="22">
        <v>83.685054025792738</v>
      </c>
      <c r="L118" s="22">
        <v>0</v>
      </c>
      <c r="M118" s="22">
        <v>45.980945974588394</v>
      </c>
      <c r="N118" s="22">
        <v>22.698736995458603</v>
      </c>
      <c r="O118" s="23">
        <v>3.3679469428694606</v>
      </c>
      <c r="P118" s="37" t="s">
        <v>29</v>
      </c>
      <c r="Q118" s="29"/>
      <c r="R118" s="15">
        <v>22</v>
      </c>
      <c r="S118" s="15">
        <v>2031</v>
      </c>
      <c r="T118" s="23">
        <f>C118*'Share of Sales'!$C$4</f>
        <v>9.6452899888752768</v>
      </c>
      <c r="U118" s="23">
        <f>D118*'Share of Sales'!$C$4</f>
        <v>7.1099233074096295</v>
      </c>
      <c r="V118" s="23">
        <f>E118*'Share of Sales'!$C$4</f>
        <v>10.262442110194039</v>
      </c>
      <c r="W118" s="23">
        <f>F118*'Share of Sales'!$C$4</f>
        <v>9.2398878847846966</v>
      </c>
      <c r="X118" s="23">
        <f>G118*'Share of Sales'!$C$4</f>
        <v>8.4560263105483706</v>
      </c>
      <c r="Y118" s="23">
        <f>H118*'Share of Sales'!$C$4</f>
        <v>7.3922053816082167</v>
      </c>
      <c r="Z118" s="23">
        <f>I118*'Share of Sales'!$C$4</f>
        <v>3.1160596636447937</v>
      </c>
      <c r="AA118" s="23">
        <f>J118*'Share of Sales'!$C$4</f>
        <v>3.1160596636447937</v>
      </c>
      <c r="AB118" s="23">
        <f>K118*'Share of Sales'!$C$4</f>
        <v>7.3316923613942899</v>
      </c>
      <c r="AC118" s="23">
        <f>L118*'Share of Sales'!$C$4</f>
        <v>0</v>
      </c>
      <c r="AD118" s="23">
        <f>M118*'Share of Sales'!$C$4</f>
        <v>4.0284152803159978</v>
      </c>
      <c r="AE118" s="23">
        <f>N118*'Share of Sales'!$C$4</f>
        <v>1.9886484938112023</v>
      </c>
      <c r="AF118" s="23">
        <f>O118*'Share of Sales'!$C$4</f>
        <v>0.29506763378567785</v>
      </c>
      <c r="AG118" s="37" t="s">
        <v>29</v>
      </c>
    </row>
    <row r="119" spans="1:33" x14ac:dyDescent="0.25">
      <c r="A119" s="15">
        <v>23</v>
      </c>
      <c r="B119" s="15">
        <v>2032</v>
      </c>
      <c r="C119" s="21">
        <v>122.46985265060941</v>
      </c>
      <c r="D119" s="22">
        <v>93.572460719612195</v>
      </c>
      <c r="E119" s="22">
        <v>132.06178716971786</v>
      </c>
      <c r="F119" s="22">
        <v>119.6386953237935</v>
      </c>
      <c r="G119" s="22">
        <v>109.54391893116718</v>
      </c>
      <c r="H119" s="22">
        <v>97.241074237501024</v>
      </c>
      <c r="I119" s="22">
        <v>36.299799660168404</v>
      </c>
      <c r="J119" s="22">
        <v>36.299799660168404</v>
      </c>
      <c r="K119" s="22">
        <v>85.418626213348503</v>
      </c>
      <c r="L119" s="22">
        <v>0</v>
      </c>
      <c r="M119" s="22">
        <v>46.933461211950643</v>
      </c>
      <c r="N119" s="22">
        <v>23.168951176545733</v>
      </c>
      <c r="O119" s="23">
        <v>3.4331546501092309</v>
      </c>
      <c r="P119" s="38"/>
      <c r="Q119" s="29"/>
      <c r="R119" s="15">
        <v>23</v>
      </c>
      <c r="S119" s="15">
        <v>2032</v>
      </c>
      <c r="T119" s="23">
        <f>C119*'Share of Sales'!$C$4</f>
        <v>10.729649321882619</v>
      </c>
      <c r="U119" s="23">
        <f>D119*'Share of Sales'!$C$4</f>
        <v>8.1979333523928997</v>
      </c>
      <c r="V119" s="23">
        <f>E119*'Share of Sales'!$C$4</f>
        <v>11.570003837553559</v>
      </c>
      <c r="W119" s="23">
        <f>F119*'Share of Sales'!$C$4</f>
        <v>10.481610113584752</v>
      </c>
      <c r="X119" s="23">
        <f>G119*'Share of Sales'!$C$4</f>
        <v>9.5972013523143058</v>
      </c>
      <c r="Y119" s="23">
        <f>H119*'Share of Sales'!$C$4</f>
        <v>8.5193425456966807</v>
      </c>
      <c r="Z119" s="23">
        <f>I119*'Share of Sales'!$C$4</f>
        <v>3.180244871522369</v>
      </c>
      <c r="AA119" s="23">
        <f>J119*'Share of Sales'!$C$4</f>
        <v>3.180244871522369</v>
      </c>
      <c r="AB119" s="23">
        <f>K119*'Share of Sales'!$C$4</f>
        <v>7.4835715483457719</v>
      </c>
      <c r="AC119" s="23">
        <f>L119*'Share of Sales'!$C$4</f>
        <v>0</v>
      </c>
      <c r="AD119" s="23">
        <f>M119*'Share of Sales'!$C$4</f>
        <v>4.1118656499331108</v>
      </c>
      <c r="AE119" s="23">
        <f>N119*'Share of Sales'!$C$4</f>
        <v>2.0298442098184264</v>
      </c>
      <c r="AF119" s="23">
        <f>O119*'Share of Sales'!$C$4</f>
        <v>0.30078051590829091</v>
      </c>
      <c r="AG119" s="38"/>
    </row>
    <row r="120" spans="1:33" x14ac:dyDescent="0.25">
      <c r="A120" s="15">
        <v>24</v>
      </c>
      <c r="B120" s="15">
        <v>2033</v>
      </c>
      <c r="C120" s="21">
        <v>134.12392062126182</v>
      </c>
      <c r="D120" s="22">
        <v>104.53152061653506</v>
      </c>
      <c r="E120" s="22">
        <v>145.6784666115712</v>
      </c>
      <c r="F120" s="22">
        <v>131.94934150677639</v>
      </c>
      <c r="G120" s="22">
        <v>121.22582132769048</v>
      </c>
      <c r="H120" s="22">
        <v>108.21930279253044</v>
      </c>
      <c r="I120" s="22">
        <v>37.044281471618874</v>
      </c>
      <c r="J120" s="22">
        <v>37.044281471618874</v>
      </c>
      <c r="K120" s="22">
        <v>87.188110100603254</v>
      </c>
      <c r="L120" s="22">
        <v>0</v>
      </c>
      <c r="M120" s="22">
        <v>47.905708215551648</v>
      </c>
      <c r="N120" s="22">
        <v>23.648906048321496</v>
      </c>
      <c r="O120" s="23">
        <v>3.6808695479745581</v>
      </c>
      <c r="P120" s="38"/>
      <c r="Q120" s="29"/>
      <c r="R120" s="15">
        <v>24</v>
      </c>
      <c r="S120" s="15">
        <v>2033</v>
      </c>
      <c r="T120" s="23">
        <f>C120*'Share of Sales'!$C$4</f>
        <v>11.750668452649592</v>
      </c>
      <c r="U120" s="23">
        <f>D120*'Share of Sales'!$C$4</f>
        <v>9.1580624539355426</v>
      </c>
      <c r="V120" s="23">
        <f>E120*'Share of Sales'!$C$4</f>
        <v>12.762968409466495</v>
      </c>
      <c r="W120" s="23">
        <f>F120*'Share of Sales'!$C$4</f>
        <v>11.560152412855837</v>
      </c>
      <c r="X120" s="23">
        <f>G120*'Share of Sales'!$C$4</f>
        <v>10.620659072025472</v>
      </c>
      <c r="Y120" s="23">
        <f>H120*'Share of Sales'!$C$4</f>
        <v>9.4811510236328029</v>
      </c>
      <c r="Z120" s="23">
        <f>I120*'Share of Sales'!$C$4</f>
        <v>3.2454693213808357</v>
      </c>
      <c r="AA120" s="23">
        <f>J120*'Share of Sales'!$C$4</f>
        <v>3.2454693213808357</v>
      </c>
      <c r="AB120" s="23">
        <f>K120*'Share of Sales'!$C$4</f>
        <v>7.6385969785235117</v>
      </c>
      <c r="AC120" s="23">
        <f>L120*'Share of Sales'!$C$4</f>
        <v>0</v>
      </c>
      <c r="AD120" s="23">
        <f>M120*'Share of Sales'!$C$4</f>
        <v>4.1970447301484732</v>
      </c>
      <c r="AE120" s="23">
        <f>N120*'Share of Sales'!$C$4</f>
        <v>2.0718933129489305</v>
      </c>
      <c r="AF120" s="23">
        <f>O120*'Share of Sales'!$C$4</f>
        <v>0.32248295065754756</v>
      </c>
      <c r="AG120" s="38"/>
    </row>
    <row r="121" spans="1:33" x14ac:dyDescent="0.25">
      <c r="A121" s="15">
        <v>25</v>
      </c>
      <c r="B121" s="15">
        <v>2034</v>
      </c>
      <c r="C121" s="21">
        <v>135.17074306162633</v>
      </c>
      <c r="D121" s="22">
        <v>104.72713300294956</v>
      </c>
      <c r="E121" s="22">
        <v>149.22823687540699</v>
      </c>
      <c r="F121" s="22">
        <v>133.86865214043368</v>
      </c>
      <c r="G121" s="22">
        <v>122.59659476700487</v>
      </c>
      <c r="H121" s="22">
        <v>108.63800962935504</v>
      </c>
      <c r="I121" s="22">
        <v>37.805871077277743</v>
      </c>
      <c r="J121" s="22">
        <v>37.805871077277743</v>
      </c>
      <c r="K121" s="22">
        <v>88.994249613990803</v>
      </c>
      <c r="L121" s="22">
        <v>0</v>
      </c>
      <c r="M121" s="22">
        <v>48.898095737486521</v>
      </c>
      <c r="N121" s="22">
        <v>24.138803393417955</v>
      </c>
      <c r="O121" s="23">
        <v>3.9952671302460749</v>
      </c>
      <c r="P121" s="38"/>
      <c r="Q121" s="29"/>
      <c r="R121" s="15">
        <v>25</v>
      </c>
      <c r="S121" s="15">
        <v>2034</v>
      </c>
      <c r="T121" s="23">
        <f>C121*'Share of Sales'!$C$4</f>
        <v>11.842381126783625</v>
      </c>
      <c r="U121" s="23">
        <f>D121*'Share of Sales'!$C$4</f>
        <v>9.1752001597775816</v>
      </c>
      <c r="V121" s="23">
        <f>E121*'Share of Sales'!$C$4</f>
        <v>13.073965681692048</v>
      </c>
      <c r="W121" s="23">
        <f>F121*'Share of Sales'!$C$4</f>
        <v>11.728304244455192</v>
      </c>
      <c r="X121" s="23">
        <f>G121*'Share of Sales'!$C$4</f>
        <v>10.74075326651719</v>
      </c>
      <c r="Y121" s="23">
        <f>H121*'Share of Sales'!$C$4</f>
        <v>9.5178341536486393</v>
      </c>
      <c r="Z121" s="23">
        <f>I121*'Share of Sales'!$C$4</f>
        <v>3.3121925942439381</v>
      </c>
      <c r="AA121" s="23">
        <f>J121*'Share of Sales'!$C$4</f>
        <v>3.3121925942439381</v>
      </c>
      <c r="AB121" s="23">
        <f>K121*'Share of Sales'!$C$4</f>
        <v>7.7968338277204365</v>
      </c>
      <c r="AC121" s="23">
        <f>L121*'Share of Sales'!$C$4</f>
        <v>0</v>
      </c>
      <c r="AD121" s="23">
        <f>M121*'Share of Sales'!$C$4</f>
        <v>4.2839883319518544</v>
      </c>
      <c r="AE121" s="23">
        <f>N121*'Share of Sales'!$C$4</f>
        <v>2.1148134814870785</v>
      </c>
      <c r="AF121" s="23">
        <f>O121*'Share of Sales'!$C$4</f>
        <v>0.35002749106819797</v>
      </c>
      <c r="AG121" s="38"/>
    </row>
    <row r="122" spans="1:33" x14ac:dyDescent="0.25">
      <c r="A122" s="15">
        <v>26</v>
      </c>
      <c r="B122" s="15">
        <v>2035</v>
      </c>
      <c r="C122" s="21">
        <v>100.87562011416252</v>
      </c>
      <c r="D122" s="22">
        <v>69.612929583503615</v>
      </c>
      <c r="E122" s="22">
        <v>117.1935195849906</v>
      </c>
      <c r="F122" s="22">
        <v>100.31111611635782</v>
      </c>
      <c r="G122" s="22">
        <v>88.723518641528557</v>
      </c>
      <c r="H122" s="22">
        <v>73.814456043074728</v>
      </c>
      <c r="I122" s="22">
        <v>30.004819295353062</v>
      </c>
      <c r="J122" s="22">
        <v>30.004819295353062</v>
      </c>
      <c r="K122" s="22">
        <v>90.837804090703699</v>
      </c>
      <c r="L122" s="22">
        <v>0</v>
      </c>
      <c r="M122" s="22">
        <v>49.911040997327298</v>
      </c>
      <c r="N122" s="22">
        <v>24.638849174481905</v>
      </c>
      <c r="O122" s="23">
        <v>4.297775585014695</v>
      </c>
      <c r="P122" s="38"/>
      <c r="Q122" s="29"/>
      <c r="R122" s="15">
        <v>26</v>
      </c>
      <c r="S122" s="15">
        <v>2035</v>
      </c>
      <c r="T122" s="23">
        <f>C122*'Share of Sales'!$C$4</f>
        <v>8.8377670547236225</v>
      </c>
      <c r="U122" s="23">
        <f>D122*'Share of Sales'!$C$4</f>
        <v>6.0988260092936866</v>
      </c>
      <c r="V122" s="23">
        <f>E122*'Share of Sales'!$C$4</f>
        <v>10.267386958743716</v>
      </c>
      <c r="W122" s="23">
        <f>F122*'Share of Sales'!$C$4</f>
        <v>8.7883105574211822</v>
      </c>
      <c r="X122" s="23">
        <f>G122*'Share of Sales'!$C$4</f>
        <v>7.7731149423603041</v>
      </c>
      <c r="Y122" s="23">
        <f>H122*'Share of Sales'!$C$4</f>
        <v>6.466923990569283</v>
      </c>
      <c r="Z122" s="23">
        <f>I122*'Share of Sales'!$C$4</f>
        <v>2.6287382734431133</v>
      </c>
      <c r="AA122" s="23">
        <f>J122*'Share of Sales'!$C$4</f>
        <v>2.6287382734431133</v>
      </c>
      <c r="AB122" s="23">
        <f>K122*'Share of Sales'!$C$4</f>
        <v>7.9583486218742925</v>
      </c>
      <c r="AC122" s="23">
        <f>L122*'Share of Sales'!$C$4</f>
        <v>0</v>
      </c>
      <c r="AD122" s="23">
        <f>M122*'Share of Sales'!$C$4</f>
        <v>4.3727330081732045</v>
      </c>
      <c r="AE122" s="23">
        <f>N122*'Share of Sales'!$C$4</f>
        <v>2.1586227599305632</v>
      </c>
      <c r="AF122" s="23">
        <f>O122*'Share of Sales'!$C$4</f>
        <v>0.37653041865668591</v>
      </c>
      <c r="AG122" s="38"/>
    </row>
    <row r="123" spans="1:33" x14ac:dyDescent="0.25">
      <c r="A123" s="15">
        <v>27</v>
      </c>
      <c r="B123" s="15">
        <v>2036</v>
      </c>
      <c r="C123" s="21">
        <v>103.88503270162461</v>
      </c>
      <c r="D123" s="22">
        <v>71.867690237234996</v>
      </c>
      <c r="E123" s="22">
        <v>122.17742269541411</v>
      </c>
      <c r="F123" s="22">
        <v>103.92564377030816</v>
      </c>
      <c r="G123" s="22">
        <v>91.887355457892411</v>
      </c>
      <c r="H123" s="22">
        <v>76.175563609112316</v>
      </c>
      <c r="I123" s="22">
        <v>30.626382139860866</v>
      </c>
      <c r="J123" s="22">
        <v>30.626382139860866</v>
      </c>
      <c r="K123" s="22">
        <v>92.719548597933723</v>
      </c>
      <c r="L123" s="22">
        <v>0</v>
      </c>
      <c r="M123" s="22">
        <v>50.944969857530396</v>
      </c>
      <c r="N123" s="22">
        <v>25.149253620765688</v>
      </c>
      <c r="O123" s="23">
        <v>4.5669539736620006</v>
      </c>
      <c r="P123" s="39"/>
      <c r="Q123" s="29"/>
      <c r="R123" s="15">
        <v>27</v>
      </c>
      <c r="S123" s="15">
        <v>2036</v>
      </c>
      <c r="T123" s="23">
        <f>C123*'Share of Sales'!$C$4</f>
        <v>9.1014233017875164</v>
      </c>
      <c r="U123" s="23">
        <f>D123*'Share of Sales'!$C$4</f>
        <v>6.2963667966443122</v>
      </c>
      <c r="V123" s="23">
        <f>E123*'Share of Sales'!$C$4</f>
        <v>10.704029377034551</v>
      </c>
      <c r="W123" s="23">
        <f>F123*'Share of Sales'!$C$4</f>
        <v>9.1049812592450508</v>
      </c>
      <c r="X123" s="23">
        <f>G123*'Share of Sales'!$C$4</f>
        <v>8.0503003787475897</v>
      </c>
      <c r="Y123" s="23">
        <f>H123*'Share of Sales'!$C$4</f>
        <v>6.6737818878111561</v>
      </c>
      <c r="Z123" s="23">
        <f>I123*'Share of Sales'!$C$4</f>
        <v>2.683193726836258</v>
      </c>
      <c r="AA123" s="23">
        <f>J123*'Share of Sales'!$C$4</f>
        <v>2.683193726836258</v>
      </c>
      <c r="AB123" s="23">
        <f>K123*'Share of Sales'!$C$4</f>
        <v>8.123209265036472</v>
      </c>
      <c r="AC123" s="23">
        <f>L123*'Share of Sales'!$C$4</f>
        <v>0</v>
      </c>
      <c r="AD123" s="23">
        <f>M123*'Share of Sales'!$C$4</f>
        <v>4.4633160688502009</v>
      </c>
      <c r="AE123" s="23">
        <f>N123*'Share of Sales'!$C$4</f>
        <v>2.2033395665766711</v>
      </c>
      <c r="AF123" s="23">
        <f>O123*'Share of Sales'!$C$4</f>
        <v>0.40011328131803525</v>
      </c>
      <c r="AG123" s="39"/>
    </row>
    <row r="124" spans="1:33" x14ac:dyDescent="0.25">
      <c r="A124" s="15">
        <v>28</v>
      </c>
      <c r="B124" s="15">
        <v>2037</v>
      </c>
      <c r="C124" s="24">
        <v>105.88198305469817</v>
      </c>
      <c r="D124" s="25">
        <v>73.428846820931057</v>
      </c>
      <c r="E124" s="25">
        <v>125.79220680371081</v>
      </c>
      <c r="F124" s="25">
        <v>106.60094951127301</v>
      </c>
      <c r="G124" s="25">
        <v>94.031477453747627</v>
      </c>
      <c r="H124" s="25">
        <v>77.838072486423044</v>
      </c>
      <c r="I124" s="25">
        <v>31.260820928258536</v>
      </c>
      <c r="J124" s="25">
        <v>31.260820928258536</v>
      </c>
      <c r="K124" s="25">
        <v>94.640274258725711</v>
      </c>
      <c r="L124" s="25">
        <v>0</v>
      </c>
      <c r="M124" s="25">
        <v>52.000317002477708</v>
      </c>
      <c r="N124" s="25">
        <v>25.670231316511792</v>
      </c>
      <c r="O124" s="26">
        <v>4.7349761155534029</v>
      </c>
      <c r="P124" s="34" t="s">
        <v>30</v>
      </c>
      <c r="Q124" s="29"/>
      <c r="R124" s="15">
        <v>28</v>
      </c>
      <c r="S124" s="15">
        <v>2037</v>
      </c>
      <c r="T124" s="26">
        <f>C124*'Share of Sales'!$C$4</f>
        <v>9.2763771907483878</v>
      </c>
      <c r="U124" s="26">
        <f>D124*'Share of Sales'!$C$4</f>
        <v>6.4331405602855121</v>
      </c>
      <c r="V124" s="26">
        <f>E124*'Share of Sales'!$C$4</f>
        <v>11.020722546960927</v>
      </c>
      <c r="W124" s="26">
        <f>F124*'Share of Sales'!$C$4</f>
        <v>9.3393662267134463</v>
      </c>
      <c r="X124" s="26">
        <f>G124*'Share of Sales'!$C$4</f>
        <v>8.2381480540811562</v>
      </c>
      <c r="Y124" s="26">
        <f>H124*'Share of Sales'!$C$4</f>
        <v>6.8194351801275168</v>
      </c>
      <c r="Z124" s="26">
        <f>I124*'Share of Sales'!$C$4</f>
        <v>2.7387772485632538</v>
      </c>
      <c r="AA124" s="26">
        <f>J124*'Share of Sales'!$C$4</f>
        <v>2.7387772485632538</v>
      </c>
      <c r="AB124" s="26">
        <f>K124*'Share of Sales'!$C$4</f>
        <v>8.2914850679202505</v>
      </c>
      <c r="AC124" s="26">
        <f>L124*'Share of Sales'!$C$4</f>
        <v>0</v>
      </c>
      <c r="AD124" s="26">
        <f>M124*'Share of Sales'!$C$4</f>
        <v>4.5557755969141338</v>
      </c>
      <c r="AE124" s="26">
        <f>N124*'Share of Sales'!$C$4</f>
        <v>2.2489827012657071</v>
      </c>
      <c r="AF124" s="26">
        <f>O124*'Share of Sales'!$C$4</f>
        <v>0.41483379107442042</v>
      </c>
      <c r="AG124" s="34" t="s">
        <v>30</v>
      </c>
    </row>
    <row r="125" spans="1:33" x14ac:dyDescent="0.25">
      <c r="A125" s="15">
        <v>29</v>
      </c>
      <c r="B125" s="15">
        <v>2038</v>
      </c>
      <c r="C125" s="24">
        <v>105.71400450873418</v>
      </c>
      <c r="D125" s="25">
        <v>73.502806172318429</v>
      </c>
      <c r="E125" s="25">
        <v>124.51046158450066</v>
      </c>
      <c r="F125" s="25">
        <v>105.90789420717738</v>
      </c>
      <c r="G125" s="25">
        <v>93.745486217734509</v>
      </c>
      <c r="H125" s="25">
        <v>77.830760360601602</v>
      </c>
      <c r="I125" s="25">
        <v>31.908402391307927</v>
      </c>
      <c r="J125" s="25">
        <v>31.908402391307927</v>
      </c>
      <c r="K125" s="25">
        <v>96.600788584581437</v>
      </c>
      <c r="L125" s="25">
        <v>0</v>
      </c>
      <c r="M125" s="25">
        <v>53.077526121226612</v>
      </c>
      <c r="N125" s="25">
        <v>26.202001291168344</v>
      </c>
      <c r="O125" s="26">
        <v>4.6357120000208072</v>
      </c>
      <c r="P125" s="35"/>
      <c r="Q125" s="29"/>
      <c r="R125" s="15">
        <v>29</v>
      </c>
      <c r="S125" s="15">
        <v>2038</v>
      </c>
      <c r="T125" s="26">
        <f>C125*'Share of Sales'!$C$4</f>
        <v>9.2616605004545303</v>
      </c>
      <c r="U125" s="26">
        <f>D125*'Share of Sales'!$C$4</f>
        <v>6.4396201786347262</v>
      </c>
      <c r="V125" s="26">
        <f>E125*'Share of Sales'!$C$4</f>
        <v>10.908428162469757</v>
      </c>
      <c r="W125" s="26">
        <f>F125*'Share of Sales'!$C$4</f>
        <v>9.2786472806816285</v>
      </c>
      <c r="X125" s="26">
        <f>G125*'Share of Sales'!$C$4</f>
        <v>8.21309220886587</v>
      </c>
      <c r="Y125" s="26">
        <f>H125*'Share of Sales'!$C$4</f>
        <v>6.8187945608717282</v>
      </c>
      <c r="Z125" s="26">
        <f>I125*'Share of Sales'!$C$4</f>
        <v>2.7955122070488683</v>
      </c>
      <c r="AA125" s="26">
        <f>J125*'Share of Sales'!$C$4</f>
        <v>2.7955122070488683</v>
      </c>
      <c r="AB125" s="26">
        <f>K125*'Share of Sales'!$C$4</f>
        <v>8.4632467770403803</v>
      </c>
      <c r="AC125" s="26">
        <f>L125*'Share of Sales'!$C$4</f>
        <v>0</v>
      </c>
      <c r="AD125" s="26">
        <f>M125*'Share of Sales'!$C$4</f>
        <v>4.6501504642007276</v>
      </c>
      <c r="AE125" s="26">
        <f>N125*'Share of Sales'!$C$4</f>
        <v>2.2955713532848194</v>
      </c>
      <c r="AF125" s="26">
        <f>O125*'Share of Sales'!$C$4</f>
        <v>0.40613720879837167</v>
      </c>
      <c r="AG125" s="35"/>
    </row>
    <row r="126" spans="1:33" x14ac:dyDescent="0.25">
      <c r="A126" s="15">
        <v>30</v>
      </c>
      <c r="B126" s="15">
        <v>2039</v>
      </c>
      <c r="C126" s="24">
        <v>105.74636849436934</v>
      </c>
      <c r="D126" s="25">
        <v>73.718527681787961</v>
      </c>
      <c r="E126" s="25">
        <v>123.69873499329218</v>
      </c>
      <c r="F126" s="25">
        <v>105.5423181625486</v>
      </c>
      <c r="G126" s="25">
        <v>93.688411901783482</v>
      </c>
      <c r="H126" s="25">
        <v>77.984888638987854</v>
      </c>
      <c r="I126" s="25">
        <v>32.569398785214304</v>
      </c>
      <c r="J126" s="25">
        <v>32.569398785214304</v>
      </c>
      <c r="K126" s="25">
        <v>98.601915814953671</v>
      </c>
      <c r="L126" s="25">
        <v>0</v>
      </c>
      <c r="M126" s="25">
        <v>54.177050094045747</v>
      </c>
      <c r="N126" s="25">
        <v>26.744787111473482</v>
      </c>
      <c r="O126" s="26">
        <v>4.5604826844447048</v>
      </c>
      <c r="P126" s="35"/>
      <c r="Q126" s="29"/>
      <c r="R126" s="15">
        <v>30</v>
      </c>
      <c r="S126" s="15">
        <v>2039</v>
      </c>
      <c r="T126" s="26">
        <f>C126*'Share of Sales'!$C$4</f>
        <v>9.2644959265533462</v>
      </c>
      <c r="U126" s="26">
        <f>D126*'Share of Sales'!$C$4</f>
        <v>6.4585196555076063</v>
      </c>
      <c r="V126" s="26">
        <f>E126*'Share of Sales'!$C$4</f>
        <v>10.837312361475359</v>
      </c>
      <c r="W126" s="26">
        <f>F126*'Share of Sales'!$C$4</f>
        <v>9.2466189677992894</v>
      </c>
      <c r="X126" s="26">
        <f>G126*'Share of Sales'!$C$4</f>
        <v>8.2080918975060797</v>
      </c>
      <c r="Y126" s="26">
        <f>H126*'Share of Sales'!$C$4</f>
        <v>6.8322978218120998</v>
      </c>
      <c r="Z126" s="26">
        <f>I126*'Share of Sales'!$C$4</f>
        <v>2.8534224548049236</v>
      </c>
      <c r="AA126" s="26">
        <f>J126*'Share of Sales'!$C$4</f>
        <v>2.8534224548049236</v>
      </c>
      <c r="AB126" s="26">
        <f>K126*'Share of Sales'!$C$4</f>
        <v>8.6385666044563507</v>
      </c>
      <c r="AC126" s="26">
        <f>L126*'Share of Sales'!$C$4</f>
        <v>0</v>
      </c>
      <c r="AD126" s="26">
        <f>M126*'Share of Sales'!$C$4</f>
        <v>4.7464803477926454</v>
      </c>
      <c r="AE126" s="26">
        <f>N126*'Share of Sales'!$C$4</f>
        <v>2.3431251094355625</v>
      </c>
      <c r="AF126" s="26">
        <f>O126*'Share of Sales'!$C$4</f>
        <v>0.39954632820705088</v>
      </c>
      <c r="AG126" s="35"/>
    </row>
    <row r="127" spans="1:33" x14ac:dyDescent="0.25">
      <c r="A127" s="15">
        <v>31</v>
      </c>
      <c r="B127" s="15">
        <v>2040</v>
      </c>
      <c r="C127" s="24">
        <v>106.6309905114249</v>
      </c>
      <c r="D127" s="25">
        <v>74.525040073846839</v>
      </c>
      <c r="E127" s="25">
        <v>124.94293646496581</v>
      </c>
      <c r="F127" s="25">
        <v>106.59646115635535</v>
      </c>
      <c r="G127" s="25">
        <v>94.61113430354726</v>
      </c>
      <c r="H127" s="25">
        <v>78.817639519010811</v>
      </c>
      <c r="I127" s="25">
        <v>33.244088006088298</v>
      </c>
      <c r="J127" s="25">
        <v>33.244088006088298</v>
      </c>
      <c r="K127" s="25">
        <v>100.64449726377291</v>
      </c>
      <c r="L127" s="25">
        <v>0</v>
      </c>
      <c r="M127" s="25">
        <v>55.29935118281491</v>
      </c>
      <c r="N127" s="25">
        <v>27.298816975447288</v>
      </c>
      <c r="O127" s="26">
        <v>4.5925300938202467</v>
      </c>
      <c r="P127" s="35"/>
      <c r="Q127" s="29"/>
      <c r="R127" s="15">
        <v>31</v>
      </c>
      <c r="S127" s="15">
        <v>2040</v>
      </c>
      <c r="T127" s="26">
        <f>C127*'Share of Sales'!$C$4</f>
        <v>9.3419981348110888</v>
      </c>
      <c r="U127" s="26">
        <f>D127*'Share of Sales'!$C$4</f>
        <v>6.5291786377244954</v>
      </c>
      <c r="V127" s="26">
        <f>E127*'Share of Sales'!$C$4</f>
        <v>10.946317518155947</v>
      </c>
      <c r="W127" s="26">
        <f>F127*'Share of Sales'!$C$4</f>
        <v>9.3389729995374804</v>
      </c>
      <c r="X127" s="26">
        <f>G127*'Share of Sales'!$C$4</f>
        <v>8.2889321008548613</v>
      </c>
      <c r="Y127" s="26">
        <f>H127*'Share of Sales'!$C$4</f>
        <v>6.905255571999211</v>
      </c>
      <c r="Z127" s="26">
        <f>I127*'Share of Sales'!$C$4</f>
        <v>2.9125323384583695</v>
      </c>
      <c r="AA127" s="26">
        <f>J127*'Share of Sales'!$C$4</f>
        <v>2.9125323384583695</v>
      </c>
      <c r="AB127" s="26">
        <f>K127*'Share of Sales'!$C$4</f>
        <v>8.8175182581317859</v>
      </c>
      <c r="AC127" s="26">
        <f>L127*'Share of Sales'!$C$4</f>
        <v>0</v>
      </c>
      <c r="AD127" s="26">
        <f>M127*'Share of Sales'!$C$4</f>
        <v>4.8448057467005228</v>
      </c>
      <c r="AE127" s="26">
        <f>N127*'Share of Sales'!$C$4</f>
        <v>2.3916639622685802</v>
      </c>
      <c r="AF127" s="26">
        <f>O127*'Share of Sales'!$C$4</f>
        <v>0.40235401889036831</v>
      </c>
      <c r="AG127" s="35"/>
    </row>
    <row r="128" spans="1:33" x14ac:dyDescent="0.25">
      <c r="A128" s="15">
        <v>32</v>
      </c>
      <c r="B128" s="15">
        <v>2041</v>
      </c>
      <c r="C128" s="24">
        <v>108.41751020789143</v>
      </c>
      <c r="D128" s="25">
        <v>75.956605922810809</v>
      </c>
      <c r="E128" s="25">
        <v>128.36349435973372</v>
      </c>
      <c r="F128" s="25">
        <v>109.15333563218215</v>
      </c>
      <c r="G128" s="25">
        <v>96.570793714153865</v>
      </c>
      <c r="H128" s="25">
        <v>80.368441022426978</v>
      </c>
      <c r="I128" s="25">
        <v>33.932753706778989</v>
      </c>
      <c r="J128" s="25">
        <v>33.932753706778989</v>
      </c>
      <c r="K128" s="25">
        <v>102.72939167315256</v>
      </c>
      <c r="L128" s="25">
        <v>0</v>
      </c>
      <c r="M128" s="25">
        <v>56.444901225369229</v>
      </c>
      <c r="N128" s="25">
        <v>27.864323808330788</v>
      </c>
      <c r="O128" s="26">
        <v>4.7381632505640319</v>
      </c>
      <c r="P128" s="35"/>
      <c r="Q128" s="29"/>
      <c r="R128" s="15">
        <v>32</v>
      </c>
      <c r="S128" s="15">
        <v>2041</v>
      </c>
      <c r="T128" s="26">
        <f>C128*'Share of Sales'!$C$4</f>
        <v>9.4985160813493934</v>
      </c>
      <c r="U128" s="26">
        <f>D128*'Share of Sales'!$C$4</f>
        <v>6.6545988877544131</v>
      </c>
      <c r="V128" s="26">
        <f>E128*'Share of Sales'!$C$4</f>
        <v>11.245994425588513</v>
      </c>
      <c r="W128" s="26">
        <f>F128*'Share of Sales'!$C$4</f>
        <v>9.5629821404969348</v>
      </c>
      <c r="X128" s="26">
        <f>G128*'Share of Sales'!$C$4</f>
        <v>8.4606189103925669</v>
      </c>
      <c r="Y128" s="26">
        <f>H128*'Share of Sales'!$C$4</f>
        <v>7.0411221215162936</v>
      </c>
      <c r="Z128" s="26">
        <f>I128*'Share of Sales'!$C$4</f>
        <v>2.9728667089870902</v>
      </c>
      <c r="AA128" s="26">
        <f>J128*'Share of Sales'!$C$4</f>
        <v>2.9728667089870902</v>
      </c>
      <c r="AB128" s="26">
        <f>K128*'Share of Sales'!$C$4</f>
        <v>9.0001769729227359</v>
      </c>
      <c r="AC128" s="26">
        <f>L128*'Share of Sales'!$C$4</f>
        <v>0</v>
      </c>
      <c r="AD128" s="26">
        <f>M128*'Share of Sales'!$C$4</f>
        <v>4.9451679988895672</v>
      </c>
      <c r="AE128" s="26">
        <f>N128*'Share of Sales'!$C$4</f>
        <v>2.4412083184888718</v>
      </c>
      <c r="AF128" s="26">
        <f>O128*'Share of Sales'!$C$4</f>
        <v>0.41511301767807368</v>
      </c>
      <c r="AG128" s="35"/>
    </row>
    <row r="129" spans="1:33" x14ac:dyDescent="0.25">
      <c r="A129" s="15">
        <v>33</v>
      </c>
      <c r="B129" s="15">
        <v>2042</v>
      </c>
      <c r="C129" s="24">
        <v>110.35071411412703</v>
      </c>
      <c r="D129" s="25">
        <v>77.493213350324197</v>
      </c>
      <c r="E129" s="25">
        <v>132.12243927456413</v>
      </c>
      <c r="F129" s="25">
        <v>111.94727113778131</v>
      </c>
      <c r="G129" s="25">
        <v>98.697449815479231</v>
      </c>
      <c r="H129" s="25">
        <v>82.038272645217035</v>
      </c>
      <c r="I129" s="25">
        <v>34.635685416127252</v>
      </c>
      <c r="J129" s="25">
        <v>34.635685416127252</v>
      </c>
      <c r="K129" s="25">
        <v>104.85747557442137</v>
      </c>
      <c r="L129" s="25">
        <v>0</v>
      </c>
      <c r="M129" s="25">
        <v>57.61418183386921</v>
      </c>
      <c r="N129" s="25">
        <v>28.441545360512404</v>
      </c>
      <c r="O129" s="26">
        <v>4.9008818618881964</v>
      </c>
      <c r="P129" s="35"/>
      <c r="Q129" s="29"/>
      <c r="R129" s="15">
        <v>33</v>
      </c>
      <c r="S129" s="15">
        <v>2042</v>
      </c>
      <c r="T129" s="26">
        <f>C129*'Share of Sales'!$C$4</f>
        <v>9.6678851099933443</v>
      </c>
      <c r="U129" s="26">
        <f>D129*'Share of Sales'!$C$4</f>
        <v>6.7892218866866871</v>
      </c>
      <c r="V129" s="26">
        <f>E129*'Share of Sales'!$C$4</f>
        <v>11.575317600912866</v>
      </c>
      <c r="W129" s="26">
        <f>F129*'Share of Sales'!$C$4</f>
        <v>9.8077603251213503</v>
      </c>
      <c r="X129" s="26">
        <f>G129*'Share of Sales'!$C$4</f>
        <v>8.6469363893607234</v>
      </c>
      <c r="Y129" s="26">
        <f>H129*'Share of Sales'!$C$4</f>
        <v>7.1874169634823524</v>
      </c>
      <c r="Z129" s="26">
        <f>I129*'Share of Sales'!$C$4</f>
        <v>3.034450932167756</v>
      </c>
      <c r="AA129" s="26">
        <f>J129*'Share of Sales'!$C$4</f>
        <v>3.034450932167756</v>
      </c>
      <c r="AB129" s="26">
        <f>K129*'Share of Sales'!$C$4</f>
        <v>9.1866195422079251</v>
      </c>
      <c r="AC129" s="26">
        <f>L129*'Share of Sales'!$C$4</f>
        <v>0</v>
      </c>
      <c r="AD129" s="26">
        <f>M129*'Share of Sales'!$C$4</f>
        <v>5.0476092986588608</v>
      </c>
      <c r="AE129" s="26">
        <f>N129*'Share of Sales'!$C$4</f>
        <v>2.4917790075351829</v>
      </c>
      <c r="AF129" s="26">
        <f>O129*'Share of Sales'!$C$4</f>
        <v>0.42936888228365028</v>
      </c>
      <c r="AG129" s="35"/>
    </row>
    <row r="130" spans="1:33" x14ac:dyDescent="0.25">
      <c r="A130" s="15">
        <v>34</v>
      </c>
      <c r="B130" s="15">
        <v>2043</v>
      </c>
      <c r="C130" s="24">
        <v>112.3348713914134</v>
      </c>
      <c r="D130" s="25">
        <v>79.069016160210708</v>
      </c>
      <c r="E130" s="25">
        <v>135.9864657316698</v>
      </c>
      <c r="F130" s="25">
        <v>114.81767832571924</v>
      </c>
      <c r="G130" s="25">
        <v>100.88079461038481</v>
      </c>
      <c r="H130" s="25">
        <v>83.751249379295359</v>
      </c>
      <c r="I130" s="25">
        <v>35.353178660689451</v>
      </c>
      <c r="J130" s="25">
        <v>35.353178660689451</v>
      </c>
      <c r="K130" s="25">
        <v>107.0296436566347</v>
      </c>
      <c r="L130" s="25">
        <v>0</v>
      </c>
      <c r="M130" s="25">
        <v>58.807684597280137</v>
      </c>
      <c r="N130" s="25">
        <v>29.030724307482952</v>
      </c>
      <c r="O130" s="26">
        <v>5.0684246299869011</v>
      </c>
      <c r="P130" s="35"/>
      <c r="Q130" s="29"/>
      <c r="R130" s="15">
        <v>34</v>
      </c>
      <c r="S130" s="15">
        <v>2043</v>
      </c>
      <c r="T130" s="26">
        <f>C130*'Share of Sales'!$C$4</f>
        <v>9.8417181907391829</v>
      </c>
      <c r="U130" s="26">
        <f>D130*'Share of Sales'!$C$4</f>
        <v>6.9272788140413351</v>
      </c>
      <c r="V130" s="26">
        <f>E130*'Share of Sales'!$C$4</f>
        <v>11.91384702638298</v>
      </c>
      <c r="W130" s="26">
        <f>F130*'Share of Sales'!$C$4</f>
        <v>10.059238234753929</v>
      </c>
      <c r="X130" s="26">
        <f>G130*'Share of Sales'!$C$4</f>
        <v>8.8382203951064273</v>
      </c>
      <c r="Y130" s="26">
        <f>H130*'Share of Sales'!$C$4</f>
        <v>7.3374917717344612</v>
      </c>
      <c r="Z130" s="26">
        <f>I130*'Share of Sales'!$C$4</f>
        <v>3.0973108992401004</v>
      </c>
      <c r="AA130" s="26">
        <f>J130*'Share of Sales'!$C$4</f>
        <v>3.0973108992401004</v>
      </c>
      <c r="AB130" s="26">
        <f>K130*'Share of Sales'!$C$4</f>
        <v>9.3769243501742245</v>
      </c>
      <c r="AC130" s="26">
        <f>L130*'Share of Sales'!$C$4</f>
        <v>0</v>
      </c>
      <c r="AD130" s="26">
        <f>M130*'Share of Sales'!$C$4</f>
        <v>5.1521727143806917</v>
      </c>
      <c r="AE130" s="26">
        <f>N130*'Share of Sales'!$C$4</f>
        <v>2.5433972903371149</v>
      </c>
      <c r="AF130" s="26">
        <f>O130*'Share of Sales'!$C$4</f>
        <v>0.44404739384555392</v>
      </c>
      <c r="AG130" s="35"/>
    </row>
    <row r="131" spans="1:33" x14ac:dyDescent="0.25">
      <c r="A131" s="15">
        <v>35</v>
      </c>
      <c r="B131" s="15">
        <v>2044</v>
      </c>
      <c r="C131" s="24">
        <v>113.85304439617585</v>
      </c>
      <c r="D131" s="25">
        <v>80.328098425419427</v>
      </c>
      <c r="E131" s="25">
        <v>138.69736891314594</v>
      </c>
      <c r="F131" s="25">
        <v>116.89815482685881</v>
      </c>
      <c r="G131" s="25">
        <v>102.52534713433911</v>
      </c>
      <c r="H131" s="25">
        <v>85.097365083106197</v>
      </c>
      <c r="I131" s="25">
        <v>36.085535088982752</v>
      </c>
      <c r="J131" s="25">
        <v>36.085535088982752</v>
      </c>
      <c r="K131" s="25">
        <v>109.24680914271971</v>
      </c>
      <c r="L131" s="25">
        <v>0</v>
      </c>
      <c r="M131" s="25">
        <v>60.025911288045911</v>
      </c>
      <c r="N131" s="25">
        <v>29.632108351861298</v>
      </c>
      <c r="O131" s="26">
        <v>5.1747263437160846</v>
      </c>
      <c r="P131" s="35"/>
      <c r="Q131" s="29"/>
      <c r="R131" s="15">
        <v>35</v>
      </c>
      <c r="S131" s="15">
        <v>2044</v>
      </c>
      <c r="T131" s="26">
        <f>C131*'Share of Sales'!$C$4</f>
        <v>9.9747261400303557</v>
      </c>
      <c r="U131" s="26">
        <f>D131*'Share of Sales'!$C$4</f>
        <v>7.0375876850059473</v>
      </c>
      <c r="V131" s="26">
        <f>E131*'Share of Sales'!$C$4</f>
        <v>12.151350704662045</v>
      </c>
      <c r="W131" s="26">
        <f>F131*'Share of Sales'!$C$4</f>
        <v>10.24150989424003</v>
      </c>
      <c r="X131" s="26">
        <f>G131*'Share of Sales'!$C$4</f>
        <v>8.9823005216971481</v>
      </c>
      <c r="Y131" s="26">
        <f>H131*'Share of Sales'!$C$4</f>
        <v>7.4554256888248531</v>
      </c>
      <c r="Z131" s="26">
        <f>I131*'Share of Sales'!$C$4</f>
        <v>3.1614730377921179</v>
      </c>
      <c r="AA131" s="26">
        <f>J131*'Share of Sales'!$C$4</f>
        <v>3.1614730377921179</v>
      </c>
      <c r="AB131" s="26">
        <f>K131*'Share of Sales'!$C$4</f>
        <v>9.5711714047709329</v>
      </c>
      <c r="AC131" s="26">
        <f>L131*'Share of Sales'!$C$4</f>
        <v>0</v>
      </c>
      <c r="AD131" s="26">
        <f>M131*'Share of Sales'!$C$4</f>
        <v>5.2589022066073596</v>
      </c>
      <c r="AE131" s="26">
        <f>N131*'Share of Sales'!$C$4</f>
        <v>2.5960848682536466</v>
      </c>
      <c r="AF131" s="26">
        <f>O131*'Share of Sales'!$C$4</f>
        <v>0.45336054386528341</v>
      </c>
      <c r="AG131" s="35"/>
    </row>
    <row r="132" spans="1:33" x14ac:dyDescent="0.25">
      <c r="A132" s="15">
        <v>36</v>
      </c>
      <c r="B132" s="15">
        <v>2045</v>
      </c>
      <c r="C132" s="24">
        <v>115.14455281178621</v>
      </c>
      <c r="D132" s="25">
        <v>81.435355530666442</v>
      </c>
      <c r="E132" s="25">
        <v>140.83708247243661</v>
      </c>
      <c r="F132" s="25">
        <v>118.58954305371921</v>
      </c>
      <c r="G132" s="25">
        <v>103.90672982355068</v>
      </c>
      <c r="H132" s="25">
        <v>86.266515659094324</v>
      </c>
      <c r="I132" s="25">
        <v>36.83306259830416</v>
      </c>
      <c r="J132" s="25">
        <v>36.83306259830416</v>
      </c>
      <c r="K132" s="25">
        <v>111.50990417341254</v>
      </c>
      <c r="L132" s="25">
        <v>0</v>
      </c>
      <c r="M132" s="25">
        <v>61.269374073044219</v>
      </c>
      <c r="N132" s="25">
        <v>30.245950327533478</v>
      </c>
      <c r="O132" s="26">
        <v>5.2503223688083311</v>
      </c>
      <c r="P132" s="35"/>
      <c r="Q132" s="29"/>
      <c r="R132" s="15">
        <v>36</v>
      </c>
      <c r="S132" s="15">
        <v>2045</v>
      </c>
      <c r="T132" s="26">
        <f>C132*'Share of Sales'!$C$4</f>
        <v>10.087875883382241</v>
      </c>
      <c r="U132" s="26">
        <f>D132*'Share of Sales'!$C$4</f>
        <v>7.1345950724677154</v>
      </c>
      <c r="V132" s="26">
        <f>E132*'Share of Sales'!$C$4</f>
        <v>12.338812154509327</v>
      </c>
      <c r="W132" s="26">
        <f>F132*'Share of Sales'!$C$4</f>
        <v>10.389693321823199</v>
      </c>
      <c r="X132" s="26">
        <f>G132*'Share of Sales'!$C$4</f>
        <v>9.1033241982491528</v>
      </c>
      <c r="Y132" s="26">
        <f>H132*'Share of Sales'!$C$4</f>
        <v>7.5578555963762062</v>
      </c>
      <c r="Z132" s="26">
        <f>I132*'Share of Sales'!$C$4</f>
        <v>3.2269643228707494</v>
      </c>
      <c r="AA132" s="26">
        <f>J132*'Share of Sales'!$C$4</f>
        <v>3.2269643228707494</v>
      </c>
      <c r="AB132" s="26">
        <f>K132*'Share of Sales'!$C$4</f>
        <v>9.7694423713467078</v>
      </c>
      <c r="AC132" s="26">
        <f>L132*'Share of Sales'!$C$4</f>
        <v>0</v>
      </c>
      <c r="AD132" s="26">
        <f>M132*'Share of Sales'!$C$4</f>
        <v>5.3678426465530666</v>
      </c>
      <c r="AE132" s="26">
        <f>N132*'Share of Sales'!$C$4</f>
        <v>2.6498638921968203</v>
      </c>
      <c r="AF132" s="26">
        <f>O132*'Share of Sales'!$C$4</f>
        <v>0.45998355207353253</v>
      </c>
      <c r="AG132" s="35"/>
    </row>
    <row r="133" spans="1:33" x14ac:dyDescent="0.25">
      <c r="A133" s="15">
        <v>37</v>
      </c>
      <c r="B133" s="15">
        <v>2046</v>
      </c>
      <c r="C133" s="24">
        <v>117.48659556655591</v>
      </c>
      <c r="D133" s="25">
        <v>83.270438003018825</v>
      </c>
      <c r="E133" s="25">
        <v>145.51292854366574</v>
      </c>
      <c r="F133" s="25">
        <v>122.03183948725254</v>
      </c>
      <c r="G133" s="25">
        <v>106.49605813106385</v>
      </c>
      <c r="H133" s="25">
        <v>88.271895598231794</v>
      </c>
      <c r="I133" s="25">
        <v>37.596075464176728</v>
      </c>
      <c r="J133" s="25">
        <v>37.596075464176728</v>
      </c>
      <c r="K133" s="25">
        <v>113.81988019914894</v>
      </c>
      <c r="L133" s="25">
        <v>0</v>
      </c>
      <c r="M133" s="25">
        <v>62.538595728911744</v>
      </c>
      <c r="N133" s="25">
        <v>30.872508305949133</v>
      </c>
      <c r="O133" s="26">
        <v>5.4583218785801444</v>
      </c>
      <c r="P133" s="36"/>
      <c r="Q133" s="29"/>
      <c r="R133" s="15">
        <v>37</v>
      </c>
      <c r="S133" s="15">
        <v>2046</v>
      </c>
      <c r="T133" s="26">
        <f>C133*'Share of Sales'!$C$4</f>
        <v>10.293063502307735</v>
      </c>
      <c r="U133" s="26">
        <f>D133*'Share of Sales'!$C$4</f>
        <v>7.2953676297863463</v>
      </c>
      <c r="V133" s="26">
        <f>E133*'Share of Sales'!$C$4</f>
        <v>12.748465530761196</v>
      </c>
      <c r="W133" s="26">
        <f>F133*'Share of Sales'!$C$4</f>
        <v>10.691274754268861</v>
      </c>
      <c r="X133" s="26">
        <f>G133*'Share of Sales'!$C$4</f>
        <v>9.3301766367680461</v>
      </c>
      <c r="Y133" s="26">
        <f>H133*'Share of Sales'!$C$4</f>
        <v>7.7335480058826382</v>
      </c>
      <c r="Z133" s="26">
        <f>I133*'Share of Sales'!$C$4</f>
        <v>3.2938122883227319</v>
      </c>
      <c r="AA133" s="26">
        <f>J133*'Share of Sales'!$C$4</f>
        <v>3.2938122883227319</v>
      </c>
      <c r="AB133" s="26">
        <f>K133*'Share of Sales'!$C$4</f>
        <v>9.9718206069833322</v>
      </c>
      <c r="AC133" s="26">
        <f>L133*'Share of Sales'!$C$4</f>
        <v>0</v>
      </c>
      <c r="AD133" s="26">
        <f>M133*'Share of Sales'!$C$4</f>
        <v>5.479039834958682</v>
      </c>
      <c r="AE133" s="26">
        <f>N133*'Share of Sales'!$C$4</f>
        <v>2.7047569719444282</v>
      </c>
      <c r="AF133" s="26">
        <f>O133*'Share of Sales'!$C$4</f>
        <v>0.47820650042100854</v>
      </c>
      <c r="AG133" s="36"/>
    </row>
  </sheetData>
  <mergeCells count="122">
    <mergeCell ref="O112:O113"/>
    <mergeCell ref="P114:P117"/>
    <mergeCell ref="P118:P123"/>
    <mergeCell ref="P124:P133"/>
    <mergeCell ref="C112:D112"/>
    <mergeCell ref="E112:F112"/>
    <mergeCell ref="G112:H112"/>
    <mergeCell ref="I112:J112"/>
    <mergeCell ref="K112:L112"/>
    <mergeCell ref="M112:N112"/>
    <mergeCell ref="O85:O86"/>
    <mergeCell ref="P87:P90"/>
    <mergeCell ref="P91:P96"/>
    <mergeCell ref="P97:P106"/>
    <mergeCell ref="C111:H111"/>
    <mergeCell ref="I111:N111"/>
    <mergeCell ref="C85:D85"/>
    <mergeCell ref="E85:F85"/>
    <mergeCell ref="G85:H85"/>
    <mergeCell ref="I85:J85"/>
    <mergeCell ref="K85:L85"/>
    <mergeCell ref="M85:N85"/>
    <mergeCell ref="P60:P63"/>
    <mergeCell ref="P64:P69"/>
    <mergeCell ref="P70:P79"/>
    <mergeCell ref="C84:H84"/>
    <mergeCell ref="I84:N84"/>
    <mergeCell ref="C58:D58"/>
    <mergeCell ref="E58:F58"/>
    <mergeCell ref="G58:H58"/>
    <mergeCell ref="I58:J58"/>
    <mergeCell ref="K58:L58"/>
    <mergeCell ref="M58:N58"/>
    <mergeCell ref="C57:H57"/>
    <mergeCell ref="I57:N57"/>
    <mergeCell ref="C31:D31"/>
    <mergeCell ref="E31:F31"/>
    <mergeCell ref="G31:H31"/>
    <mergeCell ref="I31:J31"/>
    <mergeCell ref="K31:L31"/>
    <mergeCell ref="M31:N31"/>
    <mergeCell ref="O58:O59"/>
    <mergeCell ref="P6:P9"/>
    <mergeCell ref="P10:P15"/>
    <mergeCell ref="P16:P25"/>
    <mergeCell ref="C30:H30"/>
    <mergeCell ref="I30:N30"/>
    <mergeCell ref="O31:O32"/>
    <mergeCell ref="P33:P36"/>
    <mergeCell ref="P37:P42"/>
    <mergeCell ref="P43:P52"/>
    <mergeCell ref="C3:H3"/>
    <mergeCell ref="I3:N3"/>
    <mergeCell ref="C4:D4"/>
    <mergeCell ref="E4:F4"/>
    <mergeCell ref="G4:H4"/>
    <mergeCell ref="I4:J4"/>
    <mergeCell ref="K4:L4"/>
    <mergeCell ref="M4:N4"/>
    <mergeCell ref="O4:O5"/>
    <mergeCell ref="AF4:AF5"/>
    <mergeCell ref="AG6:AG9"/>
    <mergeCell ref="AG10:AG15"/>
    <mergeCell ref="AG16:AG25"/>
    <mergeCell ref="T30:Y30"/>
    <mergeCell ref="Z30:AE30"/>
    <mergeCell ref="T3:Y3"/>
    <mergeCell ref="Z3:AE3"/>
    <mergeCell ref="T4:U4"/>
    <mergeCell ref="V4:W4"/>
    <mergeCell ref="X4:Y4"/>
    <mergeCell ref="Z4:AA4"/>
    <mergeCell ref="AB4:AC4"/>
    <mergeCell ref="AD4:AE4"/>
    <mergeCell ref="AD31:AE31"/>
    <mergeCell ref="AF31:AF32"/>
    <mergeCell ref="AG33:AG36"/>
    <mergeCell ref="AG37:AG42"/>
    <mergeCell ref="AG43:AG52"/>
    <mergeCell ref="T31:U31"/>
    <mergeCell ref="V31:W31"/>
    <mergeCell ref="X31:Y31"/>
    <mergeCell ref="Z31:AA31"/>
    <mergeCell ref="AB31:AC31"/>
    <mergeCell ref="AF58:AF59"/>
    <mergeCell ref="AG60:AG63"/>
    <mergeCell ref="AG64:AG69"/>
    <mergeCell ref="AG70:AG79"/>
    <mergeCell ref="T84:Y84"/>
    <mergeCell ref="Z84:AE84"/>
    <mergeCell ref="T57:Y57"/>
    <mergeCell ref="Z57:AE57"/>
    <mergeCell ref="T58:U58"/>
    <mergeCell ref="V58:W58"/>
    <mergeCell ref="X58:Y58"/>
    <mergeCell ref="Z58:AA58"/>
    <mergeCell ref="AB58:AC58"/>
    <mergeCell ref="AD58:AE58"/>
    <mergeCell ref="AF112:AF113"/>
    <mergeCell ref="AG114:AG117"/>
    <mergeCell ref="AG118:AG123"/>
    <mergeCell ref="AG124:AG133"/>
    <mergeCell ref="A1:P1"/>
    <mergeCell ref="R1:AG1"/>
    <mergeCell ref="T111:Y111"/>
    <mergeCell ref="Z111:AE111"/>
    <mergeCell ref="T112:U112"/>
    <mergeCell ref="V112:W112"/>
    <mergeCell ref="X112:Y112"/>
    <mergeCell ref="Z112:AA112"/>
    <mergeCell ref="AB112:AC112"/>
    <mergeCell ref="AD112:AE112"/>
    <mergeCell ref="AD85:AE85"/>
    <mergeCell ref="AF85:AF86"/>
    <mergeCell ref="AG87:AG90"/>
    <mergeCell ref="AG91:AG96"/>
    <mergeCell ref="AG97:AG106"/>
    <mergeCell ref="T85:U85"/>
    <mergeCell ref="V85:W85"/>
    <mergeCell ref="X85:Y85"/>
    <mergeCell ref="Z85:AA85"/>
    <mergeCell ref="AB85:AC8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7950B-B9A3-425F-AE87-5FE3A1864458}">
  <sheetPr>
    <tabColor theme="4" tint="0.39997558519241921"/>
  </sheetPr>
  <dimension ref="A1:AG133"/>
  <sheetViews>
    <sheetView topLeftCell="G115" zoomScaleNormal="100" workbookViewId="0">
      <selection activeCell="N140" sqref="N140"/>
    </sheetView>
  </sheetViews>
  <sheetFormatPr defaultColWidth="11.42578125" defaultRowHeight="15" x14ac:dyDescent="0.25"/>
  <cols>
    <col min="17" max="17" width="7.42578125" customWidth="1"/>
  </cols>
  <sheetData>
    <row r="1" spans="1:33" ht="21" x14ac:dyDescent="0.3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29"/>
      <c r="R1" s="51" t="s">
        <v>36</v>
      </c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 x14ac:dyDescent="0.25">
      <c r="A2" s="6" t="s">
        <v>8</v>
      </c>
      <c r="B2" s="7" t="s">
        <v>9</v>
      </c>
      <c r="C2" s="8"/>
      <c r="D2" s="9" t="s">
        <v>61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9"/>
      <c r="R2" s="6" t="s">
        <v>8</v>
      </c>
      <c r="S2" s="7" t="s">
        <v>9</v>
      </c>
      <c r="T2" s="8"/>
      <c r="U2" s="9" t="s">
        <v>61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x14ac:dyDescent="0.25">
      <c r="A3" s="10"/>
      <c r="B3" s="10"/>
      <c r="C3" s="50"/>
      <c r="D3" s="50"/>
      <c r="E3" s="50"/>
      <c r="F3" s="50"/>
      <c r="G3" s="50"/>
      <c r="H3" s="50"/>
      <c r="I3" s="49"/>
      <c r="J3" s="49"/>
      <c r="K3" s="49"/>
      <c r="L3" s="49"/>
      <c r="M3" s="49"/>
      <c r="N3" s="49"/>
      <c r="O3" s="8"/>
      <c r="P3" s="8"/>
      <c r="Q3" s="29"/>
      <c r="R3" s="10"/>
      <c r="S3" s="10"/>
      <c r="T3" s="50"/>
      <c r="U3" s="50"/>
      <c r="V3" s="50"/>
      <c r="W3" s="50"/>
      <c r="X3" s="50"/>
      <c r="Y3" s="50"/>
      <c r="Z3" s="49"/>
      <c r="AA3" s="49"/>
      <c r="AB3" s="49"/>
      <c r="AC3" s="49"/>
      <c r="AD3" s="49"/>
      <c r="AE3" s="49"/>
      <c r="AF3" s="8"/>
      <c r="AG3" s="8"/>
    </row>
    <row r="4" spans="1:33" ht="47.1" customHeight="1" x14ac:dyDescent="0.25">
      <c r="A4" s="11"/>
      <c r="B4" s="11"/>
      <c r="C4" s="43" t="s">
        <v>55</v>
      </c>
      <c r="D4" s="43"/>
      <c r="E4" s="43" t="s">
        <v>56</v>
      </c>
      <c r="F4" s="43"/>
      <c r="G4" s="43" t="s">
        <v>57</v>
      </c>
      <c r="H4" s="43"/>
      <c r="I4" s="44" t="s">
        <v>58</v>
      </c>
      <c r="J4" s="45"/>
      <c r="K4" s="46" t="s">
        <v>59</v>
      </c>
      <c r="L4" s="46"/>
      <c r="M4" s="46" t="s">
        <v>60</v>
      </c>
      <c r="N4" s="46"/>
      <c r="O4" s="47" t="s">
        <v>17</v>
      </c>
      <c r="P4" s="11"/>
      <c r="Q4" s="29"/>
      <c r="R4" s="11"/>
      <c r="S4" s="11"/>
      <c r="T4" s="43" t="s">
        <v>55</v>
      </c>
      <c r="U4" s="43"/>
      <c r="V4" s="43" t="s">
        <v>56</v>
      </c>
      <c r="W4" s="43"/>
      <c r="X4" s="43" t="s">
        <v>57</v>
      </c>
      <c r="Y4" s="43"/>
      <c r="Z4" s="44" t="s">
        <v>58</v>
      </c>
      <c r="AA4" s="45"/>
      <c r="AB4" s="46" t="s">
        <v>59</v>
      </c>
      <c r="AC4" s="46"/>
      <c r="AD4" s="46" t="s">
        <v>60</v>
      </c>
      <c r="AE4" s="46"/>
      <c r="AF4" s="47" t="s">
        <v>17</v>
      </c>
      <c r="AG4" s="11"/>
    </row>
    <row r="5" spans="1:33" ht="39" x14ac:dyDescent="0.25">
      <c r="A5" s="12" t="s">
        <v>18</v>
      </c>
      <c r="B5" s="12" t="s">
        <v>19</v>
      </c>
      <c r="C5" s="13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33" t="s">
        <v>26</v>
      </c>
      <c r="J5" s="33" t="s">
        <v>27</v>
      </c>
      <c r="K5" s="33" t="s">
        <v>26</v>
      </c>
      <c r="L5" s="33" t="s">
        <v>27</v>
      </c>
      <c r="M5" s="33" t="s">
        <v>26</v>
      </c>
      <c r="N5" s="33" t="s">
        <v>27</v>
      </c>
      <c r="O5" s="48"/>
      <c r="P5" s="8"/>
      <c r="Q5" s="29"/>
      <c r="R5" s="12" t="s">
        <v>18</v>
      </c>
      <c r="S5" s="12" t="s">
        <v>19</v>
      </c>
      <c r="T5" s="13" t="s">
        <v>20</v>
      </c>
      <c r="U5" s="13" t="s">
        <v>21</v>
      </c>
      <c r="V5" s="13" t="s">
        <v>22</v>
      </c>
      <c r="W5" s="13" t="s">
        <v>23</v>
      </c>
      <c r="X5" s="13" t="s">
        <v>24</v>
      </c>
      <c r="Y5" s="13" t="s">
        <v>25</v>
      </c>
      <c r="Z5" s="33" t="s">
        <v>26</v>
      </c>
      <c r="AA5" s="33" t="s">
        <v>27</v>
      </c>
      <c r="AB5" s="33" t="s">
        <v>26</v>
      </c>
      <c r="AC5" s="33" t="s">
        <v>27</v>
      </c>
      <c r="AD5" s="33" t="s">
        <v>26</v>
      </c>
      <c r="AE5" s="33" t="s">
        <v>27</v>
      </c>
      <c r="AF5" s="48"/>
      <c r="AG5" s="8"/>
    </row>
    <row r="6" spans="1:33" x14ac:dyDescent="0.25">
      <c r="A6" s="14">
        <v>18</v>
      </c>
      <c r="B6" s="15">
        <v>2027</v>
      </c>
      <c r="C6" s="16">
        <v>105.74626504495905</v>
      </c>
      <c r="D6" s="17">
        <v>75.962689418295071</v>
      </c>
      <c r="E6" s="17">
        <v>110.02825982066608</v>
      </c>
      <c r="F6" s="17">
        <v>98.051136195810528</v>
      </c>
      <c r="G6" s="17">
        <v>92.222673217963518</v>
      </c>
      <c r="H6" s="17">
        <v>79.709002147485819</v>
      </c>
      <c r="I6" s="17">
        <v>72.593525</v>
      </c>
      <c r="J6" s="17">
        <v>72.593525</v>
      </c>
      <c r="K6" s="17">
        <v>8.8288765216760154</v>
      </c>
      <c r="L6" s="17">
        <v>8.8288765216760154</v>
      </c>
      <c r="M6" s="17">
        <v>41.24516749382019</v>
      </c>
      <c r="N6" s="17">
        <v>5.0498091280460358</v>
      </c>
      <c r="O6" s="18">
        <v>3.7537500000000006</v>
      </c>
      <c r="P6" s="40" t="s">
        <v>28</v>
      </c>
      <c r="Q6" s="29"/>
      <c r="R6" s="14">
        <v>18</v>
      </c>
      <c r="S6" s="15">
        <v>2027</v>
      </c>
      <c r="T6" s="16">
        <f>C6*'Share of Sales'!$C$5</f>
        <v>39.659860062961961</v>
      </c>
      <c r="U6" s="16">
        <f>D6*'Share of Sales'!$C$5</f>
        <v>28.48960794080962</v>
      </c>
      <c r="V6" s="16">
        <f>E6*'Share of Sales'!$C$5</f>
        <v>41.265811001490839</v>
      </c>
      <c r="W6" s="16">
        <f>F6*'Share of Sales'!$C$5</f>
        <v>36.773822119267798</v>
      </c>
      <c r="X6" s="16">
        <f>G6*'Share of Sales'!$C$5</f>
        <v>34.587872327232219</v>
      </c>
      <c r="Y6" s="16">
        <f>H6*'Share of Sales'!$C$5</f>
        <v>29.894652729187051</v>
      </c>
      <c r="Z6" s="16">
        <f>I6*'Share of Sales'!$C$5</f>
        <v>27.22601163977825</v>
      </c>
      <c r="AA6" s="16">
        <f>J6*'Share of Sales'!$C$5</f>
        <v>27.22601163977825</v>
      </c>
      <c r="AB6" s="16">
        <f>K6*'Share of Sales'!$C$5</f>
        <v>3.3112470422853288</v>
      </c>
      <c r="AC6" s="16">
        <f>L6*'Share of Sales'!$C$5</f>
        <v>3.3112470422853288</v>
      </c>
      <c r="AD6" s="16">
        <f>M6*'Share of Sales'!$C$5</f>
        <v>15.468892167329688</v>
      </c>
      <c r="AE6" s="16">
        <f>N6*'Share of Sales'!$C$5</f>
        <v>1.8939177026992395</v>
      </c>
      <c r="AF6" s="16">
        <f>O6*'Share of Sales'!$C$5</f>
        <v>1.4078341173378426</v>
      </c>
      <c r="AG6" s="40" t="s">
        <v>28</v>
      </c>
    </row>
    <row r="7" spans="1:33" x14ac:dyDescent="0.25">
      <c r="A7" s="15">
        <v>19</v>
      </c>
      <c r="B7" s="15">
        <v>2028</v>
      </c>
      <c r="C7" s="19">
        <v>115.7467477075903</v>
      </c>
      <c r="D7" s="20">
        <v>84.093910012307234</v>
      </c>
      <c r="E7" s="20">
        <v>123.27225833199377</v>
      </c>
      <c r="F7" s="20">
        <v>110.58550744034763</v>
      </c>
      <c r="G7" s="20">
        <v>101.61564570829356</v>
      </c>
      <c r="H7" s="20">
        <v>89.076012664640572</v>
      </c>
      <c r="I7" s="20">
        <v>38.763109999999998</v>
      </c>
      <c r="J7" s="20">
        <v>38.763109999999998</v>
      </c>
      <c r="K7" s="20">
        <v>9.0117705278222537</v>
      </c>
      <c r="L7" s="20">
        <v>9.0117705278222537</v>
      </c>
      <c r="M7" s="20">
        <v>46.265887528657913</v>
      </c>
      <c r="N7" s="20">
        <v>6.0599454417824745</v>
      </c>
      <c r="O7" s="18">
        <v>3.6780000000000008</v>
      </c>
      <c r="P7" s="41"/>
      <c r="Q7" s="29"/>
      <c r="R7" s="15">
        <v>19</v>
      </c>
      <c r="S7" s="15">
        <v>2028</v>
      </c>
      <c r="T7" s="16">
        <f>C7*'Share of Sales'!$C$5</f>
        <v>43.410514923380973</v>
      </c>
      <c r="U7" s="16">
        <f>D7*'Share of Sales'!$C$5</f>
        <v>31.539200952557977</v>
      </c>
      <c r="V7" s="16">
        <f>E7*'Share of Sales'!$C$5</f>
        <v>46.232937995621697</v>
      </c>
      <c r="W7" s="16">
        <f>F7*'Share of Sales'!$C$5</f>
        <v>41.474805263440352</v>
      </c>
      <c r="X7" s="16">
        <f>G7*'Share of Sales'!$C$5</f>
        <v>38.110682086833265</v>
      </c>
      <c r="Y7" s="16">
        <f>H7*'Share of Sales'!$C$5</f>
        <v>33.407725518667661</v>
      </c>
      <c r="Z7" s="16">
        <f>I7*'Share of Sales'!$C$5</f>
        <v>14.538002997567684</v>
      </c>
      <c r="AA7" s="16">
        <f>J7*'Share of Sales'!$C$5</f>
        <v>14.538002997567684</v>
      </c>
      <c r="AB7" s="16">
        <f>K7*'Share of Sales'!$C$5</f>
        <v>3.3798409608225977</v>
      </c>
      <c r="AC7" s="16">
        <f>L7*'Share of Sales'!$C$5</f>
        <v>3.3798409608225977</v>
      </c>
      <c r="AD7" s="16">
        <f>M7*'Share of Sales'!$C$5</f>
        <v>17.351900081720949</v>
      </c>
      <c r="AE7" s="16">
        <f>N7*'Share of Sales'!$C$5</f>
        <v>2.2727666845547283</v>
      </c>
      <c r="AF7" s="16">
        <f>O7*'Share of Sales'!$C$5</f>
        <v>1.3794242780069492</v>
      </c>
      <c r="AG7" s="41"/>
    </row>
    <row r="8" spans="1:33" x14ac:dyDescent="0.25">
      <c r="A8" s="15">
        <v>20</v>
      </c>
      <c r="B8" s="15">
        <v>2029</v>
      </c>
      <c r="C8" s="19">
        <v>123.18528223977997</v>
      </c>
      <c r="D8" s="20">
        <v>92.404766843185811</v>
      </c>
      <c r="E8" s="20">
        <v>132.14389378345808</v>
      </c>
      <c r="F8" s="20">
        <v>118.6436677323203</v>
      </c>
      <c r="G8" s="20">
        <v>108.59205711796353</v>
      </c>
      <c r="H8" s="20">
        <v>95.01394514729995</v>
      </c>
      <c r="I8" s="20">
        <v>39.556568546614422</v>
      </c>
      <c r="J8" s="20">
        <v>39.556568546614422</v>
      </c>
      <c r="K8" s="20">
        <v>9.1984532626252022</v>
      </c>
      <c r="L8" s="20">
        <v>9.1984532626252022</v>
      </c>
      <c r="M8" s="20">
        <v>51.885319620370865</v>
      </c>
      <c r="N8" s="20">
        <v>7.0145137757062912</v>
      </c>
      <c r="O8" s="18">
        <v>3.5623333333333331</v>
      </c>
      <c r="P8" s="41"/>
      <c r="Q8" s="29"/>
      <c r="R8" s="15">
        <v>20</v>
      </c>
      <c r="S8" s="15">
        <v>2029</v>
      </c>
      <c r="T8" s="16">
        <f>C8*'Share of Sales'!$C$5</f>
        <v>46.200317839774527</v>
      </c>
      <c r="U8" s="16">
        <f>D8*'Share of Sales'!$C$5</f>
        <v>34.656166064997834</v>
      </c>
      <c r="V8" s="16">
        <f>E8*'Share of Sales'!$C$5</f>
        <v>49.560221662662755</v>
      </c>
      <c r="W8" s="16">
        <f>F8*'Share of Sales'!$C$5</f>
        <v>44.496997200041399</v>
      </c>
      <c r="X8" s="16">
        <f>G8*'Share of Sales'!$C$5</f>
        <v>40.727166935083254</v>
      </c>
      <c r="Y8" s="16">
        <f>H8*'Share of Sales'!$C$5</f>
        <v>35.634731562100619</v>
      </c>
      <c r="Z8" s="16">
        <f>I8*'Share of Sales'!$C$5</f>
        <v>14.835587549713427</v>
      </c>
      <c r="AA8" s="16">
        <f>J8*'Share of Sales'!$C$5</f>
        <v>14.835587549713427</v>
      </c>
      <c r="AB8" s="16">
        <f>K8*'Share of Sales'!$C$5</f>
        <v>3.4498558321308956</v>
      </c>
      <c r="AC8" s="16">
        <f>L8*'Share of Sales'!$C$5</f>
        <v>3.4498558321308956</v>
      </c>
      <c r="AD8" s="16">
        <f>M8*'Share of Sales'!$C$5</f>
        <v>19.459453386756351</v>
      </c>
      <c r="AE8" s="16">
        <f>N8*'Share of Sales'!$C$5</f>
        <v>2.6307750409525417</v>
      </c>
      <c r="AF8" s="16">
        <f>O8*'Share of Sales'!$C$5</f>
        <v>1.3360437972684669</v>
      </c>
      <c r="AG8" s="41"/>
    </row>
    <row r="9" spans="1:33" x14ac:dyDescent="0.25">
      <c r="A9" s="15">
        <v>21</v>
      </c>
      <c r="B9" s="15">
        <v>2030</v>
      </c>
      <c r="C9" s="19">
        <v>121.28783583755694</v>
      </c>
      <c r="D9" s="20">
        <v>92.48043040228292</v>
      </c>
      <c r="E9" s="20">
        <v>133.11611081620765</v>
      </c>
      <c r="F9" s="20">
        <v>118.940873462513</v>
      </c>
      <c r="G9" s="20">
        <v>110.4383272476137</v>
      </c>
      <c r="H9" s="20">
        <v>95.497211685248715</v>
      </c>
      <c r="I9" s="20">
        <v>40.366181495546314</v>
      </c>
      <c r="J9" s="20">
        <v>40.366181495546314</v>
      </c>
      <c r="K9" s="20">
        <v>9.3890032112421178</v>
      </c>
      <c r="L9" s="20">
        <v>9.3890032112421178</v>
      </c>
      <c r="M9" s="20">
        <v>56.91817232966423</v>
      </c>
      <c r="N9" s="20">
        <v>7.9289728403091431</v>
      </c>
      <c r="O9" s="18">
        <v>3.4177733333333329</v>
      </c>
      <c r="P9" s="42"/>
      <c r="Q9" s="29"/>
      <c r="R9" s="15">
        <v>21</v>
      </c>
      <c r="S9" s="15">
        <v>2030</v>
      </c>
      <c r="T9" s="16">
        <f>C9*'Share of Sales'!$C$5</f>
        <v>45.48868553051858</v>
      </c>
      <c r="U9" s="16">
        <f>D9*'Share of Sales'!$C$5</f>
        <v>34.684543484894235</v>
      </c>
      <c r="V9" s="16">
        <f>E9*'Share of Sales'!$C$5</f>
        <v>49.924849117384518</v>
      </c>
      <c r="W9" s="16">
        <f>F9*'Share of Sales'!$C$5</f>
        <v>44.608463431632103</v>
      </c>
      <c r="X9" s="16">
        <f>G9*'Share of Sales'!$C$5</f>
        <v>41.419605717192681</v>
      </c>
      <c r="Y9" s="16">
        <f>H9*'Share of Sales'!$C$5</f>
        <v>35.815979412887707</v>
      </c>
      <c r="Z9" s="16">
        <f>I9*'Share of Sales'!$C$5</f>
        <v>15.139230768186906</v>
      </c>
      <c r="AA9" s="16">
        <f>J9*'Share of Sales'!$C$5</f>
        <v>15.139230768186906</v>
      </c>
      <c r="AB9" s="16">
        <f>K9*'Share of Sales'!$C$5</f>
        <v>3.5213210918631277</v>
      </c>
      <c r="AC9" s="16">
        <f>L9*'Share of Sales'!$C$5</f>
        <v>3.5213210918631277</v>
      </c>
      <c r="AD9" s="16">
        <f>M9*'Share of Sales'!$C$5</f>
        <v>21.347011628961983</v>
      </c>
      <c r="AE9" s="16">
        <f>N9*'Share of Sales'!$C$5</f>
        <v>2.9737405208211385</v>
      </c>
      <c r="AF9" s="16">
        <f>O9*'Share of Sales'!$C$5</f>
        <v>1.2818269474509885</v>
      </c>
      <c r="AG9" s="42"/>
    </row>
    <row r="10" spans="1:33" x14ac:dyDescent="0.25">
      <c r="A10" s="15">
        <v>22</v>
      </c>
      <c r="B10" s="15">
        <v>2031</v>
      </c>
      <c r="C10" s="21">
        <v>93.445807140523442</v>
      </c>
      <c r="D10" s="22">
        <v>63.499874538793406</v>
      </c>
      <c r="E10" s="22">
        <v>100.76124696382274</v>
      </c>
      <c r="F10" s="22">
        <v>88.654216200912643</v>
      </c>
      <c r="G10" s="22">
        <v>79.429622291495946</v>
      </c>
      <c r="H10" s="22">
        <v>66.841307438789627</v>
      </c>
      <c r="I10" s="22">
        <v>27.642179915077225</v>
      </c>
      <c r="J10" s="22">
        <v>27.642179915077225</v>
      </c>
      <c r="K10" s="22">
        <v>9.5835004846843326</v>
      </c>
      <c r="L10" s="22">
        <v>9.5835004846843326</v>
      </c>
      <c r="M10" s="22">
        <v>62.194589674472809</v>
      </c>
      <c r="N10" s="22">
        <v>9.0186463743448257</v>
      </c>
      <c r="O10" s="23">
        <v>3.3679469428694606</v>
      </c>
      <c r="P10" s="37" t="s">
        <v>29</v>
      </c>
      <c r="Q10" s="29"/>
      <c r="R10" s="15">
        <v>22</v>
      </c>
      <c r="S10" s="15">
        <v>2031</v>
      </c>
      <c r="T10" s="23">
        <f>C10*'Share of Sales'!$C$5</f>
        <v>35.046605505055233</v>
      </c>
      <c r="U10" s="23">
        <f>D10*'Share of Sales'!$C$5</f>
        <v>23.815461824145441</v>
      </c>
      <c r="V10" s="23">
        <f>E10*'Share of Sales'!$C$5</f>
        <v>37.790242072906757</v>
      </c>
      <c r="W10" s="23">
        <f>F10*'Share of Sales'!$C$5</f>
        <v>33.249531858405625</v>
      </c>
      <c r="X10" s="23">
        <f>G10*'Share of Sales'!$C$5</f>
        <v>29.78987204508196</v>
      </c>
      <c r="Y10" s="23">
        <f>H10*'Share of Sales'!$C$5</f>
        <v>25.068657491787082</v>
      </c>
      <c r="Z10" s="23">
        <f>I10*'Share of Sales'!$C$5</f>
        <v>10.367127262613808</v>
      </c>
      <c r="AA10" s="23">
        <f>J10*'Share of Sales'!$C$5</f>
        <v>10.367127262613808</v>
      </c>
      <c r="AB10" s="23">
        <f>K10*'Share of Sales'!$C$5</f>
        <v>3.5942667854445163</v>
      </c>
      <c r="AC10" s="23">
        <f>L10*'Share of Sales'!$C$5</f>
        <v>3.5942667854445163</v>
      </c>
      <c r="AD10" s="23">
        <f>M10*'Share of Sales'!$C$5</f>
        <v>23.325918150529663</v>
      </c>
      <c r="AE10" s="23">
        <f>N10*'Share of Sales'!$C$5</f>
        <v>3.3824197290730287</v>
      </c>
      <c r="AF10" s="23">
        <f>O10*'Share of Sales'!$C$5</f>
        <v>1.2631396900580252</v>
      </c>
      <c r="AG10" s="37" t="s">
        <v>29</v>
      </c>
    </row>
    <row r="11" spans="1:33" x14ac:dyDescent="0.25">
      <c r="A11" s="15">
        <v>23</v>
      </c>
      <c r="B11" s="15">
        <v>2032</v>
      </c>
      <c r="C11" s="21">
        <v>93.852849833137839</v>
      </c>
      <c r="D11" s="22">
        <v>63.948587014300898</v>
      </c>
      <c r="E11" s="22">
        <v>103.71595580353338</v>
      </c>
      <c r="F11" s="22">
        <v>90.857422969560915</v>
      </c>
      <c r="G11" s="22">
        <v>80.485168143082561</v>
      </c>
      <c r="H11" s="22">
        <v>67.736622815072536</v>
      </c>
      <c r="I11" s="22">
        <v>28.214799660168399</v>
      </c>
      <c r="J11" s="22">
        <v>28.214799660168399</v>
      </c>
      <c r="K11" s="22">
        <v>9.7820268534975199</v>
      </c>
      <c r="L11" s="22">
        <v>9.7820268534975199</v>
      </c>
      <c r="M11" s="22">
        <v>63.482977572781131</v>
      </c>
      <c r="N11" s="22">
        <v>9.2054715452904787</v>
      </c>
      <c r="O11" s="23">
        <v>3.4331546501092309</v>
      </c>
      <c r="P11" s="38"/>
      <c r="Q11" s="29"/>
      <c r="R11" s="15">
        <v>23</v>
      </c>
      <c r="S11" s="15">
        <v>2032</v>
      </c>
      <c r="T11" s="23">
        <f>C11*'Share of Sales'!$C$5</f>
        <v>35.199265802058392</v>
      </c>
      <c r="U11" s="23">
        <f>D11*'Share of Sales'!$C$5</f>
        <v>23.983750264210595</v>
      </c>
      <c r="V11" s="23">
        <f>E11*'Share of Sales'!$C$5</f>
        <v>38.898397893444709</v>
      </c>
      <c r="W11" s="23">
        <f>F11*'Share of Sales'!$C$5</f>
        <v>34.075838793191558</v>
      </c>
      <c r="X11" s="23">
        <f>G11*'Share of Sales'!$C$5</f>
        <v>30.185751755312548</v>
      </c>
      <c r="Y11" s="23">
        <f>H11*'Share of Sales'!$C$5</f>
        <v>25.404443181432967</v>
      </c>
      <c r="Z11" s="23">
        <f>I11*'Share of Sales'!$C$5</f>
        <v>10.58188679998328</v>
      </c>
      <c r="AA11" s="23">
        <f>J11*'Share of Sales'!$C$5</f>
        <v>10.58188679998328</v>
      </c>
      <c r="AB11" s="23">
        <f>K11*'Share of Sales'!$C$5</f>
        <v>3.6687235807042966</v>
      </c>
      <c r="AC11" s="23">
        <f>L11*'Share of Sales'!$C$5</f>
        <v>3.6687235807042966</v>
      </c>
      <c r="AD11" s="23">
        <f>M11*'Share of Sales'!$C$5</f>
        <v>23.809124661246585</v>
      </c>
      <c r="AE11" s="23">
        <f>N11*'Share of Sales'!$C$5</f>
        <v>3.4524880206840214</v>
      </c>
      <c r="AF11" s="23">
        <f>O11*'Share of Sales'!$C$5</f>
        <v>1.2875956700688214</v>
      </c>
      <c r="AG11" s="38"/>
    </row>
    <row r="12" spans="1:33" x14ac:dyDescent="0.25">
      <c r="A12" s="15">
        <v>24</v>
      </c>
      <c r="B12" s="15">
        <v>2033</v>
      </c>
      <c r="C12" s="21">
        <v>96.636917803790226</v>
      </c>
      <c r="D12" s="22">
        <v>66.037646911223746</v>
      </c>
      <c r="E12" s="22">
        <v>108.46263524538669</v>
      </c>
      <c r="F12" s="22">
        <v>94.298069152543803</v>
      </c>
      <c r="G12" s="22">
        <v>83.297070539605855</v>
      </c>
      <c r="H12" s="22">
        <v>69.844851370101978</v>
      </c>
      <c r="I12" s="22">
        <v>28.799281471618873</v>
      </c>
      <c r="J12" s="22">
        <v>28.799281471618873</v>
      </c>
      <c r="K12" s="22">
        <v>9.9846657821396683</v>
      </c>
      <c r="L12" s="22">
        <v>9.9846657821396683</v>
      </c>
      <c r="M12" s="22">
        <v>64.798054985164484</v>
      </c>
      <c r="N12" s="22">
        <v>9.396166880676569</v>
      </c>
      <c r="O12" s="23">
        <v>3.6808695479745581</v>
      </c>
      <c r="P12" s="38"/>
      <c r="Q12" s="29"/>
      <c r="R12" s="15">
        <v>24</v>
      </c>
      <c r="S12" s="15">
        <v>2033</v>
      </c>
      <c r="T12" s="23">
        <f>C12*'Share of Sales'!$C$5</f>
        <v>36.243423211068567</v>
      </c>
      <c r="U12" s="23">
        <f>D12*'Share of Sales'!$C$5</f>
        <v>24.767246713374835</v>
      </c>
      <c r="V12" s="23">
        <f>E12*'Share of Sales'!$C$5</f>
        <v>40.678627600353067</v>
      </c>
      <c r="W12" s="23">
        <f>F12*'Share of Sales'!$C$5</f>
        <v>35.366244143066091</v>
      </c>
      <c r="X12" s="23">
        <f>G12*'Share of Sales'!$C$5</f>
        <v>31.240348392928141</v>
      </c>
      <c r="Y12" s="23">
        <f>H12*'Share of Sales'!$C$5</f>
        <v>26.195128785673077</v>
      </c>
      <c r="Z12" s="23">
        <f>I12*'Share of Sales'!$C$5</f>
        <v>10.801095174308529</v>
      </c>
      <c r="AA12" s="23">
        <f>J12*'Share of Sales'!$C$5</f>
        <v>10.801095174308529</v>
      </c>
      <c r="AB12" s="23">
        <f>K12*'Share of Sales'!$C$5</f>
        <v>3.7447227807690866</v>
      </c>
      <c r="AC12" s="23">
        <f>L12*'Share of Sales'!$C$5</f>
        <v>3.7447227807690866</v>
      </c>
      <c r="AD12" s="23">
        <f>M12*'Share of Sales'!$C$5</f>
        <v>24.302341004395078</v>
      </c>
      <c r="AE12" s="23">
        <f>N12*'Share of Sales'!$C$5</f>
        <v>3.5240078073436871</v>
      </c>
      <c r="AF12" s="23">
        <f>O12*'Share of Sales'!$C$5</f>
        <v>1.3805004944678003</v>
      </c>
      <c r="AG12" s="38"/>
    </row>
    <row r="13" spans="1:33" x14ac:dyDescent="0.25">
      <c r="A13" s="15">
        <v>25</v>
      </c>
      <c r="B13" s="15">
        <v>2034</v>
      </c>
      <c r="C13" s="21">
        <v>99.933740244154734</v>
      </c>
      <c r="D13" s="22">
        <v>68.483259297638241</v>
      </c>
      <c r="E13" s="22">
        <v>114.2624055092225</v>
      </c>
      <c r="F13" s="22">
        <v>98.467379786201107</v>
      </c>
      <c r="G13" s="22">
        <v>86.917843978920246</v>
      </c>
      <c r="H13" s="22">
        <v>72.513558206926561</v>
      </c>
      <c r="I13" s="22">
        <v>29.395871077277739</v>
      </c>
      <c r="J13" s="22">
        <v>29.395871077277739</v>
      </c>
      <c r="K13" s="22">
        <v>10.191502464071213</v>
      </c>
      <c r="L13" s="22">
        <v>10.191502464071213</v>
      </c>
      <c r="M13" s="22">
        <v>66.140374796481908</v>
      </c>
      <c r="N13" s="22">
        <v>9.5908125526379333</v>
      </c>
      <c r="O13" s="23">
        <v>3.9952671302460749</v>
      </c>
      <c r="P13" s="38"/>
      <c r="Q13" s="29"/>
      <c r="R13" s="15">
        <v>25</v>
      </c>
      <c r="S13" s="15">
        <v>2034</v>
      </c>
      <c r="T13" s="23">
        <f>C13*'Share of Sales'!$C$5</f>
        <v>37.479887842530488</v>
      </c>
      <c r="U13" s="23">
        <f>D13*'Share of Sales'!$C$5</f>
        <v>25.684467240948152</v>
      </c>
      <c r="V13" s="23">
        <f>E13*'Share of Sales'!$C$5</f>
        <v>42.853816265061575</v>
      </c>
      <c r="W13" s="23">
        <f>F13*'Share of Sales'!$C$5</f>
        <v>36.929933188911498</v>
      </c>
      <c r="X13" s="23">
        <f>G13*'Share of Sales'!$C$5</f>
        <v>32.598309999060007</v>
      </c>
      <c r="Y13" s="23">
        <f>H13*'Share of Sales'!$C$5</f>
        <v>27.196020303236686</v>
      </c>
      <c r="Z13" s="23">
        <f>I13*'Share of Sales'!$C$5</f>
        <v>11.024844545176508</v>
      </c>
      <c r="AA13" s="23">
        <f>J13*'Share of Sales'!$C$5</f>
        <v>11.024844545176508</v>
      </c>
      <c r="AB13" s="23">
        <f>K13*'Share of Sales'!$C$5</f>
        <v>3.8222963372233481</v>
      </c>
      <c r="AC13" s="23">
        <f>L13*'Share of Sales'!$C$5</f>
        <v>3.8222963372233481</v>
      </c>
      <c r="AD13" s="23">
        <f>M13*'Share of Sales'!$C$5</f>
        <v>24.80577453799512</v>
      </c>
      <c r="AE13" s="23">
        <f>N13*'Share of Sales'!$C$5</f>
        <v>3.5970091574014584</v>
      </c>
      <c r="AF13" s="23">
        <f>O13*'Share of Sales'!$C$5</f>
        <v>1.4984144852051622</v>
      </c>
      <c r="AG13" s="38"/>
    </row>
    <row r="14" spans="1:33" x14ac:dyDescent="0.25">
      <c r="A14" s="15">
        <v>26</v>
      </c>
      <c r="B14" s="15">
        <v>2035</v>
      </c>
      <c r="C14" s="21">
        <v>103.13861729669094</v>
      </c>
      <c r="D14" s="22">
        <v>70.869055878192299</v>
      </c>
      <c r="E14" s="22">
        <v>119.72768821880611</v>
      </c>
      <c r="F14" s="22">
        <v>102.40984376212525</v>
      </c>
      <c r="G14" s="22">
        <v>90.544767853443929</v>
      </c>
      <c r="H14" s="22">
        <v>75.190004620646249</v>
      </c>
      <c r="I14" s="22">
        <v>30.004819295353062</v>
      </c>
      <c r="J14" s="22">
        <v>30.004819295353062</v>
      </c>
      <c r="K14" s="22">
        <v>10.402623857572072</v>
      </c>
      <c r="L14" s="22">
        <v>10.402623857572072</v>
      </c>
      <c r="M14" s="22">
        <v>67.510501344842098</v>
      </c>
      <c r="N14" s="22">
        <v>9.7894903941099525</v>
      </c>
      <c r="O14" s="23">
        <v>4.297775585014695</v>
      </c>
      <c r="P14" s="38"/>
      <c r="Q14" s="29"/>
      <c r="R14" s="15">
        <v>26</v>
      </c>
      <c r="S14" s="15">
        <v>2035</v>
      </c>
      <c r="T14" s="23">
        <f>C14*'Share of Sales'!$C$5</f>
        <v>38.681868596825154</v>
      </c>
      <c r="U14" s="23">
        <f>D14*'Share of Sales'!$C$5</f>
        <v>26.579254007017273</v>
      </c>
      <c r="V14" s="23">
        <f>E14*'Share of Sales'!$C$5</f>
        <v>44.903556247598615</v>
      </c>
      <c r="W14" s="23">
        <f>F14*'Share of Sales'!$C$5</f>
        <v>38.408543989226224</v>
      </c>
      <c r="X14" s="23">
        <f>G14*'Share of Sales'!$C$5</f>
        <v>33.958578309826997</v>
      </c>
      <c r="Y14" s="23">
        <f>H14*'Share of Sales'!$C$5</f>
        <v>28.19981452886735</v>
      </c>
      <c r="Z14" s="23">
        <f>I14*'Share of Sales'!$C$5</f>
        <v>11.253228981299991</v>
      </c>
      <c r="AA14" s="23">
        <f>J14*'Share of Sales'!$C$5</f>
        <v>11.253228981299991</v>
      </c>
      <c r="AB14" s="23">
        <f>K14*'Share of Sales'!$C$5</f>
        <v>3.9014768635424737</v>
      </c>
      <c r="AC14" s="23">
        <f>L14*'Share of Sales'!$C$5</f>
        <v>3.9014768635424737</v>
      </c>
      <c r="AD14" s="23">
        <f>M14*'Share of Sales'!$C$5</f>
        <v>25.319636915578023</v>
      </c>
      <c r="AE14" s="23">
        <f>N14*'Share of Sales'!$C$5</f>
        <v>3.671522762085667</v>
      </c>
      <c r="AF14" s="23">
        <f>O14*'Share of Sales'!$C$5</f>
        <v>1.6118694897756358</v>
      </c>
      <c r="AG14" s="38"/>
    </row>
    <row r="15" spans="1:33" x14ac:dyDescent="0.25">
      <c r="A15" s="15">
        <v>27</v>
      </c>
      <c r="B15" s="15">
        <v>2036</v>
      </c>
      <c r="C15" s="21">
        <v>106.14802988415305</v>
      </c>
      <c r="D15" s="22">
        <v>73.12381653192368</v>
      </c>
      <c r="E15" s="22">
        <v>124.71159132922962</v>
      </c>
      <c r="F15" s="22">
        <v>106.02437141607557</v>
      </c>
      <c r="G15" s="22">
        <v>93.708604669807769</v>
      </c>
      <c r="H15" s="22">
        <v>77.551112186683838</v>
      </c>
      <c r="I15" s="22">
        <v>30.626382139860866</v>
      </c>
      <c r="J15" s="22">
        <v>30.626382139860866</v>
      </c>
      <c r="K15" s="22">
        <v>10.61811872230064</v>
      </c>
      <c r="L15" s="22">
        <v>10.61811872230064</v>
      </c>
      <c r="M15" s="22">
        <v>68.909010658862414</v>
      </c>
      <c r="N15" s="22">
        <v>9.9922839332327538</v>
      </c>
      <c r="O15" s="23">
        <v>4.5669539736620006</v>
      </c>
      <c r="P15" s="39"/>
      <c r="Q15" s="29"/>
      <c r="R15" s="15">
        <v>27</v>
      </c>
      <c r="S15" s="15">
        <v>2036</v>
      </c>
      <c r="T15" s="23">
        <f>C15*'Share of Sales'!$C$5</f>
        <v>39.810540914847159</v>
      </c>
      <c r="U15" s="23">
        <f>D15*'Share of Sales'!$C$5</f>
        <v>27.424896091533828</v>
      </c>
      <c r="V15" s="23">
        <f>E15*'Share of Sales'!$C$5</f>
        <v>46.772756070804853</v>
      </c>
      <c r="W15" s="23">
        <f>F15*'Share of Sales'!$C$5</f>
        <v>39.764163129896858</v>
      </c>
      <c r="X15" s="23">
        <f>G15*'Share of Sales'!$C$5</f>
        <v>35.145167030910329</v>
      </c>
      <c r="Y15" s="23">
        <f>H15*'Share of Sales'!$C$5</f>
        <v>29.085341744630846</v>
      </c>
      <c r="Z15" s="23">
        <f>I15*'Share of Sales'!$C$5</f>
        <v>11.486344500065931</v>
      </c>
      <c r="AA15" s="23">
        <f>J15*'Share of Sales'!$C$5</f>
        <v>11.486344500065931</v>
      </c>
      <c r="AB15" s="23">
        <f>K15*'Share of Sales'!$C$5</f>
        <v>3.9822976488041402</v>
      </c>
      <c r="AC15" s="23">
        <f>L15*'Share of Sales'!$C$5</f>
        <v>3.9822976488041402</v>
      </c>
      <c r="AD15" s="23">
        <f>M15*'Share of Sales'!$C$5</f>
        <v>25.844144175169774</v>
      </c>
      <c r="AE15" s="23">
        <f>N15*'Share of Sales'!$C$5</f>
        <v>3.74757994840675</v>
      </c>
      <c r="AF15" s="23">
        <f>O15*'Share of Sales'!$C$5</f>
        <v>1.71282414024189</v>
      </c>
      <c r="AG15" s="39"/>
    </row>
    <row r="16" spans="1:33" x14ac:dyDescent="0.25">
      <c r="A16" s="15">
        <v>28</v>
      </c>
      <c r="B16" s="15">
        <v>2037</v>
      </c>
      <c r="C16" s="24">
        <v>108.14498023722658</v>
      </c>
      <c r="D16" s="25">
        <v>74.684973115619727</v>
      </c>
      <c r="E16" s="25">
        <v>128.32637543752634</v>
      </c>
      <c r="F16" s="25">
        <v>108.69967715704045</v>
      </c>
      <c r="G16" s="25">
        <v>95.852726665662999</v>
      </c>
      <c r="H16" s="25">
        <v>79.213621063994552</v>
      </c>
      <c r="I16" s="25">
        <v>31.260820928258536</v>
      </c>
      <c r="J16" s="25">
        <v>31.260820928258536</v>
      </c>
      <c r="K16" s="25">
        <v>10.838077656610132</v>
      </c>
      <c r="L16" s="25">
        <v>10.838077656610132</v>
      </c>
      <c r="M16" s="25">
        <v>70.336490699842841</v>
      </c>
      <c r="N16" s="25">
        <v>10.199278428468112</v>
      </c>
      <c r="O16" s="26">
        <v>4.7349761155534029</v>
      </c>
      <c r="P16" s="34" t="s">
        <v>30</v>
      </c>
      <c r="Q16" s="29"/>
      <c r="R16" s="15">
        <v>28</v>
      </c>
      <c r="S16" s="15">
        <v>2037</v>
      </c>
      <c r="T16" s="26">
        <f>C16*'Share of Sales'!$C$5</f>
        <v>40.559491920557917</v>
      </c>
      <c r="U16" s="26">
        <f>D16*'Share of Sales'!$C$5</f>
        <v>28.010403784116949</v>
      </c>
      <c r="V16" s="26">
        <f>E16*'Share of Sales'!$C$5</f>
        <v>48.128471394007185</v>
      </c>
      <c r="W16" s="26">
        <f>F16*'Share of Sales'!$C$5</f>
        <v>40.767529549194933</v>
      </c>
      <c r="X16" s="26">
        <f>G16*'Share of Sales'!$C$5</f>
        <v>35.949314376231541</v>
      </c>
      <c r="Y16" s="26">
        <f>H16*'Share of Sales'!$C$5</f>
        <v>29.708861349787039</v>
      </c>
      <c r="Z16" s="26">
        <f>I16*'Share of Sales'!$C$5</f>
        <v>11.724289107903086</v>
      </c>
      <c r="AA16" s="26">
        <f>J16*'Share of Sales'!$C$5</f>
        <v>11.724289107903086</v>
      </c>
      <c r="AB16" s="26">
        <f>K16*'Share of Sales'!$C$5</f>
        <v>4.0647926716837075</v>
      </c>
      <c r="AC16" s="26">
        <f>L16*'Share of Sales'!$C$5</f>
        <v>4.0647926716837075</v>
      </c>
      <c r="AD16" s="26">
        <f>M16*'Share of Sales'!$C$5</f>
        <v>26.37951683011778</v>
      </c>
      <c r="AE16" s="26">
        <f>N16*'Share of Sales'!$C$5</f>
        <v>3.8252126923277525</v>
      </c>
      <c r="AF16" s="26">
        <f>O16*'Share of Sales'!$C$5</f>
        <v>1.7758404049965744</v>
      </c>
      <c r="AG16" s="34" t="s">
        <v>30</v>
      </c>
    </row>
    <row r="17" spans="1:33" x14ac:dyDescent="0.25">
      <c r="A17" s="15">
        <v>29</v>
      </c>
      <c r="B17" s="15">
        <v>2038</v>
      </c>
      <c r="C17" s="24">
        <v>107.97700169126259</v>
      </c>
      <c r="D17" s="25">
        <v>74.758932467007128</v>
      </c>
      <c r="E17" s="25">
        <v>127.0446302183162</v>
      </c>
      <c r="F17" s="25">
        <v>108.00662185294482</v>
      </c>
      <c r="G17" s="25">
        <v>95.566735429649896</v>
      </c>
      <c r="H17" s="25">
        <v>79.206308938173123</v>
      </c>
      <c r="I17" s="25">
        <v>31.908402391307927</v>
      </c>
      <c r="J17" s="25">
        <v>31.908402391307927</v>
      </c>
      <c r="K17" s="25">
        <v>11.062593135637941</v>
      </c>
      <c r="L17" s="25">
        <v>11.062593135637941</v>
      </c>
      <c r="M17" s="25">
        <v>71.793541608956687</v>
      </c>
      <c r="N17" s="25">
        <v>10.410560904443814</v>
      </c>
      <c r="O17" s="26">
        <v>4.6357120000208072</v>
      </c>
      <c r="P17" s="35"/>
      <c r="Q17" s="29"/>
      <c r="R17" s="15">
        <v>29</v>
      </c>
      <c r="S17" s="15">
        <v>2038</v>
      </c>
      <c r="T17" s="26">
        <f>C17*'Share of Sales'!$C$5</f>
        <v>40.496492006341761</v>
      </c>
      <c r="U17" s="26">
        <f>D17*'Share of Sales'!$C$5</f>
        <v>28.03814204537019</v>
      </c>
      <c r="V17" s="26">
        <f>E17*'Share of Sales'!$C$5</f>
        <v>47.647756202708166</v>
      </c>
      <c r="W17" s="26">
        <f>F17*'Share of Sales'!$C$5</f>
        <v>40.507600970491559</v>
      </c>
      <c r="X17" s="26">
        <f>G17*'Share of Sales'!$C$5</f>
        <v>35.84205411134473</v>
      </c>
      <c r="Y17" s="26">
        <f>H17*'Share of Sales'!$C$5</f>
        <v>29.706118956126918</v>
      </c>
      <c r="Z17" s="26">
        <f>I17*'Share of Sales'!$C$5</f>
        <v>11.9671628414859</v>
      </c>
      <c r="AA17" s="26">
        <f>J17*'Share of Sales'!$C$5</f>
        <v>11.9671628414859</v>
      </c>
      <c r="AB17" s="26">
        <f>K17*'Share of Sales'!$C$5</f>
        <v>4.1489966147395316</v>
      </c>
      <c r="AC17" s="26">
        <f>L17*'Share of Sales'!$C$5</f>
        <v>4.1489966147395316</v>
      </c>
      <c r="AD17" s="26">
        <f>M17*'Share of Sales'!$C$5</f>
        <v>26.925979961799055</v>
      </c>
      <c r="AE17" s="26">
        <f>N17*'Share of Sales'!$C$5</f>
        <v>3.9044536322076611</v>
      </c>
      <c r="AF17" s="26">
        <f>O17*'Share of Sales'!$C$5</f>
        <v>1.738611658150313</v>
      </c>
      <c r="AG17" s="35"/>
    </row>
    <row r="18" spans="1:33" x14ac:dyDescent="0.25">
      <c r="A18" s="15">
        <v>30</v>
      </c>
      <c r="B18" s="15">
        <v>2039</v>
      </c>
      <c r="C18" s="24">
        <v>108.00936567689774</v>
      </c>
      <c r="D18" s="25">
        <v>74.974653976476645</v>
      </c>
      <c r="E18" s="25">
        <v>126.23290362710769</v>
      </c>
      <c r="F18" s="25">
        <v>107.64104580831604</v>
      </c>
      <c r="G18" s="25">
        <v>95.509661113698854</v>
      </c>
      <c r="H18" s="25">
        <v>79.360437216559362</v>
      </c>
      <c r="I18" s="25">
        <v>32.569398785214304</v>
      </c>
      <c r="J18" s="25">
        <v>32.569398785214304</v>
      </c>
      <c r="K18" s="25">
        <v>11.291759550184038</v>
      </c>
      <c r="L18" s="25">
        <v>11.291759550184038</v>
      </c>
      <c r="M18" s="25">
        <v>73.280775959561936</v>
      </c>
      <c r="N18" s="25">
        <v>10.626220188540552</v>
      </c>
      <c r="O18" s="26">
        <v>4.5604826844447048</v>
      </c>
      <c r="P18" s="35"/>
      <c r="Q18" s="29"/>
      <c r="R18" s="15">
        <v>30</v>
      </c>
      <c r="S18" s="15">
        <v>2039</v>
      </c>
      <c r="T18" s="26">
        <f>C18*'Share of Sales'!$C$5</f>
        <v>40.508630034487005</v>
      </c>
      <c r="U18" s="26">
        <f>D18*'Share of Sales'!$C$5</f>
        <v>28.119047833149025</v>
      </c>
      <c r="V18" s="26">
        <f>E18*'Share of Sales'!$C$5</f>
        <v>47.343320268228325</v>
      </c>
      <c r="W18" s="26">
        <f>F18*'Share of Sales'!$C$5</f>
        <v>40.370492631334763</v>
      </c>
      <c r="X18" s="26">
        <f>G18*'Share of Sales'!$C$5</f>
        <v>35.820648538459054</v>
      </c>
      <c r="Y18" s="26">
        <f>H18*'Share of Sales'!$C$5</f>
        <v>29.763924363721642</v>
      </c>
      <c r="Z18" s="26">
        <f>I18*'Share of Sales'!$C$5</f>
        <v>12.215067809791909</v>
      </c>
      <c r="AA18" s="26">
        <f>J18*'Share of Sales'!$C$5</f>
        <v>12.215067809791909</v>
      </c>
      <c r="AB18" s="26">
        <f>K18*'Share of Sales'!$C$5</f>
        <v>4.234944878994205</v>
      </c>
      <c r="AC18" s="26">
        <f>L18*'Share of Sales'!$C$5</f>
        <v>4.234944878994205</v>
      </c>
      <c r="AD18" s="26">
        <f>M18*'Share of Sales'!$C$5</f>
        <v>27.483763314248968</v>
      </c>
      <c r="AE18" s="26">
        <f>N18*'Share of Sales'!$C$5</f>
        <v>3.9853360825232236</v>
      </c>
      <c r="AF18" s="26">
        <f>O18*'Share of Sales'!$C$5</f>
        <v>1.710397100150443</v>
      </c>
      <c r="AG18" s="35"/>
    </row>
    <row r="19" spans="1:33" x14ac:dyDescent="0.25">
      <c r="A19" s="15">
        <v>31</v>
      </c>
      <c r="B19" s="15">
        <v>2040</v>
      </c>
      <c r="C19" s="24">
        <v>108.89398769395332</v>
      </c>
      <c r="D19" s="25">
        <v>75.781166368535537</v>
      </c>
      <c r="E19" s="25">
        <v>127.47710509878132</v>
      </c>
      <c r="F19" s="25">
        <v>108.69518880212277</v>
      </c>
      <c r="G19" s="25">
        <v>96.432383515462632</v>
      </c>
      <c r="H19" s="25">
        <v>80.193188096582332</v>
      </c>
      <c r="I19" s="25">
        <v>33.244088006088298</v>
      </c>
      <c r="J19" s="25">
        <v>33.244088006088298</v>
      </c>
      <c r="K19" s="25">
        <v>11.525673246394749</v>
      </c>
      <c r="L19" s="25">
        <v>11.525673246394749</v>
      </c>
      <c r="M19" s="25">
        <v>74.798819014739365</v>
      </c>
      <c r="N19" s="25">
        <v>10.846346948236732</v>
      </c>
      <c r="O19" s="26">
        <v>4.5925300938202467</v>
      </c>
      <c r="P19" s="35"/>
      <c r="Q19" s="29"/>
      <c r="R19" s="15">
        <v>31</v>
      </c>
      <c r="S19" s="15">
        <v>2040</v>
      </c>
      <c r="T19" s="26">
        <f>C19*'Share of Sales'!$C$5</f>
        <v>40.840405207729511</v>
      </c>
      <c r="U19" s="26">
        <f>D19*'Share of Sales'!$C$5</f>
        <v>28.421528195878633</v>
      </c>
      <c r="V19" s="26">
        <f>E19*'Share of Sales'!$C$5</f>
        <v>47.809954775231752</v>
      </c>
      <c r="W19" s="26">
        <f>F19*'Share of Sales'!$C$5</f>
        <v>40.765846203425014</v>
      </c>
      <c r="X19" s="26">
        <f>G19*'Share of Sales'!$C$5</f>
        <v>36.166713161312195</v>
      </c>
      <c r="Y19" s="26">
        <f>H19*'Share of Sales'!$C$5</f>
        <v>30.076245402719831</v>
      </c>
      <c r="Z19" s="26">
        <f>I19*'Share of Sales'!$C$5</f>
        <v>12.468108237030403</v>
      </c>
      <c r="AA19" s="26">
        <f>J19*'Share of Sales'!$C$5</f>
        <v>12.468108237030403</v>
      </c>
      <c r="AB19" s="26">
        <f>K19*'Share of Sales'!$C$5</f>
        <v>4.3226735988178584</v>
      </c>
      <c r="AC19" s="26">
        <f>L19*'Share of Sales'!$C$5</f>
        <v>4.3226735988178584</v>
      </c>
      <c r="AD19" s="26">
        <f>M19*'Share of Sales'!$C$5</f>
        <v>28.053101390750214</v>
      </c>
      <c r="AE19" s="26">
        <f>N19*'Share of Sales'!$C$5</f>
        <v>4.0678940478750212</v>
      </c>
      <c r="AF19" s="26">
        <f>O19*'Share of Sales'!$C$5</f>
        <v>1.7224163971977104</v>
      </c>
      <c r="AG19" s="35"/>
    </row>
    <row r="20" spans="1:33" x14ac:dyDescent="0.25">
      <c r="A20" s="15">
        <v>32</v>
      </c>
      <c r="B20" s="15">
        <v>2041</v>
      </c>
      <c r="C20" s="24">
        <v>110.68050739041985</v>
      </c>
      <c r="D20" s="25">
        <v>77.212732217499507</v>
      </c>
      <c r="E20" s="25">
        <v>130.89766299354926</v>
      </c>
      <c r="F20" s="25">
        <v>111.2520632779496</v>
      </c>
      <c r="G20" s="25">
        <v>98.392042926069223</v>
      </c>
      <c r="H20" s="25">
        <v>81.7439895999985</v>
      </c>
      <c r="I20" s="25">
        <v>33.932753706778989</v>
      </c>
      <c r="J20" s="25">
        <v>33.932753706778989</v>
      </c>
      <c r="K20" s="25">
        <v>11.76443256626861</v>
      </c>
      <c r="L20" s="25">
        <v>11.76443256626861</v>
      </c>
      <c r="M20" s="25">
        <v>76.34830899016562</v>
      </c>
      <c r="N20" s="25">
        <v>11.071033729226899</v>
      </c>
      <c r="O20" s="26">
        <v>4.7381632505640319</v>
      </c>
      <c r="P20" s="35"/>
      <c r="Q20" s="29"/>
      <c r="R20" s="15">
        <v>32</v>
      </c>
      <c r="S20" s="15">
        <v>2041</v>
      </c>
      <c r="T20" s="26">
        <f>C20*'Share of Sales'!$C$5</f>
        <v>41.510434746186156</v>
      </c>
      <c r="U20" s="26">
        <f>D20*'Share of Sales'!$C$5</f>
        <v>28.958433222422009</v>
      </c>
      <c r="V20" s="26">
        <f>E20*'Share of Sales'!$C$5</f>
        <v>49.092826065164111</v>
      </c>
      <c r="W20" s="26">
        <f>F20*'Share of Sales'!$C$5</f>
        <v>41.724795286560365</v>
      </c>
      <c r="X20" s="26">
        <f>G20*'Share of Sales'!$C$5</f>
        <v>36.901678296607329</v>
      </c>
      <c r="Y20" s="26">
        <f>H20*'Share of Sales'!$C$5</f>
        <v>30.657869449533841</v>
      </c>
      <c r="Z20" s="26">
        <f>I20*'Share of Sales'!$C$5</f>
        <v>12.726390506460366</v>
      </c>
      <c r="AA20" s="26">
        <f>J20*'Share of Sales'!$C$5</f>
        <v>12.726390506460366</v>
      </c>
      <c r="AB20" s="26">
        <f>K20*'Share of Sales'!$C$5</f>
        <v>4.4122196571197705</v>
      </c>
      <c r="AC20" s="26">
        <f>L20*'Share of Sales'!$C$5</f>
        <v>4.4122196571197705</v>
      </c>
      <c r="AD20" s="26">
        <f>M20*'Share of Sales'!$C$5</f>
        <v>28.634233552422693</v>
      </c>
      <c r="AE20" s="26">
        <f>N20*'Share of Sales'!$C$5</f>
        <v>4.1521622372836857</v>
      </c>
      <c r="AF20" s="26">
        <f>O20*'Share of Sales'!$C$5</f>
        <v>1.7770357316444665</v>
      </c>
      <c r="AG20" s="35"/>
    </row>
    <row r="21" spans="1:33" x14ac:dyDescent="0.25">
      <c r="A21" s="15">
        <v>33</v>
      </c>
      <c r="B21" s="15">
        <v>2042</v>
      </c>
      <c r="C21" s="24">
        <v>112.61371129665545</v>
      </c>
      <c r="D21" s="25">
        <v>78.749339645012867</v>
      </c>
      <c r="E21" s="25">
        <v>134.65660790837964</v>
      </c>
      <c r="F21" s="25">
        <v>114.04599878354874</v>
      </c>
      <c r="G21" s="25">
        <v>100.51869902739462</v>
      </c>
      <c r="H21" s="25">
        <v>83.413821222788556</v>
      </c>
      <c r="I21" s="25">
        <v>34.635685416127252</v>
      </c>
      <c r="J21" s="25">
        <v>34.635685416127252</v>
      </c>
      <c r="K21" s="25">
        <v>12.008137889001302</v>
      </c>
      <c r="L21" s="25">
        <v>12.008137889001302</v>
      </c>
      <c r="M21" s="25">
        <v>77.929897322431884</v>
      </c>
      <c r="N21" s="25">
        <v>11.300374994329797</v>
      </c>
      <c r="O21" s="26">
        <v>4.9008818618881964</v>
      </c>
      <c r="P21" s="35"/>
      <c r="Q21" s="29"/>
      <c r="R21" s="15">
        <v>33</v>
      </c>
      <c r="S21" s="15">
        <v>2042</v>
      </c>
      <c r="T21" s="26">
        <f>C21*'Share of Sales'!$C$5</f>
        <v>42.235477813777038</v>
      </c>
      <c r="U21" s="26">
        <f>D21*'Share of Sales'!$C$5</f>
        <v>29.534733818201705</v>
      </c>
      <c r="V21" s="26">
        <f>E21*'Share of Sales'!$C$5</f>
        <v>50.502608521718706</v>
      </c>
      <c r="W21" s="26">
        <f>F21*'Share of Sales'!$C$5</f>
        <v>42.77265348873793</v>
      </c>
      <c r="X21" s="26">
        <f>G21*'Share of Sales'!$C$5</f>
        <v>37.699275103877547</v>
      </c>
      <c r="Y21" s="26">
        <f>H21*'Share of Sales'!$C$5</f>
        <v>31.284135431225074</v>
      </c>
      <c r="Z21" s="26">
        <f>I21*'Share of Sales'!$C$5</f>
        <v>12.990023205116135</v>
      </c>
      <c r="AA21" s="26">
        <f>J21*'Share of Sales'!$C$5</f>
        <v>12.990023205116135</v>
      </c>
      <c r="AB21" s="26">
        <f>K21*'Share of Sales'!$C$5</f>
        <v>4.5036207008546789</v>
      </c>
      <c r="AC21" s="26">
        <f>L21*'Share of Sales'!$C$5</f>
        <v>4.5036207008546789</v>
      </c>
      <c r="AD21" s="26">
        <f>M21*'Share of Sales'!$C$5</f>
        <v>29.227404118855699</v>
      </c>
      <c r="AE21" s="26">
        <f>N21*'Share of Sales'!$C$5</f>
        <v>4.2381760787822618</v>
      </c>
      <c r="AF21" s="26">
        <f>O21*'Share of Sales'!$C$5</f>
        <v>1.8380629211344419</v>
      </c>
      <c r="AG21" s="35"/>
    </row>
    <row r="22" spans="1:33" x14ac:dyDescent="0.25">
      <c r="A22" s="15">
        <v>34</v>
      </c>
      <c r="B22" s="15">
        <v>2043</v>
      </c>
      <c r="C22" s="24">
        <v>114.59786857394181</v>
      </c>
      <c r="D22" s="25">
        <v>80.325142454899378</v>
      </c>
      <c r="E22" s="25">
        <v>138.52063436548531</v>
      </c>
      <c r="F22" s="25">
        <v>116.91640597148668</v>
      </c>
      <c r="G22" s="25">
        <v>102.70204382230017</v>
      </c>
      <c r="H22" s="25">
        <v>85.126797956866881</v>
      </c>
      <c r="I22" s="25">
        <v>35.353178660689451</v>
      </c>
      <c r="J22" s="25">
        <v>35.353178660689451</v>
      </c>
      <c r="K22" s="25">
        <v>12.256891673187081</v>
      </c>
      <c r="L22" s="25">
        <v>12.256891673187081</v>
      </c>
      <c r="M22" s="25">
        <v>79.544248942920845</v>
      </c>
      <c r="N22" s="25">
        <v>11.534467163202425</v>
      </c>
      <c r="O22" s="26">
        <v>5.0684246299869011</v>
      </c>
      <c r="P22" s="35"/>
      <c r="Q22" s="29"/>
      <c r="R22" s="15">
        <v>34</v>
      </c>
      <c r="S22" s="15">
        <v>2043</v>
      </c>
      <c r="T22" s="26">
        <f>C22*'Share of Sales'!$C$5</f>
        <v>42.979630809881705</v>
      </c>
      <c r="U22" s="26">
        <f>D22*'Share of Sales'!$C$5</f>
        <v>30.125734539601659</v>
      </c>
      <c r="V22" s="26">
        <f>E22*'Share of Sales'!$C$5</f>
        <v>51.95180153580047</v>
      </c>
      <c r="W22" s="26">
        <f>F22*'Share of Sales'!$C$5</f>
        <v>43.84919219531956</v>
      </c>
      <c r="X22" s="26">
        <f>G22*'Share of Sales'!$C$5</f>
        <v>38.518132857372059</v>
      </c>
      <c r="Y22" s="26">
        <f>H22*'Share of Sales'!$C$5</f>
        <v>31.926582874033311</v>
      </c>
      <c r="Z22" s="26">
        <f>I22*'Share of Sales'!$C$5</f>
        <v>13.259117169459548</v>
      </c>
      <c r="AA22" s="26">
        <f>J22*'Share of Sales'!$C$5</f>
        <v>13.259117169459548</v>
      </c>
      <c r="AB22" s="26">
        <f>K22*'Share of Sales'!$C$5</f>
        <v>4.5969151568503186</v>
      </c>
      <c r="AC22" s="26">
        <f>L22*'Share of Sales'!$C$5</f>
        <v>4.5969151568503186</v>
      </c>
      <c r="AD22" s="26">
        <f>M22*'Share of Sales'!$C$5</f>
        <v>29.832862470824796</v>
      </c>
      <c r="AE22" s="26">
        <f>N22*'Share of Sales'!$C$5</f>
        <v>4.3259717343108663</v>
      </c>
      <c r="AF22" s="26">
        <f>O22*'Share of Sales'!$C$5</f>
        <v>1.9008993980022617</v>
      </c>
      <c r="AG22" s="35"/>
    </row>
    <row r="23" spans="1:33" x14ac:dyDescent="0.25">
      <c r="A23" s="15">
        <v>35</v>
      </c>
      <c r="B23" s="15">
        <v>2044</v>
      </c>
      <c r="C23" s="24">
        <v>116.1160415787043</v>
      </c>
      <c r="D23" s="25">
        <v>81.584224720108111</v>
      </c>
      <c r="E23" s="25">
        <v>141.23153754696145</v>
      </c>
      <c r="F23" s="25">
        <v>118.99688247262625</v>
      </c>
      <c r="G23" s="25">
        <v>104.34659634625449</v>
      </c>
      <c r="H23" s="25">
        <v>86.472913660677719</v>
      </c>
      <c r="I23" s="25">
        <v>36.085535088982752</v>
      </c>
      <c r="J23" s="25">
        <v>36.085535088982752</v>
      </c>
      <c r="K23" s="25">
        <v>12.510798499894417</v>
      </c>
      <c r="L23" s="25">
        <v>12.510798499894417</v>
      </c>
      <c r="M23" s="25">
        <v>81.192042557357169</v>
      </c>
      <c r="N23" s="25">
        <v>11.773408652876794</v>
      </c>
      <c r="O23" s="26">
        <v>5.1747263437160846</v>
      </c>
      <c r="P23" s="35"/>
      <c r="Q23" s="29"/>
      <c r="R23" s="15">
        <v>35</v>
      </c>
      <c r="S23" s="15">
        <v>2044</v>
      </c>
      <c r="T23" s="26">
        <f>C23*'Share of Sales'!$C$5</f>
        <v>43.549017623634867</v>
      </c>
      <c r="U23" s="26">
        <f>D23*'Share of Sales'!$C$5</f>
        <v>30.597950049290866</v>
      </c>
      <c r="V23" s="26">
        <f>E23*'Share of Sales'!$C$5</f>
        <v>52.968518682036049</v>
      </c>
      <c r="W23" s="26">
        <f>F23*'Share of Sales'!$C$5</f>
        <v>44.629469464350251</v>
      </c>
      <c r="X23" s="26">
        <f>G23*'Share of Sales'!$C$5</f>
        <v>39.134917979177445</v>
      </c>
      <c r="Y23" s="26">
        <f>H23*'Share of Sales'!$C$5</f>
        <v>32.431440047182598</v>
      </c>
      <c r="Z23" s="26">
        <f>I23*'Share of Sales'!$C$5</f>
        <v>13.533785531977829</v>
      </c>
      <c r="AA23" s="26">
        <f>J23*'Share of Sales'!$C$5</f>
        <v>13.533785531977829</v>
      </c>
      <c r="AB23" s="26">
        <f>K23*'Share of Sales'!$C$5</f>
        <v>4.6921422479628268</v>
      </c>
      <c r="AC23" s="26">
        <f>L23*'Share of Sales'!$C$5</f>
        <v>4.6921422479628268</v>
      </c>
      <c r="AD23" s="26">
        <f>M23*'Share of Sales'!$C$5</f>
        <v>30.450863155136457</v>
      </c>
      <c r="AE23" s="26">
        <f>N23*'Share of Sales'!$C$5</f>
        <v>4.4155861149198854</v>
      </c>
      <c r="AF23" s="26">
        <f>O23*'Share of Sales'!$C$5</f>
        <v>1.9407675776411362</v>
      </c>
      <c r="AG23" s="35"/>
    </row>
    <row r="24" spans="1:33" x14ac:dyDescent="0.25">
      <c r="A24" s="15">
        <v>36</v>
      </c>
      <c r="B24" s="15">
        <v>2045</v>
      </c>
      <c r="C24" s="24">
        <v>117.40754999431464</v>
      </c>
      <c r="D24" s="25">
        <v>82.691481825355112</v>
      </c>
      <c r="E24" s="25">
        <v>143.37125110625209</v>
      </c>
      <c r="F24" s="25">
        <v>120.68827069948665</v>
      </c>
      <c r="G24" s="25">
        <v>105.72797903546603</v>
      </c>
      <c r="H24" s="25">
        <v>87.642064236665846</v>
      </c>
      <c r="I24" s="25">
        <v>36.83306259830416</v>
      </c>
      <c r="J24" s="25">
        <v>36.83306259830416</v>
      </c>
      <c r="K24" s="25">
        <v>12.769965116633969</v>
      </c>
      <c r="L24" s="25">
        <v>12.769965116633969</v>
      </c>
      <c r="M24" s="25">
        <v>82.873970931148946</v>
      </c>
      <c r="N24" s="25">
        <v>12.017299919136418</v>
      </c>
      <c r="O24" s="26">
        <v>5.2503223688083311</v>
      </c>
      <c r="P24" s="35"/>
      <c r="Q24" s="29"/>
      <c r="R24" s="15">
        <v>36</v>
      </c>
      <c r="S24" s="15">
        <v>2045</v>
      </c>
      <c r="T24" s="26">
        <f>C24*'Share of Sales'!$C$5</f>
        <v>44.033394476202346</v>
      </c>
      <c r="U24" s="26">
        <f>D24*'Share of Sales'!$C$5</f>
        <v>31.013223929925289</v>
      </c>
      <c r="V24" s="26">
        <f>E24*'Share of Sales'!$C$5</f>
        <v>53.771012654756596</v>
      </c>
      <c r="W24" s="26">
        <f>F24*'Share of Sales'!$C$5</f>
        <v>45.263820194003962</v>
      </c>
      <c r="X24" s="26">
        <f>G24*'Share of Sales'!$C$5</f>
        <v>39.653001942939525</v>
      </c>
      <c r="Y24" s="26">
        <f>H24*'Share of Sales'!$C$5</f>
        <v>32.869926912099352</v>
      </c>
      <c r="Z24" s="26">
        <f>I24*'Share of Sales'!$C$5</f>
        <v>13.81414376874673</v>
      </c>
      <c r="AA24" s="26">
        <f>J24*'Share of Sales'!$C$5</f>
        <v>13.81414376874673</v>
      </c>
      <c r="AB24" s="26">
        <f>K24*'Share of Sales'!$C$5</f>
        <v>4.7893420095668127</v>
      </c>
      <c r="AC24" s="26">
        <f>L24*'Share of Sales'!$C$5</f>
        <v>4.7893420095668127</v>
      </c>
      <c r="AD24" s="26">
        <f>M24*'Share of Sales'!$C$5</f>
        <v>31.081665991644645</v>
      </c>
      <c r="AE24" s="26">
        <f>N24*'Share of Sales'!$C$5</f>
        <v>4.5070568962881241</v>
      </c>
      <c r="AF24" s="26">
        <f>O24*'Share of Sales'!$C$5</f>
        <v>1.9691196690856896</v>
      </c>
      <c r="AG24" s="35"/>
    </row>
    <row r="25" spans="1:33" x14ac:dyDescent="0.25">
      <c r="A25" s="15">
        <v>37</v>
      </c>
      <c r="B25" s="15">
        <v>2046</v>
      </c>
      <c r="C25" s="24">
        <v>119.74959274908434</v>
      </c>
      <c r="D25" s="25">
        <v>84.526564297707495</v>
      </c>
      <c r="E25" s="25">
        <v>148.04709717748125</v>
      </c>
      <c r="F25" s="25">
        <v>124.13056713301998</v>
      </c>
      <c r="G25" s="25">
        <v>108.31730734297922</v>
      </c>
      <c r="H25" s="25">
        <v>89.647444175803315</v>
      </c>
      <c r="I25" s="25">
        <v>37.596075464176728</v>
      </c>
      <c r="J25" s="25">
        <v>37.596075464176728</v>
      </c>
      <c r="K25" s="25">
        <v>13.034500482237377</v>
      </c>
      <c r="L25" s="25">
        <v>13.034500482237377</v>
      </c>
      <c r="M25" s="25">
        <v>84.590741180640151</v>
      </c>
      <c r="N25" s="25">
        <v>12.266243498749931</v>
      </c>
      <c r="O25" s="26">
        <v>5.4583218785801444</v>
      </c>
      <c r="P25" s="36"/>
      <c r="Q25" s="29"/>
      <c r="R25" s="15">
        <v>37</v>
      </c>
      <c r="S25" s="15">
        <v>2046</v>
      </c>
      <c r="T25" s="26">
        <f>C25*'Share of Sales'!$C$5</f>
        <v>44.911771484375159</v>
      </c>
      <c r="U25" s="26">
        <f>D25*'Share of Sales'!$C$5</f>
        <v>31.701466810433146</v>
      </c>
      <c r="V25" s="26">
        <f>E25*'Share of Sales'!$C$5</f>
        <v>55.524676491319106</v>
      </c>
      <c r="W25" s="26">
        <f>F25*'Share of Sales'!$C$5</f>
        <v>46.554844466030232</v>
      </c>
      <c r="X25" s="26">
        <f>G25*'Share of Sales'!$C$5</f>
        <v>40.624122750746572</v>
      </c>
      <c r="Y25" s="26">
        <f>H25*'Share of Sales'!$C$5</f>
        <v>33.622039412010807</v>
      </c>
      <c r="Z25" s="26">
        <f>I25*'Share of Sales'!$C$5</f>
        <v>14.100309747978997</v>
      </c>
      <c r="AA25" s="26">
        <f>J25*'Share of Sales'!$C$5</f>
        <v>14.100309747978997</v>
      </c>
      <c r="AB25" s="26">
        <f>K25*'Share of Sales'!$C$5</f>
        <v>4.8885553063870368</v>
      </c>
      <c r="AC25" s="26">
        <f>L25*'Share of Sales'!$C$5</f>
        <v>4.8885553063870368</v>
      </c>
      <c r="AD25" s="26">
        <f>M25*'Share of Sales'!$C$5</f>
        <v>31.725536182484291</v>
      </c>
      <c r="AE25" s="26">
        <f>N25*'Share of Sales'!$C$5</f>
        <v>4.600422534562413</v>
      </c>
      <c r="AF25" s="26">
        <f>O25*'Share of Sales'!$C$5</f>
        <v>2.0471293410793772</v>
      </c>
      <c r="AG25" s="36"/>
    </row>
    <row r="26" spans="1:3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x14ac:dyDescent="0.25">
      <c r="A27" s="8"/>
      <c r="B27" s="8"/>
      <c r="C27" s="8"/>
      <c r="D27" s="8"/>
      <c r="E27" s="8"/>
      <c r="F27" s="8"/>
      <c r="G27" s="8"/>
      <c r="H27" s="27"/>
      <c r="I27" s="8"/>
      <c r="J27" s="8"/>
      <c r="K27" s="8"/>
      <c r="L27" s="8"/>
      <c r="M27" s="8"/>
      <c r="N27" s="8"/>
      <c r="O27" s="8"/>
      <c r="P27" s="8"/>
      <c r="Q27" s="29"/>
      <c r="R27" s="8"/>
      <c r="S27" s="8"/>
      <c r="T27" s="8"/>
      <c r="U27" s="8"/>
      <c r="V27" s="8"/>
      <c r="W27" s="8"/>
      <c r="X27" s="8"/>
      <c r="Y27" s="27"/>
      <c r="Z27" s="8"/>
      <c r="AA27" s="8"/>
      <c r="AB27" s="8"/>
      <c r="AC27" s="8"/>
      <c r="AD27" s="8"/>
      <c r="AE27" s="8"/>
      <c r="AF27" s="8"/>
      <c r="AG27" s="8"/>
    </row>
    <row r="28" spans="1:3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x14ac:dyDescent="0.25">
      <c r="A29" s="6" t="s">
        <v>8</v>
      </c>
      <c r="B29" s="7" t="s">
        <v>31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29"/>
      <c r="R29" s="6" t="s">
        <v>8</v>
      </c>
      <c r="S29" s="7" t="s">
        <v>31</v>
      </c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x14ac:dyDescent="0.25">
      <c r="A30" s="10"/>
      <c r="B30" s="10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8"/>
      <c r="P30" s="8"/>
      <c r="Q30" s="29"/>
      <c r="R30" s="10"/>
      <c r="S30" s="10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8"/>
      <c r="AG30" s="8"/>
    </row>
    <row r="31" spans="1:33" ht="38.1" customHeight="1" x14ac:dyDescent="0.25">
      <c r="A31" s="11"/>
      <c r="B31" s="11"/>
      <c r="C31" s="43" t="s">
        <v>55</v>
      </c>
      <c r="D31" s="43"/>
      <c r="E31" s="43" t="s">
        <v>56</v>
      </c>
      <c r="F31" s="43"/>
      <c r="G31" s="43" t="s">
        <v>57</v>
      </c>
      <c r="H31" s="43"/>
      <c r="I31" s="44" t="s">
        <v>58</v>
      </c>
      <c r="J31" s="45"/>
      <c r="K31" s="46" t="s">
        <v>59</v>
      </c>
      <c r="L31" s="46"/>
      <c r="M31" s="46" t="s">
        <v>60</v>
      </c>
      <c r="N31" s="46"/>
      <c r="O31" s="47" t="s">
        <v>17</v>
      </c>
      <c r="P31" s="11"/>
      <c r="Q31" s="29"/>
      <c r="R31" s="11"/>
      <c r="S31" s="11"/>
      <c r="T31" s="43" t="s">
        <v>55</v>
      </c>
      <c r="U31" s="43"/>
      <c r="V31" s="43" t="s">
        <v>56</v>
      </c>
      <c r="W31" s="43"/>
      <c r="X31" s="43" t="s">
        <v>57</v>
      </c>
      <c r="Y31" s="43"/>
      <c r="Z31" s="44" t="s">
        <v>58</v>
      </c>
      <c r="AA31" s="45"/>
      <c r="AB31" s="46" t="s">
        <v>59</v>
      </c>
      <c r="AC31" s="46"/>
      <c r="AD31" s="46" t="s">
        <v>60</v>
      </c>
      <c r="AE31" s="46"/>
      <c r="AF31" s="47" t="s">
        <v>17</v>
      </c>
      <c r="AG31" s="11"/>
    </row>
    <row r="32" spans="1:33" ht="39" x14ac:dyDescent="0.25">
      <c r="A32" s="12" t="s">
        <v>18</v>
      </c>
      <c r="B32" s="12" t="s">
        <v>19</v>
      </c>
      <c r="C32" s="13" t="s">
        <v>20</v>
      </c>
      <c r="D32" s="13" t="s">
        <v>21</v>
      </c>
      <c r="E32" s="13" t="s">
        <v>22</v>
      </c>
      <c r="F32" s="13" t="s">
        <v>23</v>
      </c>
      <c r="G32" s="13" t="s">
        <v>24</v>
      </c>
      <c r="H32" s="13" t="s">
        <v>25</v>
      </c>
      <c r="I32" s="33" t="s">
        <v>26</v>
      </c>
      <c r="J32" s="33" t="s">
        <v>27</v>
      </c>
      <c r="K32" s="33" t="s">
        <v>26</v>
      </c>
      <c r="L32" s="33" t="s">
        <v>27</v>
      </c>
      <c r="M32" s="33" t="s">
        <v>26</v>
      </c>
      <c r="N32" s="33" t="s">
        <v>27</v>
      </c>
      <c r="O32" s="48"/>
      <c r="P32" s="8"/>
      <c r="Q32" s="29"/>
      <c r="R32" s="12" t="s">
        <v>18</v>
      </c>
      <c r="S32" s="12" t="s">
        <v>19</v>
      </c>
      <c r="T32" s="13" t="s">
        <v>20</v>
      </c>
      <c r="U32" s="13" t="s">
        <v>21</v>
      </c>
      <c r="V32" s="13" t="s">
        <v>22</v>
      </c>
      <c r="W32" s="13" t="s">
        <v>23</v>
      </c>
      <c r="X32" s="13" t="s">
        <v>24</v>
      </c>
      <c r="Y32" s="13" t="s">
        <v>25</v>
      </c>
      <c r="Z32" s="33" t="s">
        <v>26</v>
      </c>
      <c r="AA32" s="33" t="s">
        <v>27</v>
      </c>
      <c r="AB32" s="33" t="s">
        <v>26</v>
      </c>
      <c r="AC32" s="33" t="s">
        <v>27</v>
      </c>
      <c r="AD32" s="33" t="s">
        <v>26</v>
      </c>
      <c r="AE32" s="33" t="s">
        <v>27</v>
      </c>
      <c r="AF32" s="48"/>
      <c r="AG32" s="8"/>
    </row>
    <row r="33" spans="1:33" x14ac:dyDescent="0.25">
      <c r="A33" s="14">
        <v>18</v>
      </c>
      <c r="B33" s="15">
        <v>2027</v>
      </c>
      <c r="C33" s="16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8">
        <v>0</v>
      </c>
      <c r="P33" s="40" t="s">
        <v>28</v>
      </c>
      <c r="Q33" s="29"/>
      <c r="R33" s="14">
        <v>18</v>
      </c>
      <c r="S33" s="15">
        <v>2027</v>
      </c>
      <c r="T33" s="16">
        <f>C33*'Share of Sales'!$C$5</f>
        <v>0</v>
      </c>
      <c r="U33" s="16">
        <f>D33*'Share of Sales'!$C$5</f>
        <v>0</v>
      </c>
      <c r="V33" s="16">
        <f>E33*'Share of Sales'!$C$5</f>
        <v>0</v>
      </c>
      <c r="W33" s="16">
        <f>F33*'Share of Sales'!$C$5</f>
        <v>0</v>
      </c>
      <c r="X33" s="16">
        <f>G33*'Share of Sales'!$C$5</f>
        <v>0</v>
      </c>
      <c r="Y33" s="16">
        <f>H33*'Share of Sales'!$C$5</f>
        <v>0</v>
      </c>
      <c r="Z33" s="16">
        <f>I33*'Share of Sales'!$C$5</f>
        <v>0</v>
      </c>
      <c r="AA33" s="16">
        <f>J33*'Share of Sales'!$C$5</f>
        <v>0</v>
      </c>
      <c r="AB33" s="16">
        <f>K33*'Share of Sales'!$C$5</f>
        <v>0</v>
      </c>
      <c r="AC33" s="16">
        <f>L33*'Share of Sales'!$C$5</f>
        <v>0</v>
      </c>
      <c r="AD33" s="16">
        <f>M33*'Share of Sales'!$C$5</f>
        <v>0</v>
      </c>
      <c r="AE33" s="16">
        <f>N33*'Share of Sales'!$C$5</f>
        <v>0</v>
      </c>
      <c r="AF33" s="16">
        <f>O33*'Share of Sales'!$C$5</f>
        <v>0</v>
      </c>
      <c r="AG33" s="40" t="s">
        <v>28</v>
      </c>
    </row>
    <row r="34" spans="1:33" x14ac:dyDescent="0.25">
      <c r="A34" s="15">
        <v>19</v>
      </c>
      <c r="B34" s="15">
        <v>2028</v>
      </c>
      <c r="C34" s="19">
        <v>108.1867477075903</v>
      </c>
      <c r="D34" s="20">
        <v>76.533910012307231</v>
      </c>
      <c r="E34" s="20">
        <v>115.71225833199378</v>
      </c>
      <c r="F34" s="20">
        <v>103.02550744034762</v>
      </c>
      <c r="G34" s="20">
        <v>94.055645708293554</v>
      </c>
      <c r="H34" s="20">
        <v>81.51601266464057</v>
      </c>
      <c r="I34" s="20">
        <v>38.763109999999998</v>
      </c>
      <c r="J34" s="20">
        <v>38.763109999999998</v>
      </c>
      <c r="K34" s="20">
        <v>9.0117705278222537</v>
      </c>
      <c r="L34" s="20">
        <v>9.0117705278222537</v>
      </c>
      <c r="M34" s="20">
        <v>46.265887528657913</v>
      </c>
      <c r="N34" s="20">
        <v>6.0599454417824745</v>
      </c>
      <c r="O34" s="18">
        <v>3.6780000000000008</v>
      </c>
      <c r="P34" s="41"/>
      <c r="Q34" s="29"/>
      <c r="R34" s="15">
        <v>19</v>
      </c>
      <c r="S34" s="15">
        <v>2028</v>
      </c>
      <c r="T34" s="16">
        <f>C34*'Share of Sales'!$C$5</f>
        <v>40.575156701050211</v>
      </c>
      <c r="U34" s="16">
        <f>D34*'Share of Sales'!$C$5</f>
        <v>28.703842730227215</v>
      </c>
      <c r="V34" s="16">
        <f>E34*'Share of Sales'!$C$5</f>
        <v>43.397579773290943</v>
      </c>
      <c r="W34" s="16">
        <f>F34*'Share of Sales'!$C$5</f>
        <v>38.639447041109591</v>
      </c>
      <c r="X34" s="16">
        <f>G34*'Share of Sales'!$C$5</f>
        <v>35.275323864502504</v>
      </c>
      <c r="Y34" s="16">
        <f>H34*'Share of Sales'!$C$5</f>
        <v>30.572367296336903</v>
      </c>
      <c r="Z34" s="16">
        <f>I34*'Share of Sales'!$C$5</f>
        <v>14.538002997567684</v>
      </c>
      <c r="AA34" s="16">
        <f>J34*'Share of Sales'!$C$5</f>
        <v>14.538002997567684</v>
      </c>
      <c r="AB34" s="16">
        <f>K34*'Share of Sales'!$C$5</f>
        <v>3.3798409608225977</v>
      </c>
      <c r="AC34" s="16">
        <f>L34*'Share of Sales'!$C$5</f>
        <v>3.3798409608225977</v>
      </c>
      <c r="AD34" s="16">
        <f>M34*'Share of Sales'!$C$5</f>
        <v>17.351900081720949</v>
      </c>
      <c r="AE34" s="16">
        <f>N34*'Share of Sales'!$C$5</f>
        <v>2.2727666845547283</v>
      </c>
      <c r="AF34" s="16">
        <f>O34*'Share of Sales'!$C$5</f>
        <v>1.3794242780069492</v>
      </c>
      <c r="AG34" s="41"/>
    </row>
    <row r="35" spans="1:33" x14ac:dyDescent="0.25">
      <c r="A35" s="15">
        <v>20</v>
      </c>
      <c r="B35" s="15">
        <v>2029</v>
      </c>
      <c r="C35" s="19">
        <v>117.63528223977997</v>
      </c>
      <c r="D35" s="20">
        <v>86.854766843185814</v>
      </c>
      <c r="E35" s="20">
        <v>126.59389378345809</v>
      </c>
      <c r="F35" s="20">
        <v>113.0936677323203</v>
      </c>
      <c r="G35" s="20">
        <v>103.04205711796354</v>
      </c>
      <c r="H35" s="20">
        <v>89.463945147299953</v>
      </c>
      <c r="I35" s="20">
        <v>39.556568546614422</v>
      </c>
      <c r="J35" s="20">
        <v>39.556568546614422</v>
      </c>
      <c r="K35" s="20">
        <v>9.1984532626252022</v>
      </c>
      <c r="L35" s="20">
        <v>9.1984532626252022</v>
      </c>
      <c r="M35" s="20">
        <v>51.885319620370865</v>
      </c>
      <c r="N35" s="20">
        <v>7.0145137757062912</v>
      </c>
      <c r="O35" s="18">
        <v>3.5623333333333331</v>
      </c>
      <c r="P35" s="41"/>
      <c r="Q35" s="29"/>
      <c r="R35" s="15">
        <v>20</v>
      </c>
      <c r="S35" s="15">
        <v>2029</v>
      </c>
      <c r="T35" s="16">
        <f>C35*'Share of Sales'!$C$5</f>
        <v>44.118804859095199</v>
      </c>
      <c r="U35" s="16">
        <f>D35*'Share of Sales'!$C$5</f>
        <v>32.574653084318513</v>
      </c>
      <c r="V35" s="16">
        <f>E35*'Share of Sales'!$C$5</f>
        <v>47.478708681983427</v>
      </c>
      <c r="W35" s="16">
        <f>F35*'Share of Sales'!$C$5</f>
        <v>42.415484219362071</v>
      </c>
      <c r="X35" s="16">
        <f>G35*'Share of Sales'!$C$5</f>
        <v>38.645653954403926</v>
      </c>
      <c r="Y35" s="16">
        <f>H35*'Share of Sales'!$C$5</f>
        <v>33.553218581421291</v>
      </c>
      <c r="Z35" s="16">
        <f>I35*'Share of Sales'!$C$5</f>
        <v>14.835587549713427</v>
      </c>
      <c r="AA35" s="16">
        <f>J35*'Share of Sales'!$C$5</f>
        <v>14.835587549713427</v>
      </c>
      <c r="AB35" s="16">
        <f>K35*'Share of Sales'!$C$5</f>
        <v>3.4498558321308956</v>
      </c>
      <c r="AC35" s="16">
        <f>L35*'Share of Sales'!$C$5</f>
        <v>3.4498558321308956</v>
      </c>
      <c r="AD35" s="16">
        <f>M35*'Share of Sales'!$C$5</f>
        <v>19.459453386756351</v>
      </c>
      <c r="AE35" s="16">
        <f>N35*'Share of Sales'!$C$5</f>
        <v>2.6307750409525417</v>
      </c>
      <c r="AF35" s="16">
        <f>O35*'Share of Sales'!$C$5</f>
        <v>1.3360437972684669</v>
      </c>
      <c r="AG35" s="41"/>
    </row>
    <row r="36" spans="1:33" x14ac:dyDescent="0.25">
      <c r="A36" s="15">
        <v>21</v>
      </c>
      <c r="B36" s="15">
        <v>2030</v>
      </c>
      <c r="C36" s="19">
        <v>124.02783583755695</v>
      </c>
      <c r="D36" s="20">
        <v>95.220430402282915</v>
      </c>
      <c r="E36" s="20">
        <v>135.85611081620766</v>
      </c>
      <c r="F36" s="20">
        <v>121.68087346251301</v>
      </c>
      <c r="G36" s="20">
        <v>113.17832724761371</v>
      </c>
      <c r="H36" s="20">
        <v>98.237211685248724</v>
      </c>
      <c r="I36" s="20">
        <v>40.366181495546314</v>
      </c>
      <c r="J36" s="20">
        <v>40.366181495546314</v>
      </c>
      <c r="K36" s="20">
        <v>9.3890032112421178</v>
      </c>
      <c r="L36" s="20">
        <v>9.3890032112421178</v>
      </c>
      <c r="M36" s="20">
        <v>56.91817232966423</v>
      </c>
      <c r="N36" s="20">
        <v>7.9289728403091431</v>
      </c>
      <c r="O36" s="18">
        <v>3.4177733333333329</v>
      </c>
      <c r="P36" s="42"/>
      <c r="Q36" s="29"/>
      <c r="R36" s="15">
        <v>21</v>
      </c>
      <c r="S36" s="15">
        <v>2030</v>
      </c>
      <c r="T36" s="16">
        <f>C36*'Share of Sales'!$C$5</f>
        <v>46.51631536242153</v>
      </c>
      <c r="U36" s="16">
        <f>D36*'Share of Sales'!$C$5</f>
        <v>35.712173316797184</v>
      </c>
      <c r="V36" s="16">
        <f>E36*'Share of Sales'!$C$5</f>
        <v>50.952478949287467</v>
      </c>
      <c r="W36" s="16">
        <f>F36*'Share of Sales'!$C$5</f>
        <v>45.636093263535052</v>
      </c>
      <c r="X36" s="16">
        <f>G36*'Share of Sales'!$C$5</f>
        <v>42.44723554909563</v>
      </c>
      <c r="Y36" s="16">
        <f>H36*'Share of Sales'!$C$5</f>
        <v>36.843609244790656</v>
      </c>
      <c r="Z36" s="16">
        <f>I36*'Share of Sales'!$C$5</f>
        <v>15.139230768186906</v>
      </c>
      <c r="AA36" s="16">
        <f>J36*'Share of Sales'!$C$5</f>
        <v>15.139230768186906</v>
      </c>
      <c r="AB36" s="16">
        <f>K36*'Share of Sales'!$C$5</f>
        <v>3.5213210918631277</v>
      </c>
      <c r="AC36" s="16">
        <f>L36*'Share of Sales'!$C$5</f>
        <v>3.5213210918631277</v>
      </c>
      <c r="AD36" s="16">
        <f>M36*'Share of Sales'!$C$5</f>
        <v>21.347011628961983</v>
      </c>
      <c r="AE36" s="16">
        <f>N36*'Share of Sales'!$C$5</f>
        <v>2.9737405208211385</v>
      </c>
      <c r="AF36" s="16">
        <f>O36*'Share of Sales'!$C$5</f>
        <v>1.2818269474509885</v>
      </c>
      <c r="AG36" s="42"/>
    </row>
    <row r="37" spans="1:33" x14ac:dyDescent="0.25">
      <c r="A37" s="15">
        <v>22</v>
      </c>
      <c r="B37" s="15">
        <v>2031</v>
      </c>
      <c r="C37" s="21">
        <v>122.50580714052344</v>
      </c>
      <c r="D37" s="22">
        <v>92.559874538793409</v>
      </c>
      <c r="E37" s="22">
        <v>129.82124696382274</v>
      </c>
      <c r="F37" s="22">
        <v>117.71421620091265</v>
      </c>
      <c r="G37" s="22">
        <v>108.48962229149593</v>
      </c>
      <c r="H37" s="22">
        <v>95.90130743878963</v>
      </c>
      <c r="I37" s="22">
        <v>41.192179915077226</v>
      </c>
      <c r="J37" s="22">
        <v>41.192179915077226</v>
      </c>
      <c r="K37" s="22">
        <v>9.5835004846843326</v>
      </c>
      <c r="L37" s="22">
        <v>9.5835004846843326</v>
      </c>
      <c r="M37" s="22">
        <v>62.194589674472809</v>
      </c>
      <c r="N37" s="22">
        <v>9.0186463743448257</v>
      </c>
      <c r="O37" s="23">
        <v>3.3679469428694606</v>
      </c>
      <c r="P37" s="37" t="s">
        <v>29</v>
      </c>
      <c r="Q37" s="29"/>
      <c r="R37" s="15">
        <v>22</v>
      </c>
      <c r="S37" s="15">
        <v>2031</v>
      </c>
      <c r="T37" s="23">
        <f>C37*'Share of Sales'!$C$5</f>
        <v>45.94548248136897</v>
      </c>
      <c r="U37" s="23">
        <f>D37*'Share of Sales'!$C$5</f>
        <v>34.714338800459181</v>
      </c>
      <c r="V37" s="23">
        <f>E37*'Share of Sales'!$C$5</f>
        <v>48.689119049220501</v>
      </c>
      <c r="W37" s="23">
        <f>F37*'Share of Sales'!$C$5</f>
        <v>44.148408834719362</v>
      </c>
      <c r="X37" s="23">
        <f>G37*'Share of Sales'!$C$5</f>
        <v>40.688749021395694</v>
      </c>
      <c r="Y37" s="23">
        <f>H37*'Share of Sales'!$C$5</f>
        <v>35.967534468100823</v>
      </c>
      <c r="Z37" s="23">
        <f>I37*'Share of Sales'!$C$5</f>
        <v>15.449019314542618</v>
      </c>
      <c r="AA37" s="23">
        <f>J37*'Share of Sales'!$C$5</f>
        <v>15.449019314542618</v>
      </c>
      <c r="AB37" s="23">
        <f>K37*'Share of Sales'!$C$5</f>
        <v>3.5942667854445163</v>
      </c>
      <c r="AC37" s="23">
        <f>L37*'Share of Sales'!$C$5</f>
        <v>3.5942667854445163</v>
      </c>
      <c r="AD37" s="23">
        <f>M37*'Share of Sales'!$C$5</f>
        <v>23.325918150529663</v>
      </c>
      <c r="AE37" s="23">
        <f>N37*'Share of Sales'!$C$5</f>
        <v>3.3824197290730287</v>
      </c>
      <c r="AF37" s="23">
        <f>O37*'Share of Sales'!$C$5</f>
        <v>1.2631396900580252</v>
      </c>
      <c r="AG37" s="37" t="s">
        <v>29</v>
      </c>
    </row>
    <row r="38" spans="1:33" x14ac:dyDescent="0.25">
      <c r="A38" s="15">
        <v>23</v>
      </c>
      <c r="B38" s="15">
        <v>2032</v>
      </c>
      <c r="C38" s="21">
        <v>93.852849833137839</v>
      </c>
      <c r="D38" s="22">
        <v>63.948587014300898</v>
      </c>
      <c r="E38" s="22">
        <v>103.71595580353338</v>
      </c>
      <c r="F38" s="22">
        <v>90.857422969560915</v>
      </c>
      <c r="G38" s="22">
        <v>80.485168143082561</v>
      </c>
      <c r="H38" s="22">
        <v>67.736622815072536</v>
      </c>
      <c r="I38" s="22">
        <v>28.214799660168399</v>
      </c>
      <c r="J38" s="22">
        <v>28.214799660168399</v>
      </c>
      <c r="K38" s="22">
        <v>9.7820268534975199</v>
      </c>
      <c r="L38" s="22">
        <v>9.7820268534975199</v>
      </c>
      <c r="M38" s="22">
        <v>63.482977572781131</v>
      </c>
      <c r="N38" s="22">
        <v>9.2054715452904787</v>
      </c>
      <c r="O38" s="23">
        <v>3.4331546501092309</v>
      </c>
      <c r="P38" s="38"/>
      <c r="Q38" s="29"/>
      <c r="R38" s="15">
        <v>23</v>
      </c>
      <c r="S38" s="15">
        <v>2032</v>
      </c>
      <c r="T38" s="23">
        <f>C38*'Share of Sales'!$C$5</f>
        <v>35.199265802058392</v>
      </c>
      <c r="U38" s="23">
        <f>D38*'Share of Sales'!$C$5</f>
        <v>23.983750264210595</v>
      </c>
      <c r="V38" s="23">
        <f>E38*'Share of Sales'!$C$5</f>
        <v>38.898397893444709</v>
      </c>
      <c r="W38" s="23">
        <f>F38*'Share of Sales'!$C$5</f>
        <v>34.075838793191558</v>
      </c>
      <c r="X38" s="23">
        <f>G38*'Share of Sales'!$C$5</f>
        <v>30.185751755312548</v>
      </c>
      <c r="Y38" s="23">
        <f>H38*'Share of Sales'!$C$5</f>
        <v>25.404443181432967</v>
      </c>
      <c r="Z38" s="23">
        <f>I38*'Share of Sales'!$C$5</f>
        <v>10.58188679998328</v>
      </c>
      <c r="AA38" s="23">
        <f>J38*'Share of Sales'!$C$5</f>
        <v>10.58188679998328</v>
      </c>
      <c r="AB38" s="23">
        <f>K38*'Share of Sales'!$C$5</f>
        <v>3.6687235807042966</v>
      </c>
      <c r="AC38" s="23">
        <f>L38*'Share of Sales'!$C$5</f>
        <v>3.6687235807042966</v>
      </c>
      <c r="AD38" s="23">
        <f>M38*'Share of Sales'!$C$5</f>
        <v>23.809124661246585</v>
      </c>
      <c r="AE38" s="23">
        <f>N38*'Share of Sales'!$C$5</f>
        <v>3.4524880206840214</v>
      </c>
      <c r="AF38" s="23">
        <f>O38*'Share of Sales'!$C$5</f>
        <v>1.2875956700688214</v>
      </c>
      <c r="AG38" s="38"/>
    </row>
    <row r="39" spans="1:33" x14ac:dyDescent="0.25">
      <c r="A39" s="15">
        <v>24</v>
      </c>
      <c r="B39" s="15">
        <v>2033</v>
      </c>
      <c r="C39" s="21">
        <v>96.636917803790226</v>
      </c>
      <c r="D39" s="22">
        <v>66.037646911223746</v>
      </c>
      <c r="E39" s="22">
        <v>108.46263524538669</v>
      </c>
      <c r="F39" s="22">
        <v>94.298069152543803</v>
      </c>
      <c r="G39" s="22">
        <v>83.297070539605855</v>
      </c>
      <c r="H39" s="22">
        <v>69.844851370101978</v>
      </c>
      <c r="I39" s="22">
        <v>28.799281471618873</v>
      </c>
      <c r="J39" s="22">
        <v>28.799281471618873</v>
      </c>
      <c r="K39" s="22">
        <v>9.9846657821396683</v>
      </c>
      <c r="L39" s="22">
        <v>9.9846657821396683</v>
      </c>
      <c r="M39" s="22">
        <v>64.798054985164484</v>
      </c>
      <c r="N39" s="22">
        <v>9.396166880676569</v>
      </c>
      <c r="O39" s="23">
        <v>3.6808695479745581</v>
      </c>
      <c r="P39" s="38"/>
      <c r="Q39" s="29"/>
      <c r="R39" s="15">
        <v>24</v>
      </c>
      <c r="S39" s="15">
        <v>2033</v>
      </c>
      <c r="T39" s="23">
        <f>C39*'Share of Sales'!$C$5</f>
        <v>36.243423211068567</v>
      </c>
      <c r="U39" s="23">
        <f>D39*'Share of Sales'!$C$5</f>
        <v>24.767246713374835</v>
      </c>
      <c r="V39" s="23">
        <f>E39*'Share of Sales'!$C$5</f>
        <v>40.678627600353067</v>
      </c>
      <c r="W39" s="23">
        <f>F39*'Share of Sales'!$C$5</f>
        <v>35.366244143066091</v>
      </c>
      <c r="X39" s="23">
        <f>G39*'Share of Sales'!$C$5</f>
        <v>31.240348392928141</v>
      </c>
      <c r="Y39" s="23">
        <f>H39*'Share of Sales'!$C$5</f>
        <v>26.195128785673077</v>
      </c>
      <c r="Z39" s="23">
        <f>I39*'Share of Sales'!$C$5</f>
        <v>10.801095174308529</v>
      </c>
      <c r="AA39" s="23">
        <f>J39*'Share of Sales'!$C$5</f>
        <v>10.801095174308529</v>
      </c>
      <c r="AB39" s="23">
        <f>K39*'Share of Sales'!$C$5</f>
        <v>3.7447227807690866</v>
      </c>
      <c r="AC39" s="23">
        <f>L39*'Share of Sales'!$C$5</f>
        <v>3.7447227807690866</v>
      </c>
      <c r="AD39" s="23">
        <f>M39*'Share of Sales'!$C$5</f>
        <v>24.302341004395078</v>
      </c>
      <c r="AE39" s="23">
        <f>N39*'Share of Sales'!$C$5</f>
        <v>3.5240078073436871</v>
      </c>
      <c r="AF39" s="23">
        <f>O39*'Share of Sales'!$C$5</f>
        <v>1.3805004944678003</v>
      </c>
      <c r="AG39" s="38"/>
    </row>
    <row r="40" spans="1:33" x14ac:dyDescent="0.25">
      <c r="A40" s="15">
        <v>25</v>
      </c>
      <c r="B40" s="15">
        <v>2034</v>
      </c>
      <c r="C40" s="21">
        <v>99.933740244154734</v>
      </c>
      <c r="D40" s="22">
        <v>68.483259297638241</v>
      </c>
      <c r="E40" s="22">
        <v>114.2624055092225</v>
      </c>
      <c r="F40" s="22">
        <v>98.467379786201107</v>
      </c>
      <c r="G40" s="22">
        <v>86.917843978920246</v>
      </c>
      <c r="H40" s="22">
        <v>72.513558206926561</v>
      </c>
      <c r="I40" s="22">
        <v>29.395871077277739</v>
      </c>
      <c r="J40" s="22">
        <v>29.395871077277739</v>
      </c>
      <c r="K40" s="22">
        <v>10.191502464071213</v>
      </c>
      <c r="L40" s="22">
        <v>10.191502464071213</v>
      </c>
      <c r="M40" s="22">
        <v>66.140374796481908</v>
      </c>
      <c r="N40" s="22">
        <v>9.5908125526379333</v>
      </c>
      <c r="O40" s="23">
        <v>3.9952671302460749</v>
      </c>
      <c r="P40" s="38"/>
      <c r="Q40" s="29"/>
      <c r="R40" s="15">
        <v>25</v>
      </c>
      <c r="S40" s="15">
        <v>2034</v>
      </c>
      <c r="T40" s="23">
        <f>C40*'Share of Sales'!$C$5</f>
        <v>37.479887842530488</v>
      </c>
      <c r="U40" s="23">
        <f>D40*'Share of Sales'!$C$5</f>
        <v>25.684467240948152</v>
      </c>
      <c r="V40" s="23">
        <f>E40*'Share of Sales'!$C$5</f>
        <v>42.853816265061575</v>
      </c>
      <c r="W40" s="23">
        <f>F40*'Share of Sales'!$C$5</f>
        <v>36.929933188911498</v>
      </c>
      <c r="X40" s="23">
        <f>G40*'Share of Sales'!$C$5</f>
        <v>32.598309999060007</v>
      </c>
      <c r="Y40" s="23">
        <f>H40*'Share of Sales'!$C$5</f>
        <v>27.196020303236686</v>
      </c>
      <c r="Z40" s="23">
        <f>I40*'Share of Sales'!$C$5</f>
        <v>11.024844545176508</v>
      </c>
      <c r="AA40" s="23">
        <f>J40*'Share of Sales'!$C$5</f>
        <v>11.024844545176508</v>
      </c>
      <c r="AB40" s="23">
        <f>K40*'Share of Sales'!$C$5</f>
        <v>3.8222963372233481</v>
      </c>
      <c r="AC40" s="23">
        <f>L40*'Share of Sales'!$C$5</f>
        <v>3.8222963372233481</v>
      </c>
      <c r="AD40" s="23">
        <f>M40*'Share of Sales'!$C$5</f>
        <v>24.80577453799512</v>
      </c>
      <c r="AE40" s="23">
        <f>N40*'Share of Sales'!$C$5</f>
        <v>3.5970091574014584</v>
      </c>
      <c r="AF40" s="23">
        <f>O40*'Share of Sales'!$C$5</f>
        <v>1.4984144852051622</v>
      </c>
      <c r="AG40" s="38"/>
    </row>
    <row r="41" spans="1:33" x14ac:dyDescent="0.25">
      <c r="A41" s="15">
        <v>26</v>
      </c>
      <c r="B41" s="15">
        <v>2035</v>
      </c>
      <c r="C41" s="21">
        <v>103.13861729669094</v>
      </c>
      <c r="D41" s="22">
        <v>70.869055878192299</v>
      </c>
      <c r="E41" s="22">
        <v>119.72768821880611</v>
      </c>
      <c r="F41" s="22">
        <v>102.40984376212525</v>
      </c>
      <c r="G41" s="22">
        <v>90.544767853443929</v>
      </c>
      <c r="H41" s="22">
        <v>75.190004620646249</v>
      </c>
      <c r="I41" s="22">
        <v>30.004819295353062</v>
      </c>
      <c r="J41" s="22">
        <v>30.004819295353062</v>
      </c>
      <c r="K41" s="22">
        <v>10.402623857572072</v>
      </c>
      <c r="L41" s="22">
        <v>10.402623857572072</v>
      </c>
      <c r="M41" s="22">
        <v>67.510501344842098</v>
      </c>
      <c r="N41" s="22">
        <v>9.7894903941099525</v>
      </c>
      <c r="O41" s="23">
        <v>4.297775585014695</v>
      </c>
      <c r="P41" s="38"/>
      <c r="Q41" s="29"/>
      <c r="R41" s="15">
        <v>26</v>
      </c>
      <c r="S41" s="15">
        <v>2035</v>
      </c>
      <c r="T41" s="23">
        <f>C41*'Share of Sales'!$C$5</f>
        <v>38.681868596825154</v>
      </c>
      <c r="U41" s="23">
        <f>D41*'Share of Sales'!$C$5</f>
        <v>26.579254007017273</v>
      </c>
      <c r="V41" s="23">
        <f>E41*'Share of Sales'!$C$5</f>
        <v>44.903556247598615</v>
      </c>
      <c r="W41" s="23">
        <f>F41*'Share of Sales'!$C$5</f>
        <v>38.408543989226224</v>
      </c>
      <c r="X41" s="23">
        <f>G41*'Share of Sales'!$C$5</f>
        <v>33.958578309826997</v>
      </c>
      <c r="Y41" s="23">
        <f>H41*'Share of Sales'!$C$5</f>
        <v>28.19981452886735</v>
      </c>
      <c r="Z41" s="23">
        <f>I41*'Share of Sales'!$C$5</f>
        <v>11.253228981299991</v>
      </c>
      <c r="AA41" s="23">
        <f>J41*'Share of Sales'!$C$5</f>
        <v>11.253228981299991</v>
      </c>
      <c r="AB41" s="23">
        <f>K41*'Share of Sales'!$C$5</f>
        <v>3.9014768635424737</v>
      </c>
      <c r="AC41" s="23">
        <f>L41*'Share of Sales'!$C$5</f>
        <v>3.9014768635424737</v>
      </c>
      <c r="AD41" s="23">
        <f>M41*'Share of Sales'!$C$5</f>
        <v>25.319636915578023</v>
      </c>
      <c r="AE41" s="23">
        <f>N41*'Share of Sales'!$C$5</f>
        <v>3.671522762085667</v>
      </c>
      <c r="AF41" s="23">
        <f>O41*'Share of Sales'!$C$5</f>
        <v>1.6118694897756358</v>
      </c>
      <c r="AG41" s="38"/>
    </row>
    <row r="42" spans="1:33" x14ac:dyDescent="0.25">
      <c r="A42" s="15">
        <v>27</v>
      </c>
      <c r="B42" s="15">
        <v>2036</v>
      </c>
      <c r="C42" s="21">
        <v>106.14802988415305</v>
      </c>
      <c r="D42" s="22">
        <v>73.12381653192368</v>
      </c>
      <c r="E42" s="22">
        <v>124.71159132922962</v>
      </c>
      <c r="F42" s="22">
        <v>106.02437141607557</v>
      </c>
      <c r="G42" s="22">
        <v>93.708604669807769</v>
      </c>
      <c r="H42" s="22">
        <v>77.551112186683838</v>
      </c>
      <c r="I42" s="22">
        <v>30.626382139860866</v>
      </c>
      <c r="J42" s="22">
        <v>30.626382139860866</v>
      </c>
      <c r="K42" s="22">
        <v>10.61811872230064</v>
      </c>
      <c r="L42" s="22">
        <v>10.61811872230064</v>
      </c>
      <c r="M42" s="22">
        <v>68.909010658862414</v>
      </c>
      <c r="N42" s="22">
        <v>9.9922839332327538</v>
      </c>
      <c r="O42" s="23">
        <v>4.5669539736620006</v>
      </c>
      <c r="P42" s="39"/>
      <c r="Q42" s="29"/>
      <c r="R42" s="15">
        <v>27</v>
      </c>
      <c r="S42" s="15">
        <v>2036</v>
      </c>
      <c r="T42" s="23">
        <f>C42*'Share of Sales'!$C$5</f>
        <v>39.810540914847159</v>
      </c>
      <c r="U42" s="23">
        <f>D42*'Share of Sales'!$C$5</f>
        <v>27.424896091533828</v>
      </c>
      <c r="V42" s="23">
        <f>E42*'Share of Sales'!$C$5</f>
        <v>46.772756070804853</v>
      </c>
      <c r="W42" s="23">
        <f>F42*'Share of Sales'!$C$5</f>
        <v>39.764163129896858</v>
      </c>
      <c r="X42" s="23">
        <f>G42*'Share of Sales'!$C$5</f>
        <v>35.145167030910329</v>
      </c>
      <c r="Y42" s="23">
        <f>H42*'Share of Sales'!$C$5</f>
        <v>29.085341744630846</v>
      </c>
      <c r="Z42" s="23">
        <f>I42*'Share of Sales'!$C$5</f>
        <v>11.486344500065931</v>
      </c>
      <c r="AA42" s="23">
        <f>J42*'Share of Sales'!$C$5</f>
        <v>11.486344500065931</v>
      </c>
      <c r="AB42" s="23">
        <f>K42*'Share of Sales'!$C$5</f>
        <v>3.9822976488041402</v>
      </c>
      <c r="AC42" s="23">
        <f>L42*'Share of Sales'!$C$5</f>
        <v>3.9822976488041402</v>
      </c>
      <c r="AD42" s="23">
        <f>M42*'Share of Sales'!$C$5</f>
        <v>25.844144175169774</v>
      </c>
      <c r="AE42" s="23">
        <f>N42*'Share of Sales'!$C$5</f>
        <v>3.74757994840675</v>
      </c>
      <c r="AF42" s="23">
        <f>O42*'Share of Sales'!$C$5</f>
        <v>1.71282414024189</v>
      </c>
      <c r="AG42" s="39"/>
    </row>
    <row r="43" spans="1:33" x14ac:dyDescent="0.25">
      <c r="A43" s="15">
        <v>28</v>
      </c>
      <c r="B43" s="15">
        <v>2037</v>
      </c>
      <c r="C43" s="24">
        <v>108.14498023722658</v>
      </c>
      <c r="D43" s="25">
        <v>74.684973115619727</v>
      </c>
      <c r="E43" s="25">
        <v>128.32637543752634</v>
      </c>
      <c r="F43" s="25">
        <v>108.69967715704045</v>
      </c>
      <c r="G43" s="25">
        <v>95.852726665662999</v>
      </c>
      <c r="H43" s="25">
        <v>79.213621063994552</v>
      </c>
      <c r="I43" s="25">
        <v>31.260820928258536</v>
      </c>
      <c r="J43" s="25">
        <v>31.260820928258536</v>
      </c>
      <c r="K43" s="25">
        <v>10.838077656610132</v>
      </c>
      <c r="L43" s="25">
        <v>10.838077656610132</v>
      </c>
      <c r="M43" s="25">
        <v>70.336490699842841</v>
      </c>
      <c r="N43" s="25">
        <v>10.199278428468112</v>
      </c>
      <c r="O43" s="26">
        <v>4.7349761155534029</v>
      </c>
      <c r="P43" s="34" t="s">
        <v>30</v>
      </c>
      <c r="Q43" s="29"/>
      <c r="R43" s="15">
        <v>28</v>
      </c>
      <c r="S43" s="15">
        <v>2037</v>
      </c>
      <c r="T43" s="26">
        <f>C43*'Share of Sales'!$C$5</f>
        <v>40.559491920557917</v>
      </c>
      <c r="U43" s="26">
        <f>D43*'Share of Sales'!$C$5</f>
        <v>28.010403784116949</v>
      </c>
      <c r="V43" s="26">
        <f>E43*'Share of Sales'!$C$5</f>
        <v>48.128471394007185</v>
      </c>
      <c r="W43" s="26">
        <f>F43*'Share of Sales'!$C$5</f>
        <v>40.767529549194933</v>
      </c>
      <c r="X43" s="26">
        <f>G43*'Share of Sales'!$C$5</f>
        <v>35.949314376231541</v>
      </c>
      <c r="Y43" s="26">
        <f>H43*'Share of Sales'!$C$5</f>
        <v>29.708861349787039</v>
      </c>
      <c r="Z43" s="26">
        <f>I43*'Share of Sales'!$C$5</f>
        <v>11.724289107903086</v>
      </c>
      <c r="AA43" s="26">
        <f>J43*'Share of Sales'!$C$5</f>
        <v>11.724289107903086</v>
      </c>
      <c r="AB43" s="26">
        <f>K43*'Share of Sales'!$C$5</f>
        <v>4.0647926716837075</v>
      </c>
      <c r="AC43" s="26">
        <f>L43*'Share of Sales'!$C$5</f>
        <v>4.0647926716837075</v>
      </c>
      <c r="AD43" s="26">
        <f>M43*'Share of Sales'!$C$5</f>
        <v>26.37951683011778</v>
      </c>
      <c r="AE43" s="26">
        <f>N43*'Share of Sales'!$C$5</f>
        <v>3.8252126923277525</v>
      </c>
      <c r="AF43" s="26">
        <f>O43*'Share of Sales'!$C$5</f>
        <v>1.7758404049965744</v>
      </c>
      <c r="AG43" s="34" t="s">
        <v>30</v>
      </c>
    </row>
    <row r="44" spans="1:33" x14ac:dyDescent="0.25">
      <c r="A44" s="15">
        <v>29</v>
      </c>
      <c r="B44" s="15">
        <v>2038</v>
      </c>
      <c r="C44" s="24">
        <v>107.97700169126259</v>
      </c>
      <c r="D44" s="25">
        <v>74.758932467007128</v>
      </c>
      <c r="E44" s="25">
        <v>127.0446302183162</v>
      </c>
      <c r="F44" s="25">
        <v>108.00662185294482</v>
      </c>
      <c r="G44" s="25">
        <v>95.566735429649896</v>
      </c>
      <c r="H44" s="25">
        <v>79.206308938173123</v>
      </c>
      <c r="I44" s="25">
        <v>31.908402391307927</v>
      </c>
      <c r="J44" s="25">
        <v>31.908402391307927</v>
      </c>
      <c r="K44" s="25">
        <v>11.062593135637941</v>
      </c>
      <c r="L44" s="25">
        <v>11.062593135637941</v>
      </c>
      <c r="M44" s="25">
        <v>71.793541608956687</v>
      </c>
      <c r="N44" s="25">
        <v>10.410560904443814</v>
      </c>
      <c r="O44" s="26">
        <v>4.6357120000208072</v>
      </c>
      <c r="P44" s="35"/>
      <c r="Q44" s="29"/>
      <c r="R44" s="15">
        <v>29</v>
      </c>
      <c r="S44" s="15">
        <v>2038</v>
      </c>
      <c r="T44" s="26">
        <f>C44*'Share of Sales'!$C$5</f>
        <v>40.496492006341761</v>
      </c>
      <c r="U44" s="26">
        <f>D44*'Share of Sales'!$C$5</f>
        <v>28.03814204537019</v>
      </c>
      <c r="V44" s="26">
        <f>E44*'Share of Sales'!$C$5</f>
        <v>47.647756202708166</v>
      </c>
      <c r="W44" s="26">
        <f>F44*'Share of Sales'!$C$5</f>
        <v>40.507600970491559</v>
      </c>
      <c r="X44" s="26">
        <f>G44*'Share of Sales'!$C$5</f>
        <v>35.84205411134473</v>
      </c>
      <c r="Y44" s="26">
        <f>H44*'Share of Sales'!$C$5</f>
        <v>29.706118956126918</v>
      </c>
      <c r="Z44" s="26">
        <f>I44*'Share of Sales'!$C$5</f>
        <v>11.9671628414859</v>
      </c>
      <c r="AA44" s="26">
        <f>J44*'Share of Sales'!$C$5</f>
        <v>11.9671628414859</v>
      </c>
      <c r="AB44" s="26">
        <f>K44*'Share of Sales'!$C$5</f>
        <v>4.1489966147395316</v>
      </c>
      <c r="AC44" s="26">
        <f>L44*'Share of Sales'!$C$5</f>
        <v>4.1489966147395316</v>
      </c>
      <c r="AD44" s="26">
        <f>M44*'Share of Sales'!$C$5</f>
        <v>26.925979961799055</v>
      </c>
      <c r="AE44" s="26">
        <f>N44*'Share of Sales'!$C$5</f>
        <v>3.9044536322076611</v>
      </c>
      <c r="AF44" s="26">
        <f>O44*'Share of Sales'!$C$5</f>
        <v>1.738611658150313</v>
      </c>
      <c r="AG44" s="35"/>
    </row>
    <row r="45" spans="1:33" x14ac:dyDescent="0.25">
      <c r="A45" s="15">
        <v>30</v>
      </c>
      <c r="B45" s="15">
        <v>2039</v>
      </c>
      <c r="C45" s="24">
        <v>108.00936567689774</v>
      </c>
      <c r="D45" s="25">
        <v>74.974653976476645</v>
      </c>
      <c r="E45" s="25">
        <v>126.23290362710769</v>
      </c>
      <c r="F45" s="25">
        <v>107.64104580831604</v>
      </c>
      <c r="G45" s="25">
        <v>95.509661113698854</v>
      </c>
      <c r="H45" s="25">
        <v>79.360437216559362</v>
      </c>
      <c r="I45" s="25">
        <v>32.569398785214304</v>
      </c>
      <c r="J45" s="25">
        <v>32.569398785214304</v>
      </c>
      <c r="K45" s="25">
        <v>11.291759550184038</v>
      </c>
      <c r="L45" s="25">
        <v>11.291759550184038</v>
      </c>
      <c r="M45" s="25">
        <v>73.280775959561936</v>
      </c>
      <c r="N45" s="25">
        <v>10.626220188540552</v>
      </c>
      <c r="O45" s="26">
        <v>4.5604826844447048</v>
      </c>
      <c r="P45" s="35"/>
      <c r="Q45" s="29"/>
      <c r="R45" s="15">
        <v>30</v>
      </c>
      <c r="S45" s="15">
        <v>2039</v>
      </c>
      <c r="T45" s="26">
        <f>C45*'Share of Sales'!$C$5</f>
        <v>40.508630034487005</v>
      </c>
      <c r="U45" s="26">
        <f>D45*'Share of Sales'!$C$5</f>
        <v>28.119047833149025</v>
      </c>
      <c r="V45" s="26">
        <f>E45*'Share of Sales'!$C$5</f>
        <v>47.343320268228325</v>
      </c>
      <c r="W45" s="26">
        <f>F45*'Share of Sales'!$C$5</f>
        <v>40.370492631334763</v>
      </c>
      <c r="X45" s="26">
        <f>G45*'Share of Sales'!$C$5</f>
        <v>35.820648538459054</v>
      </c>
      <c r="Y45" s="26">
        <f>H45*'Share of Sales'!$C$5</f>
        <v>29.763924363721642</v>
      </c>
      <c r="Z45" s="26">
        <f>I45*'Share of Sales'!$C$5</f>
        <v>12.215067809791909</v>
      </c>
      <c r="AA45" s="26">
        <f>J45*'Share of Sales'!$C$5</f>
        <v>12.215067809791909</v>
      </c>
      <c r="AB45" s="26">
        <f>K45*'Share of Sales'!$C$5</f>
        <v>4.234944878994205</v>
      </c>
      <c r="AC45" s="26">
        <f>L45*'Share of Sales'!$C$5</f>
        <v>4.234944878994205</v>
      </c>
      <c r="AD45" s="26">
        <f>M45*'Share of Sales'!$C$5</f>
        <v>27.483763314248968</v>
      </c>
      <c r="AE45" s="26">
        <f>N45*'Share of Sales'!$C$5</f>
        <v>3.9853360825232236</v>
      </c>
      <c r="AF45" s="26">
        <f>O45*'Share of Sales'!$C$5</f>
        <v>1.710397100150443</v>
      </c>
      <c r="AG45" s="35"/>
    </row>
    <row r="46" spans="1:33" x14ac:dyDescent="0.25">
      <c r="A46" s="15">
        <v>31</v>
      </c>
      <c r="B46" s="15">
        <v>2040</v>
      </c>
      <c r="C46" s="24">
        <v>108.89398769395332</v>
      </c>
      <c r="D46" s="25">
        <v>75.781166368535537</v>
      </c>
      <c r="E46" s="25">
        <v>127.47710509878132</v>
      </c>
      <c r="F46" s="25">
        <v>108.69518880212277</v>
      </c>
      <c r="G46" s="25">
        <v>96.432383515462632</v>
      </c>
      <c r="H46" s="25">
        <v>80.193188096582332</v>
      </c>
      <c r="I46" s="25">
        <v>33.244088006088298</v>
      </c>
      <c r="J46" s="25">
        <v>33.244088006088298</v>
      </c>
      <c r="K46" s="25">
        <v>11.525673246394749</v>
      </c>
      <c r="L46" s="25">
        <v>11.525673246394749</v>
      </c>
      <c r="M46" s="25">
        <v>74.798819014739365</v>
      </c>
      <c r="N46" s="25">
        <v>10.846346948236732</v>
      </c>
      <c r="O46" s="26">
        <v>4.5925300938202467</v>
      </c>
      <c r="P46" s="35"/>
      <c r="Q46" s="29"/>
      <c r="R46" s="15">
        <v>31</v>
      </c>
      <c r="S46" s="15">
        <v>2040</v>
      </c>
      <c r="T46" s="26">
        <f>C46*'Share of Sales'!$C$5</f>
        <v>40.840405207729511</v>
      </c>
      <c r="U46" s="26">
        <f>D46*'Share of Sales'!$C$5</f>
        <v>28.421528195878633</v>
      </c>
      <c r="V46" s="26">
        <f>E46*'Share of Sales'!$C$5</f>
        <v>47.809954775231752</v>
      </c>
      <c r="W46" s="26">
        <f>F46*'Share of Sales'!$C$5</f>
        <v>40.765846203425014</v>
      </c>
      <c r="X46" s="26">
        <f>G46*'Share of Sales'!$C$5</f>
        <v>36.166713161312195</v>
      </c>
      <c r="Y46" s="26">
        <f>H46*'Share of Sales'!$C$5</f>
        <v>30.076245402719831</v>
      </c>
      <c r="Z46" s="26">
        <f>I46*'Share of Sales'!$C$5</f>
        <v>12.468108237030403</v>
      </c>
      <c r="AA46" s="26">
        <f>J46*'Share of Sales'!$C$5</f>
        <v>12.468108237030403</v>
      </c>
      <c r="AB46" s="26">
        <f>K46*'Share of Sales'!$C$5</f>
        <v>4.3226735988178584</v>
      </c>
      <c r="AC46" s="26">
        <f>L46*'Share of Sales'!$C$5</f>
        <v>4.3226735988178584</v>
      </c>
      <c r="AD46" s="26">
        <f>M46*'Share of Sales'!$C$5</f>
        <v>28.053101390750214</v>
      </c>
      <c r="AE46" s="26">
        <f>N46*'Share of Sales'!$C$5</f>
        <v>4.0678940478750212</v>
      </c>
      <c r="AF46" s="26">
        <f>O46*'Share of Sales'!$C$5</f>
        <v>1.7224163971977104</v>
      </c>
      <c r="AG46" s="35"/>
    </row>
    <row r="47" spans="1:33" x14ac:dyDescent="0.25">
      <c r="A47" s="15">
        <v>32</v>
      </c>
      <c r="B47" s="15">
        <v>2041</v>
      </c>
      <c r="C47" s="24">
        <v>110.68050739041985</v>
      </c>
      <c r="D47" s="25">
        <v>77.212732217499507</v>
      </c>
      <c r="E47" s="25">
        <v>130.89766299354926</v>
      </c>
      <c r="F47" s="25">
        <v>111.2520632779496</v>
      </c>
      <c r="G47" s="25">
        <v>98.392042926069223</v>
      </c>
      <c r="H47" s="25">
        <v>81.7439895999985</v>
      </c>
      <c r="I47" s="25">
        <v>33.932753706778989</v>
      </c>
      <c r="J47" s="25">
        <v>33.932753706778989</v>
      </c>
      <c r="K47" s="25">
        <v>11.76443256626861</v>
      </c>
      <c r="L47" s="25">
        <v>11.76443256626861</v>
      </c>
      <c r="M47" s="25">
        <v>76.34830899016562</v>
      </c>
      <c r="N47" s="25">
        <v>11.071033729226899</v>
      </c>
      <c r="O47" s="26">
        <v>4.7381632505640319</v>
      </c>
      <c r="P47" s="35"/>
      <c r="Q47" s="29"/>
      <c r="R47" s="15">
        <v>32</v>
      </c>
      <c r="S47" s="15">
        <v>2041</v>
      </c>
      <c r="T47" s="26">
        <f>C47*'Share of Sales'!$C$5</f>
        <v>41.510434746186156</v>
      </c>
      <c r="U47" s="26">
        <f>D47*'Share of Sales'!$C$5</f>
        <v>28.958433222422009</v>
      </c>
      <c r="V47" s="26">
        <f>E47*'Share of Sales'!$C$5</f>
        <v>49.092826065164111</v>
      </c>
      <c r="W47" s="26">
        <f>F47*'Share of Sales'!$C$5</f>
        <v>41.724795286560365</v>
      </c>
      <c r="X47" s="26">
        <f>G47*'Share of Sales'!$C$5</f>
        <v>36.901678296607329</v>
      </c>
      <c r="Y47" s="26">
        <f>H47*'Share of Sales'!$C$5</f>
        <v>30.657869449533841</v>
      </c>
      <c r="Z47" s="26">
        <f>I47*'Share of Sales'!$C$5</f>
        <v>12.726390506460366</v>
      </c>
      <c r="AA47" s="26">
        <f>J47*'Share of Sales'!$C$5</f>
        <v>12.726390506460366</v>
      </c>
      <c r="AB47" s="26">
        <f>K47*'Share of Sales'!$C$5</f>
        <v>4.4122196571197705</v>
      </c>
      <c r="AC47" s="26">
        <f>L47*'Share of Sales'!$C$5</f>
        <v>4.4122196571197705</v>
      </c>
      <c r="AD47" s="26">
        <f>M47*'Share of Sales'!$C$5</f>
        <v>28.634233552422693</v>
      </c>
      <c r="AE47" s="26">
        <f>N47*'Share of Sales'!$C$5</f>
        <v>4.1521622372836857</v>
      </c>
      <c r="AF47" s="26">
        <f>O47*'Share of Sales'!$C$5</f>
        <v>1.7770357316444665</v>
      </c>
      <c r="AG47" s="35"/>
    </row>
    <row r="48" spans="1:33" x14ac:dyDescent="0.25">
      <c r="A48" s="15">
        <v>33</v>
      </c>
      <c r="B48" s="15">
        <v>2042</v>
      </c>
      <c r="C48" s="24">
        <v>112.61371129665545</v>
      </c>
      <c r="D48" s="25">
        <v>78.749339645012867</v>
      </c>
      <c r="E48" s="25">
        <v>134.65660790837964</v>
      </c>
      <c r="F48" s="25">
        <v>114.04599878354874</v>
      </c>
      <c r="G48" s="25">
        <v>100.51869902739462</v>
      </c>
      <c r="H48" s="25">
        <v>83.413821222788556</v>
      </c>
      <c r="I48" s="25">
        <v>34.635685416127252</v>
      </c>
      <c r="J48" s="25">
        <v>34.635685416127252</v>
      </c>
      <c r="K48" s="25">
        <v>12.008137889001302</v>
      </c>
      <c r="L48" s="25">
        <v>12.008137889001302</v>
      </c>
      <c r="M48" s="25">
        <v>77.929897322431884</v>
      </c>
      <c r="N48" s="25">
        <v>11.300374994329797</v>
      </c>
      <c r="O48" s="26">
        <v>4.9008818618881964</v>
      </c>
      <c r="P48" s="35"/>
      <c r="Q48" s="29"/>
      <c r="R48" s="15">
        <v>33</v>
      </c>
      <c r="S48" s="15">
        <v>2042</v>
      </c>
      <c r="T48" s="26">
        <f>C48*'Share of Sales'!$C$5</f>
        <v>42.235477813777038</v>
      </c>
      <c r="U48" s="26">
        <f>D48*'Share of Sales'!$C$5</f>
        <v>29.534733818201705</v>
      </c>
      <c r="V48" s="26">
        <f>E48*'Share of Sales'!$C$5</f>
        <v>50.502608521718706</v>
      </c>
      <c r="W48" s="26">
        <f>F48*'Share of Sales'!$C$5</f>
        <v>42.77265348873793</v>
      </c>
      <c r="X48" s="26">
        <f>G48*'Share of Sales'!$C$5</f>
        <v>37.699275103877547</v>
      </c>
      <c r="Y48" s="26">
        <f>H48*'Share of Sales'!$C$5</f>
        <v>31.284135431225074</v>
      </c>
      <c r="Z48" s="26">
        <f>I48*'Share of Sales'!$C$5</f>
        <v>12.990023205116135</v>
      </c>
      <c r="AA48" s="26">
        <f>J48*'Share of Sales'!$C$5</f>
        <v>12.990023205116135</v>
      </c>
      <c r="AB48" s="26">
        <f>K48*'Share of Sales'!$C$5</f>
        <v>4.5036207008546789</v>
      </c>
      <c r="AC48" s="26">
        <f>L48*'Share of Sales'!$C$5</f>
        <v>4.5036207008546789</v>
      </c>
      <c r="AD48" s="26">
        <f>M48*'Share of Sales'!$C$5</f>
        <v>29.227404118855699</v>
      </c>
      <c r="AE48" s="26">
        <f>N48*'Share of Sales'!$C$5</f>
        <v>4.2381760787822618</v>
      </c>
      <c r="AF48" s="26">
        <f>O48*'Share of Sales'!$C$5</f>
        <v>1.8380629211344419</v>
      </c>
      <c r="AG48" s="35"/>
    </row>
    <row r="49" spans="1:33" x14ac:dyDescent="0.25">
      <c r="A49" s="15">
        <v>34</v>
      </c>
      <c r="B49" s="15">
        <v>2043</v>
      </c>
      <c r="C49" s="24">
        <v>114.59786857394181</v>
      </c>
      <c r="D49" s="25">
        <v>80.325142454899378</v>
      </c>
      <c r="E49" s="25">
        <v>138.52063436548531</v>
      </c>
      <c r="F49" s="25">
        <v>116.91640597148668</v>
      </c>
      <c r="G49" s="25">
        <v>102.70204382230017</v>
      </c>
      <c r="H49" s="25">
        <v>85.126797956866881</v>
      </c>
      <c r="I49" s="25">
        <v>35.353178660689451</v>
      </c>
      <c r="J49" s="25">
        <v>35.353178660689451</v>
      </c>
      <c r="K49" s="25">
        <v>12.256891673187081</v>
      </c>
      <c r="L49" s="25">
        <v>12.256891673187081</v>
      </c>
      <c r="M49" s="25">
        <v>79.544248942920845</v>
      </c>
      <c r="N49" s="25">
        <v>11.534467163202425</v>
      </c>
      <c r="O49" s="26">
        <v>5.0684246299869011</v>
      </c>
      <c r="P49" s="35"/>
      <c r="Q49" s="29"/>
      <c r="R49" s="15">
        <v>34</v>
      </c>
      <c r="S49" s="15">
        <v>2043</v>
      </c>
      <c r="T49" s="26">
        <f>C49*'Share of Sales'!$C$5</f>
        <v>42.979630809881705</v>
      </c>
      <c r="U49" s="26">
        <f>D49*'Share of Sales'!$C$5</f>
        <v>30.125734539601659</v>
      </c>
      <c r="V49" s="26">
        <f>E49*'Share of Sales'!$C$5</f>
        <v>51.95180153580047</v>
      </c>
      <c r="W49" s="26">
        <f>F49*'Share of Sales'!$C$5</f>
        <v>43.84919219531956</v>
      </c>
      <c r="X49" s="26">
        <f>G49*'Share of Sales'!$C$5</f>
        <v>38.518132857372059</v>
      </c>
      <c r="Y49" s="26">
        <f>H49*'Share of Sales'!$C$5</f>
        <v>31.926582874033311</v>
      </c>
      <c r="Z49" s="26">
        <f>I49*'Share of Sales'!$C$5</f>
        <v>13.259117169459548</v>
      </c>
      <c r="AA49" s="26">
        <f>J49*'Share of Sales'!$C$5</f>
        <v>13.259117169459548</v>
      </c>
      <c r="AB49" s="26">
        <f>K49*'Share of Sales'!$C$5</f>
        <v>4.5969151568503186</v>
      </c>
      <c r="AC49" s="26">
        <f>L49*'Share of Sales'!$C$5</f>
        <v>4.5969151568503186</v>
      </c>
      <c r="AD49" s="26">
        <f>M49*'Share of Sales'!$C$5</f>
        <v>29.832862470824796</v>
      </c>
      <c r="AE49" s="26">
        <f>N49*'Share of Sales'!$C$5</f>
        <v>4.3259717343108663</v>
      </c>
      <c r="AF49" s="26">
        <f>O49*'Share of Sales'!$C$5</f>
        <v>1.9008993980022617</v>
      </c>
      <c r="AG49" s="35"/>
    </row>
    <row r="50" spans="1:33" x14ac:dyDescent="0.25">
      <c r="A50" s="15">
        <v>35</v>
      </c>
      <c r="B50" s="15">
        <v>2044</v>
      </c>
      <c r="C50" s="24">
        <v>116.1160415787043</v>
      </c>
      <c r="D50" s="25">
        <v>81.584224720108111</v>
      </c>
      <c r="E50" s="25">
        <v>141.23153754696145</v>
      </c>
      <c r="F50" s="25">
        <v>118.99688247262625</v>
      </c>
      <c r="G50" s="25">
        <v>104.34659634625449</v>
      </c>
      <c r="H50" s="25">
        <v>86.472913660677719</v>
      </c>
      <c r="I50" s="25">
        <v>36.085535088982752</v>
      </c>
      <c r="J50" s="25">
        <v>36.085535088982752</v>
      </c>
      <c r="K50" s="25">
        <v>12.510798499894417</v>
      </c>
      <c r="L50" s="25">
        <v>12.510798499894417</v>
      </c>
      <c r="M50" s="25">
        <v>81.192042557357169</v>
      </c>
      <c r="N50" s="25">
        <v>11.773408652876794</v>
      </c>
      <c r="O50" s="26">
        <v>5.1747263437160846</v>
      </c>
      <c r="P50" s="35"/>
      <c r="Q50" s="29"/>
      <c r="R50" s="15">
        <v>35</v>
      </c>
      <c r="S50" s="15">
        <v>2044</v>
      </c>
      <c r="T50" s="26">
        <f>C50*'Share of Sales'!$C$5</f>
        <v>43.549017623634867</v>
      </c>
      <c r="U50" s="26">
        <f>D50*'Share of Sales'!$C$5</f>
        <v>30.597950049290866</v>
      </c>
      <c r="V50" s="26">
        <f>E50*'Share of Sales'!$C$5</f>
        <v>52.968518682036049</v>
      </c>
      <c r="W50" s="26">
        <f>F50*'Share of Sales'!$C$5</f>
        <v>44.629469464350251</v>
      </c>
      <c r="X50" s="26">
        <f>G50*'Share of Sales'!$C$5</f>
        <v>39.134917979177445</v>
      </c>
      <c r="Y50" s="26">
        <f>H50*'Share of Sales'!$C$5</f>
        <v>32.431440047182598</v>
      </c>
      <c r="Z50" s="26">
        <f>I50*'Share of Sales'!$C$5</f>
        <v>13.533785531977829</v>
      </c>
      <c r="AA50" s="26">
        <f>J50*'Share of Sales'!$C$5</f>
        <v>13.533785531977829</v>
      </c>
      <c r="AB50" s="26">
        <f>K50*'Share of Sales'!$C$5</f>
        <v>4.6921422479628268</v>
      </c>
      <c r="AC50" s="26">
        <f>L50*'Share of Sales'!$C$5</f>
        <v>4.6921422479628268</v>
      </c>
      <c r="AD50" s="26">
        <f>M50*'Share of Sales'!$C$5</f>
        <v>30.450863155136457</v>
      </c>
      <c r="AE50" s="26">
        <f>N50*'Share of Sales'!$C$5</f>
        <v>4.4155861149198854</v>
      </c>
      <c r="AF50" s="26">
        <f>O50*'Share of Sales'!$C$5</f>
        <v>1.9407675776411362</v>
      </c>
      <c r="AG50" s="35"/>
    </row>
    <row r="51" spans="1:33" x14ac:dyDescent="0.25">
      <c r="A51" s="15">
        <v>36</v>
      </c>
      <c r="B51" s="15">
        <v>2045</v>
      </c>
      <c r="C51" s="24">
        <v>117.40754999431464</v>
      </c>
      <c r="D51" s="25">
        <v>82.691481825355112</v>
      </c>
      <c r="E51" s="25">
        <v>143.37125110625209</v>
      </c>
      <c r="F51" s="25">
        <v>120.68827069948665</v>
      </c>
      <c r="G51" s="25">
        <v>105.72797903546603</v>
      </c>
      <c r="H51" s="25">
        <v>87.642064236665846</v>
      </c>
      <c r="I51" s="25">
        <v>36.83306259830416</v>
      </c>
      <c r="J51" s="25">
        <v>36.83306259830416</v>
      </c>
      <c r="K51" s="25">
        <v>12.769965116633969</v>
      </c>
      <c r="L51" s="25">
        <v>12.769965116633969</v>
      </c>
      <c r="M51" s="25">
        <v>82.873970931148946</v>
      </c>
      <c r="N51" s="25">
        <v>12.017299919136418</v>
      </c>
      <c r="O51" s="26">
        <v>5.2503223688083311</v>
      </c>
      <c r="P51" s="35"/>
      <c r="Q51" s="29"/>
      <c r="R51" s="15">
        <v>36</v>
      </c>
      <c r="S51" s="15">
        <v>2045</v>
      </c>
      <c r="T51" s="26">
        <f>C51*'Share of Sales'!$C$5</f>
        <v>44.033394476202346</v>
      </c>
      <c r="U51" s="26">
        <f>D51*'Share of Sales'!$C$5</f>
        <v>31.013223929925289</v>
      </c>
      <c r="V51" s="26">
        <f>E51*'Share of Sales'!$C$5</f>
        <v>53.771012654756596</v>
      </c>
      <c r="W51" s="26">
        <f>F51*'Share of Sales'!$C$5</f>
        <v>45.263820194003962</v>
      </c>
      <c r="X51" s="26">
        <f>G51*'Share of Sales'!$C$5</f>
        <v>39.653001942939525</v>
      </c>
      <c r="Y51" s="26">
        <f>H51*'Share of Sales'!$C$5</f>
        <v>32.869926912099352</v>
      </c>
      <c r="Z51" s="26">
        <f>I51*'Share of Sales'!$C$5</f>
        <v>13.81414376874673</v>
      </c>
      <c r="AA51" s="26">
        <f>J51*'Share of Sales'!$C$5</f>
        <v>13.81414376874673</v>
      </c>
      <c r="AB51" s="26">
        <f>K51*'Share of Sales'!$C$5</f>
        <v>4.7893420095668127</v>
      </c>
      <c r="AC51" s="26">
        <f>L51*'Share of Sales'!$C$5</f>
        <v>4.7893420095668127</v>
      </c>
      <c r="AD51" s="26">
        <f>M51*'Share of Sales'!$C$5</f>
        <v>31.081665991644645</v>
      </c>
      <c r="AE51" s="26">
        <f>N51*'Share of Sales'!$C$5</f>
        <v>4.5070568962881241</v>
      </c>
      <c r="AF51" s="26">
        <f>O51*'Share of Sales'!$C$5</f>
        <v>1.9691196690856896</v>
      </c>
      <c r="AG51" s="35"/>
    </row>
    <row r="52" spans="1:33" x14ac:dyDescent="0.25">
      <c r="A52" s="15">
        <v>37</v>
      </c>
      <c r="B52" s="15">
        <v>2046</v>
      </c>
      <c r="C52" s="24">
        <v>119.74959274908434</v>
      </c>
      <c r="D52" s="25">
        <v>84.526564297707495</v>
      </c>
      <c r="E52" s="25">
        <v>148.04709717748125</v>
      </c>
      <c r="F52" s="25">
        <v>124.13056713301998</v>
      </c>
      <c r="G52" s="25">
        <v>108.31730734297922</v>
      </c>
      <c r="H52" s="25">
        <v>89.647444175803315</v>
      </c>
      <c r="I52" s="25">
        <v>37.596075464176728</v>
      </c>
      <c r="J52" s="25">
        <v>37.596075464176728</v>
      </c>
      <c r="K52" s="25">
        <v>13.034500482237377</v>
      </c>
      <c r="L52" s="25">
        <v>13.034500482237377</v>
      </c>
      <c r="M52" s="25">
        <v>84.590741180640151</v>
      </c>
      <c r="N52" s="25">
        <v>12.266243498749931</v>
      </c>
      <c r="O52" s="26">
        <v>5.4583218785801444</v>
      </c>
      <c r="P52" s="36"/>
      <c r="Q52" s="29"/>
      <c r="R52" s="15">
        <v>37</v>
      </c>
      <c r="S52" s="15">
        <v>2046</v>
      </c>
      <c r="T52" s="26">
        <f>C52*'Share of Sales'!$C$5</f>
        <v>44.911771484375159</v>
      </c>
      <c r="U52" s="26">
        <f>D52*'Share of Sales'!$C$5</f>
        <v>31.701466810433146</v>
      </c>
      <c r="V52" s="26">
        <f>E52*'Share of Sales'!$C$5</f>
        <v>55.524676491319106</v>
      </c>
      <c r="W52" s="26">
        <f>F52*'Share of Sales'!$C$5</f>
        <v>46.554844466030232</v>
      </c>
      <c r="X52" s="26">
        <f>G52*'Share of Sales'!$C$5</f>
        <v>40.624122750746572</v>
      </c>
      <c r="Y52" s="26">
        <f>H52*'Share of Sales'!$C$5</f>
        <v>33.622039412010807</v>
      </c>
      <c r="Z52" s="26">
        <f>I52*'Share of Sales'!$C$5</f>
        <v>14.100309747978997</v>
      </c>
      <c r="AA52" s="26">
        <f>J52*'Share of Sales'!$C$5</f>
        <v>14.100309747978997</v>
      </c>
      <c r="AB52" s="26">
        <f>K52*'Share of Sales'!$C$5</f>
        <v>4.8885553063870368</v>
      </c>
      <c r="AC52" s="26">
        <f>L52*'Share of Sales'!$C$5</f>
        <v>4.8885553063870368</v>
      </c>
      <c r="AD52" s="26">
        <f>M52*'Share of Sales'!$C$5</f>
        <v>31.725536182484291</v>
      </c>
      <c r="AE52" s="26">
        <f>N52*'Share of Sales'!$C$5</f>
        <v>4.600422534562413</v>
      </c>
      <c r="AF52" s="26">
        <f>O52*'Share of Sales'!$C$5</f>
        <v>2.0471293410793772</v>
      </c>
      <c r="AG52" s="36"/>
    </row>
    <row r="53" spans="1:33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2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29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:33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2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x14ac:dyDescent="0.25">
      <c r="A56" s="6" t="s">
        <v>8</v>
      </c>
      <c r="B56" s="7" t="s">
        <v>32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29"/>
      <c r="R56" s="6" t="s">
        <v>8</v>
      </c>
      <c r="S56" s="7" t="s">
        <v>32</v>
      </c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33" x14ac:dyDescent="0.25">
      <c r="A57" s="10"/>
      <c r="B57" s="10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8"/>
      <c r="P57" s="8"/>
      <c r="Q57" s="29"/>
      <c r="R57" s="10"/>
      <c r="S57" s="10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8"/>
      <c r="AG57" s="8"/>
    </row>
    <row r="58" spans="1:33" ht="42.6" customHeight="1" x14ac:dyDescent="0.25">
      <c r="A58" s="11"/>
      <c r="B58" s="11"/>
      <c r="C58" s="43" t="s">
        <v>55</v>
      </c>
      <c r="D58" s="43"/>
      <c r="E58" s="43" t="s">
        <v>56</v>
      </c>
      <c r="F58" s="43"/>
      <c r="G58" s="43" t="s">
        <v>57</v>
      </c>
      <c r="H58" s="43"/>
      <c r="I58" s="44" t="s">
        <v>58</v>
      </c>
      <c r="J58" s="45"/>
      <c r="K58" s="46" t="s">
        <v>59</v>
      </c>
      <c r="L58" s="46"/>
      <c r="M58" s="46" t="s">
        <v>60</v>
      </c>
      <c r="N58" s="46"/>
      <c r="O58" s="47" t="s">
        <v>17</v>
      </c>
      <c r="P58" s="11"/>
      <c r="Q58" s="29"/>
      <c r="R58" s="11"/>
      <c r="S58" s="11"/>
      <c r="T58" s="43" t="s">
        <v>55</v>
      </c>
      <c r="U58" s="43"/>
      <c r="V58" s="43" t="s">
        <v>56</v>
      </c>
      <c r="W58" s="43"/>
      <c r="X58" s="43" t="s">
        <v>57</v>
      </c>
      <c r="Y58" s="43"/>
      <c r="Z58" s="44" t="s">
        <v>58</v>
      </c>
      <c r="AA58" s="45"/>
      <c r="AB58" s="46" t="s">
        <v>59</v>
      </c>
      <c r="AC58" s="46"/>
      <c r="AD58" s="46" t="s">
        <v>60</v>
      </c>
      <c r="AE58" s="46"/>
      <c r="AF58" s="47" t="s">
        <v>17</v>
      </c>
      <c r="AG58" s="11"/>
    </row>
    <row r="59" spans="1:33" ht="39" x14ac:dyDescent="0.25">
      <c r="A59" s="12" t="s">
        <v>18</v>
      </c>
      <c r="B59" s="12" t="s">
        <v>19</v>
      </c>
      <c r="C59" s="13" t="s">
        <v>20</v>
      </c>
      <c r="D59" s="13" t="s">
        <v>21</v>
      </c>
      <c r="E59" s="13" t="s">
        <v>22</v>
      </c>
      <c r="F59" s="13" t="s">
        <v>23</v>
      </c>
      <c r="G59" s="13" t="s">
        <v>24</v>
      </c>
      <c r="H59" s="13" t="s">
        <v>25</v>
      </c>
      <c r="I59" s="33" t="s">
        <v>26</v>
      </c>
      <c r="J59" s="33" t="s">
        <v>27</v>
      </c>
      <c r="K59" s="33" t="s">
        <v>26</v>
      </c>
      <c r="L59" s="33" t="s">
        <v>27</v>
      </c>
      <c r="M59" s="33" t="s">
        <v>26</v>
      </c>
      <c r="N59" s="33" t="s">
        <v>27</v>
      </c>
      <c r="O59" s="48"/>
      <c r="P59" s="8"/>
      <c r="Q59" s="29"/>
      <c r="R59" s="12" t="s">
        <v>18</v>
      </c>
      <c r="S59" s="12" t="s">
        <v>19</v>
      </c>
      <c r="T59" s="13" t="s">
        <v>20</v>
      </c>
      <c r="U59" s="13" t="s">
        <v>21</v>
      </c>
      <c r="V59" s="13" t="s">
        <v>22</v>
      </c>
      <c r="W59" s="13" t="s">
        <v>23</v>
      </c>
      <c r="X59" s="13" t="s">
        <v>24</v>
      </c>
      <c r="Y59" s="13" t="s">
        <v>25</v>
      </c>
      <c r="Z59" s="33" t="s">
        <v>26</v>
      </c>
      <c r="AA59" s="33" t="s">
        <v>27</v>
      </c>
      <c r="AB59" s="33" t="s">
        <v>26</v>
      </c>
      <c r="AC59" s="33" t="s">
        <v>27</v>
      </c>
      <c r="AD59" s="33" t="s">
        <v>26</v>
      </c>
      <c r="AE59" s="33" t="s">
        <v>27</v>
      </c>
      <c r="AF59" s="48"/>
      <c r="AG59" s="8"/>
    </row>
    <row r="60" spans="1:33" x14ac:dyDescent="0.25">
      <c r="A60" s="14">
        <v>18</v>
      </c>
      <c r="B60" s="15">
        <v>2027</v>
      </c>
      <c r="C60" s="16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8">
        <v>0</v>
      </c>
      <c r="P60" s="40" t="s">
        <v>28</v>
      </c>
      <c r="Q60" s="29"/>
      <c r="R60" s="14">
        <v>18</v>
      </c>
      <c r="S60" s="15">
        <v>2027</v>
      </c>
      <c r="T60" s="16">
        <f>C60*'Share of Sales'!$C$5</f>
        <v>0</v>
      </c>
      <c r="U60" s="16">
        <f>D60*'Share of Sales'!$C$5</f>
        <v>0</v>
      </c>
      <c r="V60" s="16">
        <f>E60*'Share of Sales'!$C$5</f>
        <v>0</v>
      </c>
      <c r="W60" s="16">
        <f>F60*'Share of Sales'!$C$5</f>
        <v>0</v>
      </c>
      <c r="X60" s="16">
        <f>G60*'Share of Sales'!$C$5</f>
        <v>0</v>
      </c>
      <c r="Y60" s="16">
        <f>H60*'Share of Sales'!$C$5</f>
        <v>0</v>
      </c>
      <c r="Z60" s="16">
        <f>I60*'Share of Sales'!$C$5</f>
        <v>0</v>
      </c>
      <c r="AA60" s="16">
        <f>J60*'Share of Sales'!$C$5</f>
        <v>0</v>
      </c>
      <c r="AB60" s="16">
        <f>K60*'Share of Sales'!$C$5</f>
        <v>0</v>
      </c>
      <c r="AC60" s="16">
        <f>L60*'Share of Sales'!$C$5</f>
        <v>0</v>
      </c>
      <c r="AD60" s="16">
        <f>M60*'Share of Sales'!$C$5</f>
        <v>0</v>
      </c>
      <c r="AE60" s="16">
        <f>N60*'Share of Sales'!$C$5</f>
        <v>0</v>
      </c>
      <c r="AF60" s="16">
        <f>O60*'Share of Sales'!$C$5</f>
        <v>0</v>
      </c>
      <c r="AG60" s="40" t="s">
        <v>28</v>
      </c>
    </row>
    <row r="61" spans="1:33" x14ac:dyDescent="0.25">
      <c r="A61" s="15">
        <v>19</v>
      </c>
      <c r="B61" s="15">
        <v>2028</v>
      </c>
      <c r="C61" s="19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18">
        <v>0</v>
      </c>
      <c r="P61" s="41"/>
      <c r="Q61" s="29"/>
      <c r="R61" s="15">
        <v>19</v>
      </c>
      <c r="S61" s="15">
        <v>2028</v>
      </c>
      <c r="T61" s="16">
        <f>C61*'Share of Sales'!$C$5</f>
        <v>0</v>
      </c>
      <c r="U61" s="16">
        <f>D61*'Share of Sales'!$C$5</f>
        <v>0</v>
      </c>
      <c r="V61" s="16">
        <f>E61*'Share of Sales'!$C$5</f>
        <v>0</v>
      </c>
      <c r="W61" s="16">
        <f>F61*'Share of Sales'!$C$5</f>
        <v>0</v>
      </c>
      <c r="X61" s="16">
        <f>G61*'Share of Sales'!$C$5</f>
        <v>0</v>
      </c>
      <c r="Y61" s="16">
        <f>H61*'Share of Sales'!$C$5</f>
        <v>0</v>
      </c>
      <c r="Z61" s="16">
        <f>I61*'Share of Sales'!$C$5</f>
        <v>0</v>
      </c>
      <c r="AA61" s="16">
        <f>J61*'Share of Sales'!$C$5</f>
        <v>0</v>
      </c>
      <c r="AB61" s="16">
        <f>K61*'Share of Sales'!$C$5</f>
        <v>0</v>
      </c>
      <c r="AC61" s="16">
        <f>L61*'Share of Sales'!$C$5</f>
        <v>0</v>
      </c>
      <c r="AD61" s="16">
        <f>M61*'Share of Sales'!$C$5</f>
        <v>0</v>
      </c>
      <c r="AE61" s="16">
        <f>N61*'Share of Sales'!$C$5</f>
        <v>0</v>
      </c>
      <c r="AF61" s="16">
        <f>O61*'Share of Sales'!$C$5</f>
        <v>0</v>
      </c>
      <c r="AG61" s="41"/>
    </row>
    <row r="62" spans="1:33" x14ac:dyDescent="0.25">
      <c r="A62" s="15">
        <v>20</v>
      </c>
      <c r="B62" s="15">
        <v>2029</v>
      </c>
      <c r="C62" s="19">
        <v>109.58528223977997</v>
      </c>
      <c r="D62" s="20">
        <v>78.804766843185803</v>
      </c>
      <c r="E62" s="20">
        <v>118.54389378345809</v>
      </c>
      <c r="F62" s="20">
        <v>105.0436677323203</v>
      </c>
      <c r="G62" s="20">
        <v>94.99205711796354</v>
      </c>
      <c r="H62" s="20">
        <v>81.413945147299941</v>
      </c>
      <c r="I62" s="20">
        <v>39.556568546614422</v>
      </c>
      <c r="J62" s="20">
        <v>39.556568546614422</v>
      </c>
      <c r="K62" s="20">
        <v>9.1984532626252022</v>
      </c>
      <c r="L62" s="20">
        <v>9.1984532626252022</v>
      </c>
      <c r="M62" s="20">
        <v>51.885319620370865</v>
      </c>
      <c r="N62" s="20">
        <v>7.0145137757062912</v>
      </c>
      <c r="O62" s="18">
        <v>3.5623333333333331</v>
      </c>
      <c r="P62" s="41"/>
      <c r="Q62" s="29"/>
      <c r="R62" s="15">
        <v>20</v>
      </c>
      <c r="S62" s="15">
        <v>2029</v>
      </c>
      <c r="T62" s="16">
        <f>C62*'Share of Sales'!$C$5</f>
        <v>41.099673418650411</v>
      </c>
      <c r="U62" s="16">
        <f>D62*'Share of Sales'!$C$5</f>
        <v>29.555521643873714</v>
      </c>
      <c r="V62" s="16">
        <f>E62*'Share of Sales'!$C$5</f>
        <v>44.459577241538639</v>
      </c>
      <c r="W62" s="16">
        <f>F62*'Share of Sales'!$C$5</f>
        <v>39.396352778917283</v>
      </c>
      <c r="X62" s="16">
        <f>G62*'Share of Sales'!$C$5</f>
        <v>35.626522513959138</v>
      </c>
      <c r="Y62" s="16">
        <f>H62*'Share of Sales'!$C$5</f>
        <v>30.534087140976499</v>
      </c>
      <c r="Z62" s="16">
        <f>I62*'Share of Sales'!$C$5</f>
        <v>14.835587549713427</v>
      </c>
      <c r="AA62" s="16">
        <f>J62*'Share of Sales'!$C$5</f>
        <v>14.835587549713427</v>
      </c>
      <c r="AB62" s="16">
        <f>K62*'Share of Sales'!$C$5</f>
        <v>3.4498558321308956</v>
      </c>
      <c r="AC62" s="16">
        <f>L62*'Share of Sales'!$C$5</f>
        <v>3.4498558321308956</v>
      </c>
      <c r="AD62" s="16">
        <f>M62*'Share of Sales'!$C$5</f>
        <v>19.459453386756351</v>
      </c>
      <c r="AE62" s="16">
        <f>N62*'Share of Sales'!$C$5</f>
        <v>2.6307750409525417</v>
      </c>
      <c r="AF62" s="16">
        <f>O62*'Share of Sales'!$C$5</f>
        <v>1.3360437972684669</v>
      </c>
      <c r="AG62" s="41"/>
    </row>
    <row r="63" spans="1:33" x14ac:dyDescent="0.25">
      <c r="A63" s="15">
        <v>21</v>
      </c>
      <c r="B63" s="15">
        <v>2030</v>
      </c>
      <c r="C63" s="19">
        <v>118.16783583755694</v>
      </c>
      <c r="D63" s="20">
        <v>89.36043040228293</v>
      </c>
      <c r="E63" s="20">
        <v>129.99611081620768</v>
      </c>
      <c r="F63" s="20">
        <v>115.82087346251299</v>
      </c>
      <c r="G63" s="20">
        <v>107.31832724761371</v>
      </c>
      <c r="H63" s="20">
        <v>92.37721168524871</v>
      </c>
      <c r="I63" s="20">
        <v>40.366181495546314</v>
      </c>
      <c r="J63" s="20">
        <v>40.366181495546314</v>
      </c>
      <c r="K63" s="20">
        <v>9.3890032112421178</v>
      </c>
      <c r="L63" s="20">
        <v>9.3890032112421178</v>
      </c>
      <c r="M63" s="20">
        <v>56.91817232966423</v>
      </c>
      <c r="N63" s="20">
        <v>7.9289728403091431</v>
      </c>
      <c r="O63" s="18">
        <v>3.4177733333333329</v>
      </c>
      <c r="P63" s="42"/>
      <c r="Q63" s="29"/>
      <c r="R63" s="15">
        <v>21</v>
      </c>
      <c r="S63" s="15">
        <v>2030</v>
      </c>
      <c r="T63" s="16">
        <f>C63*'Share of Sales'!$C$5</f>
        <v>44.318537692731276</v>
      </c>
      <c r="U63" s="16">
        <f>D63*'Share of Sales'!$C$5</f>
        <v>33.514395647106944</v>
      </c>
      <c r="V63" s="16">
        <f>E63*'Share of Sales'!$C$5</f>
        <v>48.754701279597228</v>
      </c>
      <c r="W63" s="16">
        <f>F63*'Share of Sales'!$C$5</f>
        <v>43.438315593844798</v>
      </c>
      <c r="X63" s="16">
        <f>G63*'Share of Sales'!$C$5</f>
        <v>40.249457879405391</v>
      </c>
      <c r="Y63" s="16">
        <f>H63*'Share of Sales'!$C$5</f>
        <v>34.645831575100402</v>
      </c>
      <c r="Z63" s="16">
        <f>I63*'Share of Sales'!$C$5</f>
        <v>15.139230768186906</v>
      </c>
      <c r="AA63" s="16">
        <f>J63*'Share of Sales'!$C$5</f>
        <v>15.139230768186906</v>
      </c>
      <c r="AB63" s="16">
        <f>K63*'Share of Sales'!$C$5</f>
        <v>3.5213210918631277</v>
      </c>
      <c r="AC63" s="16">
        <f>L63*'Share of Sales'!$C$5</f>
        <v>3.5213210918631277</v>
      </c>
      <c r="AD63" s="16">
        <f>M63*'Share of Sales'!$C$5</f>
        <v>21.347011628961983</v>
      </c>
      <c r="AE63" s="16">
        <f>N63*'Share of Sales'!$C$5</f>
        <v>2.9737405208211385</v>
      </c>
      <c r="AF63" s="16">
        <f>O63*'Share of Sales'!$C$5</f>
        <v>1.2818269474509885</v>
      </c>
      <c r="AG63" s="42"/>
    </row>
    <row r="64" spans="1:33" x14ac:dyDescent="0.25">
      <c r="A64" s="15">
        <v>22</v>
      </c>
      <c r="B64" s="15">
        <v>2031</v>
      </c>
      <c r="C64" s="21">
        <v>125.41580714052344</v>
      </c>
      <c r="D64" s="22">
        <v>95.469874538793405</v>
      </c>
      <c r="E64" s="22">
        <v>132.73124696382274</v>
      </c>
      <c r="F64" s="22">
        <v>120.62421620091264</v>
      </c>
      <c r="G64" s="22">
        <v>111.39962229149593</v>
      </c>
      <c r="H64" s="22">
        <v>98.811307438789626</v>
      </c>
      <c r="I64" s="22">
        <v>41.192179915077226</v>
      </c>
      <c r="J64" s="22">
        <v>41.192179915077226</v>
      </c>
      <c r="K64" s="22">
        <v>9.5835004846843326</v>
      </c>
      <c r="L64" s="22">
        <v>9.5835004846843326</v>
      </c>
      <c r="M64" s="22">
        <v>62.194589674472809</v>
      </c>
      <c r="N64" s="22">
        <v>9.0186463743448257</v>
      </c>
      <c r="O64" s="23">
        <v>3.3679469428694606</v>
      </c>
      <c r="P64" s="37" t="s">
        <v>29</v>
      </c>
      <c r="Q64" s="29"/>
      <c r="R64" s="15">
        <v>22</v>
      </c>
      <c r="S64" s="15">
        <v>2031</v>
      </c>
      <c r="T64" s="23">
        <f>C64*'Share of Sales'!$C$5</f>
        <v>47.036870368535972</v>
      </c>
      <c r="U64" s="23">
        <f>D64*'Share of Sales'!$C$5</f>
        <v>35.805726687626183</v>
      </c>
      <c r="V64" s="23">
        <f>E64*'Share of Sales'!$C$5</f>
        <v>49.780506936387496</v>
      </c>
      <c r="W64" s="23">
        <f>F64*'Share of Sales'!$C$5</f>
        <v>45.239796721886364</v>
      </c>
      <c r="X64" s="23">
        <f>G64*'Share of Sales'!$C$5</f>
        <v>41.780136908562696</v>
      </c>
      <c r="Y64" s="23">
        <f>H64*'Share of Sales'!$C$5</f>
        <v>37.058922355267818</v>
      </c>
      <c r="Z64" s="23">
        <f>I64*'Share of Sales'!$C$5</f>
        <v>15.449019314542618</v>
      </c>
      <c r="AA64" s="23">
        <f>J64*'Share of Sales'!$C$5</f>
        <v>15.449019314542618</v>
      </c>
      <c r="AB64" s="23">
        <f>K64*'Share of Sales'!$C$5</f>
        <v>3.5942667854445163</v>
      </c>
      <c r="AC64" s="23">
        <f>L64*'Share of Sales'!$C$5</f>
        <v>3.5942667854445163</v>
      </c>
      <c r="AD64" s="23">
        <f>M64*'Share of Sales'!$C$5</f>
        <v>23.325918150529663</v>
      </c>
      <c r="AE64" s="23">
        <f>N64*'Share of Sales'!$C$5</f>
        <v>3.3824197290730287</v>
      </c>
      <c r="AF64" s="23">
        <f>O64*'Share of Sales'!$C$5</f>
        <v>1.2631396900580252</v>
      </c>
      <c r="AG64" s="37" t="s">
        <v>29</v>
      </c>
    </row>
    <row r="65" spans="1:33" x14ac:dyDescent="0.25">
      <c r="A65" s="15">
        <v>23</v>
      </c>
      <c r="B65" s="15">
        <v>2032</v>
      </c>
      <c r="C65" s="21">
        <v>124.75284983313784</v>
      </c>
      <c r="D65" s="22">
        <v>94.84858701430089</v>
      </c>
      <c r="E65" s="22">
        <v>134.61595580353338</v>
      </c>
      <c r="F65" s="22">
        <v>121.75742296956091</v>
      </c>
      <c r="G65" s="22">
        <v>111.38516814308255</v>
      </c>
      <c r="H65" s="22">
        <v>98.636622815072542</v>
      </c>
      <c r="I65" s="22">
        <v>42.034799660168403</v>
      </c>
      <c r="J65" s="22">
        <v>42.034799660168403</v>
      </c>
      <c r="K65" s="22">
        <v>9.7820268534975199</v>
      </c>
      <c r="L65" s="22">
        <v>9.7820268534975199</v>
      </c>
      <c r="M65" s="22">
        <v>63.482977572781131</v>
      </c>
      <c r="N65" s="22">
        <v>9.2054715452904787</v>
      </c>
      <c r="O65" s="23">
        <v>3.4331546501092309</v>
      </c>
      <c r="P65" s="38"/>
      <c r="Q65" s="29"/>
      <c r="R65" s="15">
        <v>23</v>
      </c>
      <c r="S65" s="15">
        <v>2032</v>
      </c>
      <c r="T65" s="23">
        <f>C65*'Share of Sales'!$C$5</f>
        <v>46.788229964759516</v>
      </c>
      <c r="U65" s="23">
        <f>D65*'Share of Sales'!$C$5</f>
        <v>35.572714426911709</v>
      </c>
      <c r="V65" s="23">
        <f>E65*'Share of Sales'!$C$5</f>
        <v>50.487362056145834</v>
      </c>
      <c r="W65" s="23">
        <f>F65*'Share of Sales'!$C$5</f>
        <v>45.664802955892675</v>
      </c>
      <c r="X65" s="23">
        <f>G65*'Share of Sales'!$C$5</f>
        <v>41.774715918013662</v>
      </c>
      <c r="Y65" s="23">
        <f>H65*'Share of Sales'!$C$5</f>
        <v>36.993407344134091</v>
      </c>
      <c r="Z65" s="23">
        <f>I65*'Share of Sales'!$C$5</f>
        <v>15.765041645566759</v>
      </c>
      <c r="AA65" s="23">
        <f>J65*'Share of Sales'!$C$5</f>
        <v>15.765041645566759</v>
      </c>
      <c r="AB65" s="23">
        <f>K65*'Share of Sales'!$C$5</f>
        <v>3.6687235807042966</v>
      </c>
      <c r="AC65" s="23">
        <f>L65*'Share of Sales'!$C$5</f>
        <v>3.6687235807042966</v>
      </c>
      <c r="AD65" s="23">
        <f>M65*'Share of Sales'!$C$5</f>
        <v>23.809124661246585</v>
      </c>
      <c r="AE65" s="23">
        <f>N65*'Share of Sales'!$C$5</f>
        <v>3.4524880206840214</v>
      </c>
      <c r="AF65" s="23">
        <f>O65*'Share of Sales'!$C$5</f>
        <v>1.2875956700688214</v>
      </c>
      <c r="AG65" s="38"/>
    </row>
    <row r="66" spans="1:33" x14ac:dyDescent="0.25">
      <c r="A66" s="15">
        <v>24</v>
      </c>
      <c r="B66" s="15">
        <v>2033</v>
      </c>
      <c r="C66" s="21">
        <v>96.636917803790226</v>
      </c>
      <c r="D66" s="22">
        <v>66.037646911223746</v>
      </c>
      <c r="E66" s="22">
        <v>108.46263524538669</v>
      </c>
      <c r="F66" s="22">
        <v>94.298069152543803</v>
      </c>
      <c r="G66" s="22">
        <v>83.297070539605855</v>
      </c>
      <c r="H66" s="22">
        <v>69.844851370101978</v>
      </c>
      <c r="I66" s="22">
        <v>28.799281471618873</v>
      </c>
      <c r="J66" s="22">
        <v>28.799281471618873</v>
      </c>
      <c r="K66" s="22">
        <v>9.9846657821396683</v>
      </c>
      <c r="L66" s="22">
        <v>9.9846657821396683</v>
      </c>
      <c r="M66" s="22">
        <v>64.798054985164484</v>
      </c>
      <c r="N66" s="22">
        <v>9.396166880676569</v>
      </c>
      <c r="O66" s="23">
        <v>3.6808695479745581</v>
      </c>
      <c r="P66" s="38"/>
      <c r="Q66" s="29"/>
      <c r="R66" s="15">
        <v>24</v>
      </c>
      <c r="S66" s="15">
        <v>2033</v>
      </c>
      <c r="T66" s="23">
        <f>C66*'Share of Sales'!$C$5</f>
        <v>36.243423211068567</v>
      </c>
      <c r="U66" s="23">
        <f>D66*'Share of Sales'!$C$5</f>
        <v>24.767246713374835</v>
      </c>
      <c r="V66" s="23">
        <f>E66*'Share of Sales'!$C$5</f>
        <v>40.678627600353067</v>
      </c>
      <c r="W66" s="23">
        <f>F66*'Share of Sales'!$C$5</f>
        <v>35.366244143066091</v>
      </c>
      <c r="X66" s="23">
        <f>G66*'Share of Sales'!$C$5</f>
        <v>31.240348392928141</v>
      </c>
      <c r="Y66" s="23">
        <f>H66*'Share of Sales'!$C$5</f>
        <v>26.195128785673077</v>
      </c>
      <c r="Z66" s="23">
        <f>I66*'Share of Sales'!$C$5</f>
        <v>10.801095174308529</v>
      </c>
      <c r="AA66" s="23">
        <f>J66*'Share of Sales'!$C$5</f>
        <v>10.801095174308529</v>
      </c>
      <c r="AB66" s="23">
        <f>K66*'Share of Sales'!$C$5</f>
        <v>3.7447227807690866</v>
      </c>
      <c r="AC66" s="23">
        <f>L66*'Share of Sales'!$C$5</f>
        <v>3.7447227807690866</v>
      </c>
      <c r="AD66" s="23">
        <f>M66*'Share of Sales'!$C$5</f>
        <v>24.302341004395078</v>
      </c>
      <c r="AE66" s="23">
        <f>N66*'Share of Sales'!$C$5</f>
        <v>3.5240078073436871</v>
      </c>
      <c r="AF66" s="23">
        <f>O66*'Share of Sales'!$C$5</f>
        <v>1.3805004944678003</v>
      </c>
      <c r="AG66" s="38"/>
    </row>
    <row r="67" spans="1:33" x14ac:dyDescent="0.25">
      <c r="A67" s="15">
        <v>25</v>
      </c>
      <c r="B67" s="15">
        <v>2034</v>
      </c>
      <c r="C67" s="21">
        <v>99.933740244154734</v>
      </c>
      <c r="D67" s="22">
        <v>68.483259297638241</v>
      </c>
      <c r="E67" s="22">
        <v>114.2624055092225</v>
      </c>
      <c r="F67" s="22">
        <v>98.467379786201107</v>
      </c>
      <c r="G67" s="22">
        <v>86.917843978920246</v>
      </c>
      <c r="H67" s="22">
        <v>72.513558206926561</v>
      </c>
      <c r="I67" s="22">
        <v>29.395871077277739</v>
      </c>
      <c r="J67" s="22">
        <v>29.395871077277739</v>
      </c>
      <c r="K67" s="22">
        <v>10.191502464071213</v>
      </c>
      <c r="L67" s="22">
        <v>10.191502464071213</v>
      </c>
      <c r="M67" s="22">
        <v>66.140374796481908</v>
      </c>
      <c r="N67" s="22">
        <v>9.5908125526379333</v>
      </c>
      <c r="O67" s="23">
        <v>3.9952671302460749</v>
      </c>
      <c r="P67" s="38"/>
      <c r="Q67" s="29"/>
      <c r="R67" s="15">
        <v>25</v>
      </c>
      <c r="S67" s="15">
        <v>2034</v>
      </c>
      <c r="T67" s="23">
        <f>C67*'Share of Sales'!$C$5</f>
        <v>37.479887842530488</v>
      </c>
      <c r="U67" s="23">
        <f>D67*'Share of Sales'!$C$5</f>
        <v>25.684467240948152</v>
      </c>
      <c r="V67" s="23">
        <f>E67*'Share of Sales'!$C$5</f>
        <v>42.853816265061575</v>
      </c>
      <c r="W67" s="23">
        <f>F67*'Share of Sales'!$C$5</f>
        <v>36.929933188911498</v>
      </c>
      <c r="X67" s="23">
        <f>G67*'Share of Sales'!$C$5</f>
        <v>32.598309999060007</v>
      </c>
      <c r="Y67" s="23">
        <f>H67*'Share of Sales'!$C$5</f>
        <v>27.196020303236686</v>
      </c>
      <c r="Z67" s="23">
        <f>I67*'Share of Sales'!$C$5</f>
        <v>11.024844545176508</v>
      </c>
      <c r="AA67" s="23">
        <f>J67*'Share of Sales'!$C$5</f>
        <v>11.024844545176508</v>
      </c>
      <c r="AB67" s="23">
        <f>K67*'Share of Sales'!$C$5</f>
        <v>3.8222963372233481</v>
      </c>
      <c r="AC67" s="23">
        <f>L67*'Share of Sales'!$C$5</f>
        <v>3.8222963372233481</v>
      </c>
      <c r="AD67" s="23">
        <f>M67*'Share of Sales'!$C$5</f>
        <v>24.80577453799512</v>
      </c>
      <c r="AE67" s="23">
        <f>N67*'Share of Sales'!$C$5</f>
        <v>3.5970091574014584</v>
      </c>
      <c r="AF67" s="23">
        <f>O67*'Share of Sales'!$C$5</f>
        <v>1.4984144852051622</v>
      </c>
      <c r="AG67" s="38"/>
    </row>
    <row r="68" spans="1:33" x14ac:dyDescent="0.25">
      <c r="A68" s="15">
        <v>26</v>
      </c>
      <c r="B68" s="15">
        <v>2035</v>
      </c>
      <c r="C68" s="21">
        <v>103.13861729669094</v>
      </c>
      <c r="D68" s="22">
        <v>70.869055878192299</v>
      </c>
      <c r="E68" s="22">
        <v>119.72768821880611</v>
      </c>
      <c r="F68" s="22">
        <v>102.40984376212525</v>
      </c>
      <c r="G68" s="22">
        <v>90.544767853443929</v>
      </c>
      <c r="H68" s="22">
        <v>75.190004620646249</v>
      </c>
      <c r="I68" s="22">
        <v>30.004819295353062</v>
      </c>
      <c r="J68" s="22">
        <v>30.004819295353062</v>
      </c>
      <c r="K68" s="22">
        <v>10.402623857572072</v>
      </c>
      <c r="L68" s="22">
        <v>10.402623857572072</v>
      </c>
      <c r="M68" s="22">
        <v>67.510501344842098</v>
      </c>
      <c r="N68" s="22">
        <v>9.7894903941099525</v>
      </c>
      <c r="O68" s="23">
        <v>4.297775585014695</v>
      </c>
      <c r="P68" s="38"/>
      <c r="Q68" s="29"/>
      <c r="R68" s="15">
        <v>26</v>
      </c>
      <c r="S68" s="15">
        <v>2035</v>
      </c>
      <c r="T68" s="23">
        <f>C68*'Share of Sales'!$C$5</f>
        <v>38.681868596825154</v>
      </c>
      <c r="U68" s="23">
        <f>D68*'Share of Sales'!$C$5</f>
        <v>26.579254007017273</v>
      </c>
      <c r="V68" s="23">
        <f>E68*'Share of Sales'!$C$5</f>
        <v>44.903556247598615</v>
      </c>
      <c r="W68" s="23">
        <f>F68*'Share of Sales'!$C$5</f>
        <v>38.408543989226224</v>
      </c>
      <c r="X68" s="23">
        <f>G68*'Share of Sales'!$C$5</f>
        <v>33.958578309826997</v>
      </c>
      <c r="Y68" s="23">
        <f>H68*'Share of Sales'!$C$5</f>
        <v>28.19981452886735</v>
      </c>
      <c r="Z68" s="23">
        <f>I68*'Share of Sales'!$C$5</f>
        <v>11.253228981299991</v>
      </c>
      <c r="AA68" s="23">
        <f>J68*'Share of Sales'!$C$5</f>
        <v>11.253228981299991</v>
      </c>
      <c r="AB68" s="23">
        <f>K68*'Share of Sales'!$C$5</f>
        <v>3.9014768635424737</v>
      </c>
      <c r="AC68" s="23">
        <f>L68*'Share of Sales'!$C$5</f>
        <v>3.9014768635424737</v>
      </c>
      <c r="AD68" s="23">
        <f>M68*'Share of Sales'!$C$5</f>
        <v>25.319636915578023</v>
      </c>
      <c r="AE68" s="23">
        <f>N68*'Share of Sales'!$C$5</f>
        <v>3.671522762085667</v>
      </c>
      <c r="AF68" s="23">
        <f>O68*'Share of Sales'!$C$5</f>
        <v>1.6118694897756358</v>
      </c>
      <c r="AG68" s="38"/>
    </row>
    <row r="69" spans="1:33" x14ac:dyDescent="0.25">
      <c r="A69" s="15">
        <v>27</v>
      </c>
      <c r="B69" s="15">
        <v>2036</v>
      </c>
      <c r="C69" s="21">
        <v>106.14802988415305</v>
      </c>
      <c r="D69" s="22">
        <v>73.12381653192368</v>
      </c>
      <c r="E69" s="22">
        <v>124.71159132922962</v>
      </c>
      <c r="F69" s="22">
        <v>106.02437141607557</v>
      </c>
      <c r="G69" s="22">
        <v>93.708604669807769</v>
      </c>
      <c r="H69" s="22">
        <v>77.551112186683838</v>
      </c>
      <c r="I69" s="22">
        <v>30.626382139860866</v>
      </c>
      <c r="J69" s="22">
        <v>30.626382139860866</v>
      </c>
      <c r="K69" s="22">
        <v>10.61811872230064</v>
      </c>
      <c r="L69" s="22">
        <v>10.61811872230064</v>
      </c>
      <c r="M69" s="22">
        <v>68.909010658862414</v>
      </c>
      <c r="N69" s="22">
        <v>9.9922839332327538</v>
      </c>
      <c r="O69" s="23">
        <v>4.5669539736620006</v>
      </c>
      <c r="P69" s="39"/>
      <c r="Q69" s="29"/>
      <c r="R69" s="15">
        <v>27</v>
      </c>
      <c r="S69" s="15">
        <v>2036</v>
      </c>
      <c r="T69" s="23">
        <f>C69*'Share of Sales'!$C$5</f>
        <v>39.810540914847159</v>
      </c>
      <c r="U69" s="23">
        <f>D69*'Share of Sales'!$C$5</f>
        <v>27.424896091533828</v>
      </c>
      <c r="V69" s="23">
        <f>E69*'Share of Sales'!$C$5</f>
        <v>46.772756070804853</v>
      </c>
      <c r="W69" s="23">
        <f>F69*'Share of Sales'!$C$5</f>
        <v>39.764163129896858</v>
      </c>
      <c r="X69" s="23">
        <f>G69*'Share of Sales'!$C$5</f>
        <v>35.145167030910329</v>
      </c>
      <c r="Y69" s="23">
        <f>H69*'Share of Sales'!$C$5</f>
        <v>29.085341744630846</v>
      </c>
      <c r="Z69" s="23">
        <f>I69*'Share of Sales'!$C$5</f>
        <v>11.486344500065931</v>
      </c>
      <c r="AA69" s="23">
        <f>J69*'Share of Sales'!$C$5</f>
        <v>11.486344500065931</v>
      </c>
      <c r="AB69" s="23">
        <f>K69*'Share of Sales'!$C$5</f>
        <v>3.9822976488041402</v>
      </c>
      <c r="AC69" s="23">
        <f>L69*'Share of Sales'!$C$5</f>
        <v>3.9822976488041402</v>
      </c>
      <c r="AD69" s="23">
        <f>M69*'Share of Sales'!$C$5</f>
        <v>25.844144175169774</v>
      </c>
      <c r="AE69" s="23">
        <f>N69*'Share of Sales'!$C$5</f>
        <v>3.74757994840675</v>
      </c>
      <c r="AF69" s="23">
        <f>O69*'Share of Sales'!$C$5</f>
        <v>1.71282414024189</v>
      </c>
      <c r="AG69" s="39"/>
    </row>
    <row r="70" spans="1:33" x14ac:dyDescent="0.25">
      <c r="A70" s="15">
        <v>28</v>
      </c>
      <c r="B70" s="15">
        <v>2037</v>
      </c>
      <c r="C70" s="24">
        <v>108.14498023722658</v>
      </c>
      <c r="D70" s="25">
        <v>74.684973115619727</v>
      </c>
      <c r="E70" s="25">
        <v>128.32637543752634</v>
      </c>
      <c r="F70" s="25">
        <v>108.69967715704045</v>
      </c>
      <c r="G70" s="25">
        <v>95.852726665662999</v>
      </c>
      <c r="H70" s="25">
        <v>79.213621063994552</v>
      </c>
      <c r="I70" s="25">
        <v>31.260820928258536</v>
      </c>
      <c r="J70" s="25">
        <v>31.260820928258536</v>
      </c>
      <c r="K70" s="25">
        <v>10.838077656610132</v>
      </c>
      <c r="L70" s="25">
        <v>10.838077656610132</v>
      </c>
      <c r="M70" s="25">
        <v>70.336490699842841</v>
      </c>
      <c r="N70" s="25">
        <v>10.199278428468112</v>
      </c>
      <c r="O70" s="26">
        <v>4.7349761155534029</v>
      </c>
      <c r="P70" s="34" t="s">
        <v>30</v>
      </c>
      <c r="Q70" s="29"/>
      <c r="R70" s="15">
        <v>28</v>
      </c>
      <c r="S70" s="15">
        <v>2037</v>
      </c>
      <c r="T70" s="26">
        <f>C70*'Share of Sales'!$C$5</f>
        <v>40.559491920557917</v>
      </c>
      <c r="U70" s="26">
        <f>D70*'Share of Sales'!$C$5</f>
        <v>28.010403784116949</v>
      </c>
      <c r="V70" s="26">
        <f>E70*'Share of Sales'!$C$5</f>
        <v>48.128471394007185</v>
      </c>
      <c r="W70" s="26">
        <f>F70*'Share of Sales'!$C$5</f>
        <v>40.767529549194933</v>
      </c>
      <c r="X70" s="26">
        <f>G70*'Share of Sales'!$C$5</f>
        <v>35.949314376231541</v>
      </c>
      <c r="Y70" s="26">
        <f>H70*'Share of Sales'!$C$5</f>
        <v>29.708861349787039</v>
      </c>
      <c r="Z70" s="26">
        <f>I70*'Share of Sales'!$C$5</f>
        <v>11.724289107903086</v>
      </c>
      <c r="AA70" s="26">
        <f>J70*'Share of Sales'!$C$5</f>
        <v>11.724289107903086</v>
      </c>
      <c r="AB70" s="26">
        <f>K70*'Share of Sales'!$C$5</f>
        <v>4.0647926716837075</v>
      </c>
      <c r="AC70" s="26">
        <f>L70*'Share of Sales'!$C$5</f>
        <v>4.0647926716837075</v>
      </c>
      <c r="AD70" s="26">
        <f>M70*'Share of Sales'!$C$5</f>
        <v>26.37951683011778</v>
      </c>
      <c r="AE70" s="26">
        <f>N70*'Share of Sales'!$C$5</f>
        <v>3.8252126923277525</v>
      </c>
      <c r="AF70" s="26">
        <f>O70*'Share of Sales'!$C$5</f>
        <v>1.7758404049965744</v>
      </c>
      <c r="AG70" s="34" t="s">
        <v>30</v>
      </c>
    </row>
    <row r="71" spans="1:33" x14ac:dyDescent="0.25">
      <c r="A71" s="15">
        <v>29</v>
      </c>
      <c r="B71" s="15">
        <v>2038</v>
      </c>
      <c r="C71" s="24">
        <v>107.97700169126259</v>
      </c>
      <c r="D71" s="25">
        <v>74.758932467007128</v>
      </c>
      <c r="E71" s="25">
        <v>127.0446302183162</v>
      </c>
      <c r="F71" s="25">
        <v>108.00662185294482</v>
      </c>
      <c r="G71" s="25">
        <v>95.566735429649896</v>
      </c>
      <c r="H71" s="25">
        <v>79.206308938173123</v>
      </c>
      <c r="I71" s="25">
        <v>31.908402391307927</v>
      </c>
      <c r="J71" s="25">
        <v>31.908402391307927</v>
      </c>
      <c r="K71" s="25">
        <v>11.062593135637941</v>
      </c>
      <c r="L71" s="25">
        <v>11.062593135637941</v>
      </c>
      <c r="M71" s="25">
        <v>71.793541608956687</v>
      </c>
      <c r="N71" s="25">
        <v>10.410560904443814</v>
      </c>
      <c r="O71" s="26">
        <v>4.6357120000208072</v>
      </c>
      <c r="P71" s="35"/>
      <c r="Q71" s="29"/>
      <c r="R71" s="15">
        <v>29</v>
      </c>
      <c r="S71" s="15">
        <v>2038</v>
      </c>
      <c r="T71" s="26">
        <f>C71*'Share of Sales'!$C$5</f>
        <v>40.496492006341761</v>
      </c>
      <c r="U71" s="26">
        <f>D71*'Share of Sales'!$C$5</f>
        <v>28.03814204537019</v>
      </c>
      <c r="V71" s="26">
        <f>E71*'Share of Sales'!$C$5</f>
        <v>47.647756202708166</v>
      </c>
      <c r="W71" s="26">
        <f>F71*'Share of Sales'!$C$5</f>
        <v>40.507600970491559</v>
      </c>
      <c r="X71" s="26">
        <f>G71*'Share of Sales'!$C$5</f>
        <v>35.84205411134473</v>
      </c>
      <c r="Y71" s="26">
        <f>H71*'Share of Sales'!$C$5</f>
        <v>29.706118956126918</v>
      </c>
      <c r="Z71" s="26">
        <f>I71*'Share of Sales'!$C$5</f>
        <v>11.9671628414859</v>
      </c>
      <c r="AA71" s="26">
        <f>J71*'Share of Sales'!$C$5</f>
        <v>11.9671628414859</v>
      </c>
      <c r="AB71" s="26">
        <f>K71*'Share of Sales'!$C$5</f>
        <v>4.1489966147395316</v>
      </c>
      <c r="AC71" s="26">
        <f>L71*'Share of Sales'!$C$5</f>
        <v>4.1489966147395316</v>
      </c>
      <c r="AD71" s="26">
        <f>M71*'Share of Sales'!$C$5</f>
        <v>26.925979961799055</v>
      </c>
      <c r="AE71" s="26">
        <f>N71*'Share of Sales'!$C$5</f>
        <v>3.9044536322076611</v>
      </c>
      <c r="AF71" s="26">
        <f>O71*'Share of Sales'!$C$5</f>
        <v>1.738611658150313</v>
      </c>
      <c r="AG71" s="35"/>
    </row>
    <row r="72" spans="1:33" x14ac:dyDescent="0.25">
      <c r="A72" s="15">
        <v>30</v>
      </c>
      <c r="B72" s="15">
        <v>2039</v>
      </c>
      <c r="C72" s="24">
        <v>108.00936567689774</v>
      </c>
      <c r="D72" s="25">
        <v>74.974653976476645</v>
      </c>
      <c r="E72" s="25">
        <v>126.23290362710769</v>
      </c>
      <c r="F72" s="25">
        <v>107.64104580831604</v>
      </c>
      <c r="G72" s="25">
        <v>95.509661113698854</v>
      </c>
      <c r="H72" s="25">
        <v>79.360437216559362</v>
      </c>
      <c r="I72" s="25">
        <v>32.569398785214304</v>
      </c>
      <c r="J72" s="25">
        <v>32.569398785214304</v>
      </c>
      <c r="K72" s="25">
        <v>11.291759550184038</v>
      </c>
      <c r="L72" s="25">
        <v>11.291759550184038</v>
      </c>
      <c r="M72" s="25">
        <v>73.280775959561936</v>
      </c>
      <c r="N72" s="25">
        <v>10.626220188540552</v>
      </c>
      <c r="O72" s="26">
        <v>4.5604826844447048</v>
      </c>
      <c r="P72" s="35"/>
      <c r="Q72" s="29"/>
      <c r="R72" s="15">
        <v>30</v>
      </c>
      <c r="S72" s="15">
        <v>2039</v>
      </c>
      <c r="T72" s="26">
        <f>C72*'Share of Sales'!$C$5</f>
        <v>40.508630034487005</v>
      </c>
      <c r="U72" s="26">
        <f>D72*'Share of Sales'!$C$5</f>
        <v>28.119047833149025</v>
      </c>
      <c r="V72" s="26">
        <f>E72*'Share of Sales'!$C$5</f>
        <v>47.343320268228325</v>
      </c>
      <c r="W72" s="26">
        <f>F72*'Share of Sales'!$C$5</f>
        <v>40.370492631334763</v>
      </c>
      <c r="X72" s="26">
        <f>G72*'Share of Sales'!$C$5</f>
        <v>35.820648538459054</v>
      </c>
      <c r="Y72" s="26">
        <f>H72*'Share of Sales'!$C$5</f>
        <v>29.763924363721642</v>
      </c>
      <c r="Z72" s="26">
        <f>I72*'Share of Sales'!$C$5</f>
        <v>12.215067809791909</v>
      </c>
      <c r="AA72" s="26">
        <f>J72*'Share of Sales'!$C$5</f>
        <v>12.215067809791909</v>
      </c>
      <c r="AB72" s="26">
        <f>K72*'Share of Sales'!$C$5</f>
        <v>4.234944878994205</v>
      </c>
      <c r="AC72" s="26">
        <f>L72*'Share of Sales'!$C$5</f>
        <v>4.234944878994205</v>
      </c>
      <c r="AD72" s="26">
        <f>M72*'Share of Sales'!$C$5</f>
        <v>27.483763314248968</v>
      </c>
      <c r="AE72" s="26">
        <f>N72*'Share of Sales'!$C$5</f>
        <v>3.9853360825232236</v>
      </c>
      <c r="AF72" s="26">
        <f>O72*'Share of Sales'!$C$5</f>
        <v>1.710397100150443</v>
      </c>
      <c r="AG72" s="35"/>
    </row>
    <row r="73" spans="1:33" x14ac:dyDescent="0.25">
      <c r="A73" s="15">
        <v>31</v>
      </c>
      <c r="B73" s="15">
        <v>2040</v>
      </c>
      <c r="C73" s="24">
        <v>108.89398769395332</v>
      </c>
      <c r="D73" s="25">
        <v>75.781166368535537</v>
      </c>
      <c r="E73" s="25">
        <v>127.47710509878132</v>
      </c>
      <c r="F73" s="25">
        <v>108.69518880212277</v>
      </c>
      <c r="G73" s="25">
        <v>96.432383515462632</v>
      </c>
      <c r="H73" s="25">
        <v>80.193188096582332</v>
      </c>
      <c r="I73" s="25">
        <v>33.244088006088298</v>
      </c>
      <c r="J73" s="25">
        <v>33.244088006088298</v>
      </c>
      <c r="K73" s="25">
        <v>11.525673246394749</v>
      </c>
      <c r="L73" s="25">
        <v>11.525673246394749</v>
      </c>
      <c r="M73" s="25">
        <v>74.798819014739365</v>
      </c>
      <c r="N73" s="25">
        <v>10.846346948236732</v>
      </c>
      <c r="O73" s="26">
        <v>4.5925300938202467</v>
      </c>
      <c r="P73" s="35"/>
      <c r="Q73" s="29"/>
      <c r="R73" s="15">
        <v>31</v>
      </c>
      <c r="S73" s="15">
        <v>2040</v>
      </c>
      <c r="T73" s="26">
        <f>C73*'Share of Sales'!$C$5</f>
        <v>40.840405207729511</v>
      </c>
      <c r="U73" s="26">
        <f>D73*'Share of Sales'!$C$5</f>
        <v>28.421528195878633</v>
      </c>
      <c r="V73" s="26">
        <f>E73*'Share of Sales'!$C$5</f>
        <v>47.809954775231752</v>
      </c>
      <c r="W73" s="26">
        <f>F73*'Share of Sales'!$C$5</f>
        <v>40.765846203425014</v>
      </c>
      <c r="X73" s="26">
        <f>G73*'Share of Sales'!$C$5</f>
        <v>36.166713161312195</v>
      </c>
      <c r="Y73" s="26">
        <f>H73*'Share of Sales'!$C$5</f>
        <v>30.076245402719831</v>
      </c>
      <c r="Z73" s="26">
        <f>I73*'Share of Sales'!$C$5</f>
        <v>12.468108237030403</v>
      </c>
      <c r="AA73" s="26">
        <f>J73*'Share of Sales'!$C$5</f>
        <v>12.468108237030403</v>
      </c>
      <c r="AB73" s="26">
        <f>K73*'Share of Sales'!$C$5</f>
        <v>4.3226735988178584</v>
      </c>
      <c r="AC73" s="26">
        <f>L73*'Share of Sales'!$C$5</f>
        <v>4.3226735988178584</v>
      </c>
      <c r="AD73" s="26">
        <f>M73*'Share of Sales'!$C$5</f>
        <v>28.053101390750214</v>
      </c>
      <c r="AE73" s="26">
        <f>N73*'Share of Sales'!$C$5</f>
        <v>4.0678940478750212</v>
      </c>
      <c r="AF73" s="26">
        <f>O73*'Share of Sales'!$C$5</f>
        <v>1.7224163971977104</v>
      </c>
      <c r="AG73" s="35"/>
    </row>
    <row r="74" spans="1:33" x14ac:dyDescent="0.25">
      <c r="A74" s="15">
        <v>32</v>
      </c>
      <c r="B74" s="15">
        <v>2041</v>
      </c>
      <c r="C74" s="24">
        <v>110.68050739041985</v>
      </c>
      <c r="D74" s="25">
        <v>77.212732217499507</v>
      </c>
      <c r="E74" s="25">
        <v>130.89766299354926</v>
      </c>
      <c r="F74" s="25">
        <v>111.2520632779496</v>
      </c>
      <c r="G74" s="25">
        <v>98.392042926069223</v>
      </c>
      <c r="H74" s="25">
        <v>81.7439895999985</v>
      </c>
      <c r="I74" s="25">
        <v>33.932753706778989</v>
      </c>
      <c r="J74" s="25">
        <v>33.932753706778989</v>
      </c>
      <c r="K74" s="25">
        <v>11.76443256626861</v>
      </c>
      <c r="L74" s="25">
        <v>11.76443256626861</v>
      </c>
      <c r="M74" s="25">
        <v>76.34830899016562</v>
      </c>
      <c r="N74" s="25">
        <v>11.071033729226899</v>
      </c>
      <c r="O74" s="26">
        <v>4.7381632505640319</v>
      </c>
      <c r="P74" s="35"/>
      <c r="Q74" s="29"/>
      <c r="R74" s="15">
        <v>32</v>
      </c>
      <c r="S74" s="15">
        <v>2041</v>
      </c>
      <c r="T74" s="26">
        <f>C74*'Share of Sales'!$C$5</f>
        <v>41.510434746186156</v>
      </c>
      <c r="U74" s="26">
        <f>D74*'Share of Sales'!$C$5</f>
        <v>28.958433222422009</v>
      </c>
      <c r="V74" s="26">
        <f>E74*'Share of Sales'!$C$5</f>
        <v>49.092826065164111</v>
      </c>
      <c r="W74" s="26">
        <f>F74*'Share of Sales'!$C$5</f>
        <v>41.724795286560365</v>
      </c>
      <c r="X74" s="26">
        <f>G74*'Share of Sales'!$C$5</f>
        <v>36.901678296607329</v>
      </c>
      <c r="Y74" s="26">
        <f>H74*'Share of Sales'!$C$5</f>
        <v>30.657869449533841</v>
      </c>
      <c r="Z74" s="26">
        <f>I74*'Share of Sales'!$C$5</f>
        <v>12.726390506460366</v>
      </c>
      <c r="AA74" s="26">
        <f>J74*'Share of Sales'!$C$5</f>
        <v>12.726390506460366</v>
      </c>
      <c r="AB74" s="26">
        <f>K74*'Share of Sales'!$C$5</f>
        <v>4.4122196571197705</v>
      </c>
      <c r="AC74" s="26">
        <f>L74*'Share of Sales'!$C$5</f>
        <v>4.4122196571197705</v>
      </c>
      <c r="AD74" s="26">
        <f>M74*'Share of Sales'!$C$5</f>
        <v>28.634233552422693</v>
      </c>
      <c r="AE74" s="26">
        <f>N74*'Share of Sales'!$C$5</f>
        <v>4.1521622372836857</v>
      </c>
      <c r="AF74" s="26">
        <f>O74*'Share of Sales'!$C$5</f>
        <v>1.7770357316444665</v>
      </c>
      <c r="AG74" s="35"/>
    </row>
    <row r="75" spans="1:33" x14ac:dyDescent="0.25">
      <c r="A75" s="15">
        <v>33</v>
      </c>
      <c r="B75" s="15">
        <v>2042</v>
      </c>
      <c r="C75" s="24">
        <v>112.61371129665545</v>
      </c>
      <c r="D75" s="25">
        <v>78.749339645012867</v>
      </c>
      <c r="E75" s="25">
        <v>134.65660790837964</v>
      </c>
      <c r="F75" s="25">
        <v>114.04599878354874</v>
      </c>
      <c r="G75" s="25">
        <v>100.51869902739462</v>
      </c>
      <c r="H75" s="25">
        <v>83.413821222788556</v>
      </c>
      <c r="I75" s="25">
        <v>34.635685416127252</v>
      </c>
      <c r="J75" s="25">
        <v>34.635685416127252</v>
      </c>
      <c r="K75" s="25">
        <v>12.008137889001302</v>
      </c>
      <c r="L75" s="25">
        <v>12.008137889001302</v>
      </c>
      <c r="M75" s="25">
        <v>77.929897322431884</v>
      </c>
      <c r="N75" s="25">
        <v>11.300374994329797</v>
      </c>
      <c r="O75" s="26">
        <v>4.9008818618881964</v>
      </c>
      <c r="P75" s="35"/>
      <c r="Q75" s="29"/>
      <c r="R75" s="15">
        <v>33</v>
      </c>
      <c r="S75" s="15">
        <v>2042</v>
      </c>
      <c r="T75" s="26">
        <f>C75*'Share of Sales'!$C$5</f>
        <v>42.235477813777038</v>
      </c>
      <c r="U75" s="26">
        <f>D75*'Share of Sales'!$C$5</f>
        <v>29.534733818201705</v>
      </c>
      <c r="V75" s="26">
        <f>E75*'Share of Sales'!$C$5</f>
        <v>50.502608521718706</v>
      </c>
      <c r="W75" s="26">
        <f>F75*'Share of Sales'!$C$5</f>
        <v>42.77265348873793</v>
      </c>
      <c r="X75" s="26">
        <f>G75*'Share of Sales'!$C$5</f>
        <v>37.699275103877547</v>
      </c>
      <c r="Y75" s="26">
        <f>H75*'Share of Sales'!$C$5</f>
        <v>31.284135431225074</v>
      </c>
      <c r="Z75" s="26">
        <f>I75*'Share of Sales'!$C$5</f>
        <v>12.990023205116135</v>
      </c>
      <c r="AA75" s="26">
        <f>J75*'Share of Sales'!$C$5</f>
        <v>12.990023205116135</v>
      </c>
      <c r="AB75" s="26">
        <f>K75*'Share of Sales'!$C$5</f>
        <v>4.5036207008546789</v>
      </c>
      <c r="AC75" s="26">
        <f>L75*'Share of Sales'!$C$5</f>
        <v>4.5036207008546789</v>
      </c>
      <c r="AD75" s="26">
        <f>M75*'Share of Sales'!$C$5</f>
        <v>29.227404118855699</v>
      </c>
      <c r="AE75" s="26">
        <f>N75*'Share of Sales'!$C$5</f>
        <v>4.2381760787822618</v>
      </c>
      <c r="AF75" s="26">
        <f>O75*'Share of Sales'!$C$5</f>
        <v>1.8380629211344419</v>
      </c>
      <c r="AG75" s="35"/>
    </row>
    <row r="76" spans="1:33" x14ac:dyDescent="0.25">
      <c r="A76" s="15">
        <v>34</v>
      </c>
      <c r="B76" s="15">
        <v>2043</v>
      </c>
      <c r="C76" s="24">
        <v>114.59786857394181</v>
      </c>
      <c r="D76" s="25">
        <v>80.325142454899378</v>
      </c>
      <c r="E76" s="25">
        <v>138.52063436548531</v>
      </c>
      <c r="F76" s="25">
        <v>116.91640597148668</v>
      </c>
      <c r="G76" s="25">
        <v>102.70204382230017</v>
      </c>
      <c r="H76" s="25">
        <v>85.126797956866881</v>
      </c>
      <c r="I76" s="25">
        <v>35.353178660689451</v>
      </c>
      <c r="J76" s="25">
        <v>35.353178660689451</v>
      </c>
      <c r="K76" s="25">
        <v>12.256891673187081</v>
      </c>
      <c r="L76" s="25">
        <v>12.256891673187081</v>
      </c>
      <c r="M76" s="25">
        <v>79.544248942920845</v>
      </c>
      <c r="N76" s="25">
        <v>11.534467163202425</v>
      </c>
      <c r="O76" s="26">
        <v>5.0684246299869011</v>
      </c>
      <c r="P76" s="35"/>
      <c r="Q76" s="29"/>
      <c r="R76" s="15">
        <v>34</v>
      </c>
      <c r="S76" s="15">
        <v>2043</v>
      </c>
      <c r="T76" s="26">
        <f>C76*'Share of Sales'!$C$5</f>
        <v>42.979630809881705</v>
      </c>
      <c r="U76" s="26">
        <f>D76*'Share of Sales'!$C$5</f>
        <v>30.125734539601659</v>
      </c>
      <c r="V76" s="26">
        <f>E76*'Share of Sales'!$C$5</f>
        <v>51.95180153580047</v>
      </c>
      <c r="W76" s="26">
        <f>F76*'Share of Sales'!$C$5</f>
        <v>43.84919219531956</v>
      </c>
      <c r="X76" s="26">
        <f>G76*'Share of Sales'!$C$5</f>
        <v>38.518132857372059</v>
      </c>
      <c r="Y76" s="26">
        <f>H76*'Share of Sales'!$C$5</f>
        <v>31.926582874033311</v>
      </c>
      <c r="Z76" s="26">
        <f>I76*'Share of Sales'!$C$5</f>
        <v>13.259117169459548</v>
      </c>
      <c r="AA76" s="26">
        <f>J76*'Share of Sales'!$C$5</f>
        <v>13.259117169459548</v>
      </c>
      <c r="AB76" s="26">
        <f>K76*'Share of Sales'!$C$5</f>
        <v>4.5969151568503186</v>
      </c>
      <c r="AC76" s="26">
        <f>L76*'Share of Sales'!$C$5</f>
        <v>4.5969151568503186</v>
      </c>
      <c r="AD76" s="26">
        <f>M76*'Share of Sales'!$C$5</f>
        <v>29.832862470824796</v>
      </c>
      <c r="AE76" s="26">
        <f>N76*'Share of Sales'!$C$5</f>
        <v>4.3259717343108663</v>
      </c>
      <c r="AF76" s="26">
        <f>O76*'Share of Sales'!$C$5</f>
        <v>1.9008993980022617</v>
      </c>
      <c r="AG76" s="35"/>
    </row>
    <row r="77" spans="1:33" x14ac:dyDescent="0.25">
      <c r="A77" s="15">
        <v>35</v>
      </c>
      <c r="B77" s="15">
        <v>2044</v>
      </c>
      <c r="C77" s="24">
        <v>116.1160415787043</v>
      </c>
      <c r="D77" s="25">
        <v>81.584224720108111</v>
      </c>
      <c r="E77" s="25">
        <v>141.23153754696145</v>
      </c>
      <c r="F77" s="25">
        <v>118.99688247262625</v>
      </c>
      <c r="G77" s="25">
        <v>104.34659634625449</v>
      </c>
      <c r="H77" s="25">
        <v>86.472913660677719</v>
      </c>
      <c r="I77" s="25">
        <v>36.085535088982752</v>
      </c>
      <c r="J77" s="25">
        <v>36.085535088982752</v>
      </c>
      <c r="K77" s="25">
        <v>12.510798499894417</v>
      </c>
      <c r="L77" s="25">
        <v>12.510798499894417</v>
      </c>
      <c r="M77" s="25">
        <v>81.192042557357169</v>
      </c>
      <c r="N77" s="25">
        <v>11.773408652876794</v>
      </c>
      <c r="O77" s="26">
        <v>5.1747263437160846</v>
      </c>
      <c r="P77" s="35"/>
      <c r="Q77" s="29"/>
      <c r="R77" s="15">
        <v>35</v>
      </c>
      <c r="S77" s="15">
        <v>2044</v>
      </c>
      <c r="T77" s="26">
        <f>C77*'Share of Sales'!$C$5</f>
        <v>43.549017623634867</v>
      </c>
      <c r="U77" s="26">
        <f>D77*'Share of Sales'!$C$5</f>
        <v>30.597950049290866</v>
      </c>
      <c r="V77" s="26">
        <f>E77*'Share of Sales'!$C$5</f>
        <v>52.968518682036049</v>
      </c>
      <c r="W77" s="26">
        <f>F77*'Share of Sales'!$C$5</f>
        <v>44.629469464350251</v>
      </c>
      <c r="X77" s="26">
        <f>G77*'Share of Sales'!$C$5</f>
        <v>39.134917979177445</v>
      </c>
      <c r="Y77" s="26">
        <f>H77*'Share of Sales'!$C$5</f>
        <v>32.431440047182598</v>
      </c>
      <c r="Z77" s="26">
        <f>I77*'Share of Sales'!$C$5</f>
        <v>13.533785531977829</v>
      </c>
      <c r="AA77" s="26">
        <f>J77*'Share of Sales'!$C$5</f>
        <v>13.533785531977829</v>
      </c>
      <c r="AB77" s="26">
        <f>K77*'Share of Sales'!$C$5</f>
        <v>4.6921422479628268</v>
      </c>
      <c r="AC77" s="26">
        <f>L77*'Share of Sales'!$C$5</f>
        <v>4.6921422479628268</v>
      </c>
      <c r="AD77" s="26">
        <f>M77*'Share of Sales'!$C$5</f>
        <v>30.450863155136457</v>
      </c>
      <c r="AE77" s="26">
        <f>N77*'Share of Sales'!$C$5</f>
        <v>4.4155861149198854</v>
      </c>
      <c r="AF77" s="26">
        <f>O77*'Share of Sales'!$C$5</f>
        <v>1.9407675776411362</v>
      </c>
      <c r="AG77" s="35"/>
    </row>
    <row r="78" spans="1:33" x14ac:dyDescent="0.25">
      <c r="A78" s="15">
        <v>36</v>
      </c>
      <c r="B78" s="15">
        <v>2045</v>
      </c>
      <c r="C78" s="24">
        <v>117.40754999431464</v>
      </c>
      <c r="D78" s="25">
        <v>82.691481825355112</v>
      </c>
      <c r="E78" s="25">
        <v>143.37125110625209</v>
      </c>
      <c r="F78" s="25">
        <v>120.68827069948665</v>
      </c>
      <c r="G78" s="25">
        <v>105.72797903546603</v>
      </c>
      <c r="H78" s="25">
        <v>87.642064236665846</v>
      </c>
      <c r="I78" s="25">
        <v>36.83306259830416</v>
      </c>
      <c r="J78" s="25">
        <v>36.83306259830416</v>
      </c>
      <c r="K78" s="25">
        <v>12.769965116633969</v>
      </c>
      <c r="L78" s="25">
        <v>12.769965116633969</v>
      </c>
      <c r="M78" s="25">
        <v>82.873970931148946</v>
      </c>
      <c r="N78" s="25">
        <v>12.017299919136418</v>
      </c>
      <c r="O78" s="26">
        <v>5.2503223688083311</v>
      </c>
      <c r="P78" s="35"/>
      <c r="Q78" s="29"/>
      <c r="R78" s="15">
        <v>36</v>
      </c>
      <c r="S78" s="15">
        <v>2045</v>
      </c>
      <c r="T78" s="26">
        <f>C78*'Share of Sales'!$C$5</f>
        <v>44.033394476202346</v>
      </c>
      <c r="U78" s="26">
        <f>D78*'Share of Sales'!$C$5</f>
        <v>31.013223929925289</v>
      </c>
      <c r="V78" s="26">
        <f>E78*'Share of Sales'!$C$5</f>
        <v>53.771012654756596</v>
      </c>
      <c r="W78" s="26">
        <f>F78*'Share of Sales'!$C$5</f>
        <v>45.263820194003962</v>
      </c>
      <c r="X78" s="26">
        <f>G78*'Share of Sales'!$C$5</f>
        <v>39.653001942939525</v>
      </c>
      <c r="Y78" s="26">
        <f>H78*'Share of Sales'!$C$5</f>
        <v>32.869926912099352</v>
      </c>
      <c r="Z78" s="26">
        <f>I78*'Share of Sales'!$C$5</f>
        <v>13.81414376874673</v>
      </c>
      <c r="AA78" s="26">
        <f>J78*'Share of Sales'!$C$5</f>
        <v>13.81414376874673</v>
      </c>
      <c r="AB78" s="26">
        <f>K78*'Share of Sales'!$C$5</f>
        <v>4.7893420095668127</v>
      </c>
      <c r="AC78" s="26">
        <f>L78*'Share of Sales'!$C$5</f>
        <v>4.7893420095668127</v>
      </c>
      <c r="AD78" s="26">
        <f>M78*'Share of Sales'!$C$5</f>
        <v>31.081665991644645</v>
      </c>
      <c r="AE78" s="26">
        <f>N78*'Share of Sales'!$C$5</f>
        <v>4.5070568962881241</v>
      </c>
      <c r="AF78" s="26">
        <f>O78*'Share of Sales'!$C$5</f>
        <v>1.9691196690856896</v>
      </c>
      <c r="AG78" s="35"/>
    </row>
    <row r="79" spans="1:33" x14ac:dyDescent="0.25">
      <c r="A79" s="15">
        <v>37</v>
      </c>
      <c r="B79" s="15">
        <v>2046</v>
      </c>
      <c r="C79" s="24">
        <v>119.74959274908434</v>
      </c>
      <c r="D79" s="25">
        <v>84.526564297707495</v>
      </c>
      <c r="E79" s="25">
        <v>148.04709717748125</v>
      </c>
      <c r="F79" s="25">
        <v>124.13056713301998</v>
      </c>
      <c r="G79" s="25">
        <v>108.31730734297922</v>
      </c>
      <c r="H79" s="25">
        <v>89.647444175803315</v>
      </c>
      <c r="I79" s="25">
        <v>37.596075464176728</v>
      </c>
      <c r="J79" s="25">
        <v>37.596075464176728</v>
      </c>
      <c r="K79" s="25">
        <v>13.034500482237377</v>
      </c>
      <c r="L79" s="25">
        <v>13.034500482237377</v>
      </c>
      <c r="M79" s="25">
        <v>84.590741180640151</v>
      </c>
      <c r="N79" s="25">
        <v>12.266243498749931</v>
      </c>
      <c r="O79" s="26">
        <v>5.4583218785801444</v>
      </c>
      <c r="P79" s="36"/>
      <c r="Q79" s="29"/>
      <c r="R79" s="15">
        <v>37</v>
      </c>
      <c r="S79" s="15">
        <v>2046</v>
      </c>
      <c r="T79" s="26">
        <f>C79*'Share of Sales'!$C$5</f>
        <v>44.911771484375159</v>
      </c>
      <c r="U79" s="26">
        <f>D79*'Share of Sales'!$C$5</f>
        <v>31.701466810433146</v>
      </c>
      <c r="V79" s="26">
        <f>E79*'Share of Sales'!$C$5</f>
        <v>55.524676491319106</v>
      </c>
      <c r="W79" s="26">
        <f>F79*'Share of Sales'!$C$5</f>
        <v>46.554844466030232</v>
      </c>
      <c r="X79" s="26">
        <f>G79*'Share of Sales'!$C$5</f>
        <v>40.624122750746572</v>
      </c>
      <c r="Y79" s="26">
        <f>H79*'Share of Sales'!$C$5</f>
        <v>33.622039412010807</v>
      </c>
      <c r="Z79" s="26">
        <f>I79*'Share of Sales'!$C$5</f>
        <v>14.100309747978997</v>
      </c>
      <c r="AA79" s="26">
        <f>J79*'Share of Sales'!$C$5</f>
        <v>14.100309747978997</v>
      </c>
      <c r="AB79" s="26">
        <f>K79*'Share of Sales'!$C$5</f>
        <v>4.8885553063870368</v>
      </c>
      <c r="AC79" s="26">
        <f>L79*'Share of Sales'!$C$5</f>
        <v>4.8885553063870368</v>
      </c>
      <c r="AD79" s="26">
        <f>M79*'Share of Sales'!$C$5</f>
        <v>31.725536182484291</v>
      </c>
      <c r="AE79" s="26">
        <f>N79*'Share of Sales'!$C$5</f>
        <v>4.600422534562413</v>
      </c>
      <c r="AF79" s="26">
        <f>O79*'Share of Sales'!$C$5</f>
        <v>2.0471293410793772</v>
      </c>
      <c r="AG79" s="36"/>
    </row>
    <row r="80" spans="1:33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29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29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29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:33" x14ac:dyDescent="0.25">
      <c r="A83" s="6" t="s">
        <v>8</v>
      </c>
      <c r="B83" s="7" t="s">
        <v>33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29"/>
      <c r="R83" s="6" t="s">
        <v>8</v>
      </c>
      <c r="S83" s="7" t="s">
        <v>33</v>
      </c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x14ac:dyDescent="0.25">
      <c r="A84" s="10"/>
      <c r="B84" s="10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8"/>
      <c r="P84" s="8"/>
      <c r="Q84" s="29"/>
      <c r="R84" s="10"/>
      <c r="S84" s="10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8"/>
      <c r="AG84" s="8"/>
    </row>
    <row r="85" spans="1:33" ht="53.1" customHeight="1" x14ac:dyDescent="0.25">
      <c r="A85" s="11"/>
      <c r="B85" s="11"/>
      <c r="C85" s="43" t="s">
        <v>55</v>
      </c>
      <c r="D85" s="43"/>
      <c r="E85" s="43" t="s">
        <v>56</v>
      </c>
      <c r="F85" s="43"/>
      <c r="G85" s="43" t="s">
        <v>57</v>
      </c>
      <c r="H85" s="43"/>
      <c r="I85" s="44" t="s">
        <v>58</v>
      </c>
      <c r="J85" s="45"/>
      <c r="K85" s="46" t="s">
        <v>59</v>
      </c>
      <c r="L85" s="46"/>
      <c r="M85" s="46" t="s">
        <v>60</v>
      </c>
      <c r="N85" s="46"/>
      <c r="O85" s="47" t="s">
        <v>17</v>
      </c>
      <c r="P85" s="11"/>
      <c r="Q85" s="29"/>
      <c r="R85" s="11"/>
      <c r="S85" s="11"/>
      <c r="T85" s="43" t="s">
        <v>55</v>
      </c>
      <c r="U85" s="43"/>
      <c r="V85" s="43" t="s">
        <v>56</v>
      </c>
      <c r="W85" s="43"/>
      <c r="X85" s="43" t="s">
        <v>57</v>
      </c>
      <c r="Y85" s="43"/>
      <c r="Z85" s="44" t="s">
        <v>58</v>
      </c>
      <c r="AA85" s="45"/>
      <c r="AB85" s="46" t="s">
        <v>59</v>
      </c>
      <c r="AC85" s="46"/>
      <c r="AD85" s="46" t="s">
        <v>60</v>
      </c>
      <c r="AE85" s="46"/>
      <c r="AF85" s="47" t="s">
        <v>17</v>
      </c>
      <c r="AG85" s="11"/>
    </row>
    <row r="86" spans="1:33" ht="39" x14ac:dyDescent="0.25">
      <c r="A86" s="12" t="s">
        <v>18</v>
      </c>
      <c r="B86" s="12" t="s">
        <v>19</v>
      </c>
      <c r="C86" s="13" t="s">
        <v>20</v>
      </c>
      <c r="D86" s="13" t="s">
        <v>21</v>
      </c>
      <c r="E86" s="13" t="s">
        <v>22</v>
      </c>
      <c r="F86" s="13" t="s">
        <v>23</v>
      </c>
      <c r="G86" s="13" t="s">
        <v>24</v>
      </c>
      <c r="H86" s="13" t="s">
        <v>25</v>
      </c>
      <c r="I86" s="33" t="s">
        <v>26</v>
      </c>
      <c r="J86" s="33" t="s">
        <v>27</v>
      </c>
      <c r="K86" s="33" t="s">
        <v>26</v>
      </c>
      <c r="L86" s="33" t="s">
        <v>27</v>
      </c>
      <c r="M86" s="33" t="s">
        <v>26</v>
      </c>
      <c r="N86" s="33" t="s">
        <v>27</v>
      </c>
      <c r="O86" s="48"/>
      <c r="P86" s="8"/>
      <c r="Q86" s="29"/>
      <c r="R86" s="12" t="s">
        <v>18</v>
      </c>
      <c r="S86" s="12" t="s">
        <v>19</v>
      </c>
      <c r="T86" s="13" t="s">
        <v>20</v>
      </c>
      <c r="U86" s="13" t="s">
        <v>21</v>
      </c>
      <c r="V86" s="13" t="s">
        <v>22</v>
      </c>
      <c r="W86" s="13" t="s">
        <v>23</v>
      </c>
      <c r="X86" s="13" t="s">
        <v>24</v>
      </c>
      <c r="Y86" s="13" t="s">
        <v>25</v>
      </c>
      <c r="Z86" s="33" t="s">
        <v>26</v>
      </c>
      <c r="AA86" s="33" t="s">
        <v>27</v>
      </c>
      <c r="AB86" s="33" t="s">
        <v>26</v>
      </c>
      <c r="AC86" s="33" t="s">
        <v>27</v>
      </c>
      <c r="AD86" s="33" t="s">
        <v>26</v>
      </c>
      <c r="AE86" s="33" t="s">
        <v>27</v>
      </c>
      <c r="AF86" s="48"/>
      <c r="AG86" s="8"/>
    </row>
    <row r="87" spans="1:33" x14ac:dyDescent="0.25">
      <c r="A87" s="14">
        <v>18</v>
      </c>
      <c r="B87" s="15">
        <v>2027</v>
      </c>
      <c r="C87" s="16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8">
        <v>0</v>
      </c>
      <c r="P87" s="40" t="s">
        <v>28</v>
      </c>
      <c r="Q87" s="29"/>
      <c r="R87" s="14">
        <v>18</v>
      </c>
      <c r="S87" s="15">
        <v>2027</v>
      </c>
      <c r="T87" s="16">
        <f>C87*'Share of Sales'!$C$5</f>
        <v>0</v>
      </c>
      <c r="U87" s="16">
        <f>D87*'Share of Sales'!$C$5</f>
        <v>0</v>
      </c>
      <c r="V87" s="16">
        <f>E87*'Share of Sales'!$C$5</f>
        <v>0</v>
      </c>
      <c r="W87" s="16">
        <f>F87*'Share of Sales'!$C$5</f>
        <v>0</v>
      </c>
      <c r="X87" s="16">
        <f>G87*'Share of Sales'!$C$5</f>
        <v>0</v>
      </c>
      <c r="Y87" s="16">
        <f>H87*'Share of Sales'!$C$5</f>
        <v>0</v>
      </c>
      <c r="Z87" s="16">
        <f>I87*'Share of Sales'!$C$5</f>
        <v>0</v>
      </c>
      <c r="AA87" s="16">
        <f>J87*'Share of Sales'!$C$5</f>
        <v>0</v>
      </c>
      <c r="AB87" s="16">
        <f>K87*'Share of Sales'!$C$5</f>
        <v>0</v>
      </c>
      <c r="AC87" s="16">
        <f>L87*'Share of Sales'!$C$5</f>
        <v>0</v>
      </c>
      <c r="AD87" s="16">
        <f>M87*'Share of Sales'!$C$5</f>
        <v>0</v>
      </c>
      <c r="AE87" s="16">
        <f>N87*'Share of Sales'!$C$5</f>
        <v>0</v>
      </c>
      <c r="AF87" s="16">
        <f>O87*'Share of Sales'!$C$5</f>
        <v>0</v>
      </c>
      <c r="AG87" s="40" t="s">
        <v>28</v>
      </c>
    </row>
    <row r="88" spans="1:33" x14ac:dyDescent="0.25">
      <c r="A88" s="15">
        <v>19</v>
      </c>
      <c r="B88" s="15">
        <v>2028</v>
      </c>
      <c r="C88" s="19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18">
        <v>0</v>
      </c>
      <c r="P88" s="41"/>
      <c r="Q88" s="29"/>
      <c r="R88" s="15">
        <v>19</v>
      </c>
      <c r="S88" s="15">
        <v>2028</v>
      </c>
      <c r="T88" s="16">
        <f>C88*'Share of Sales'!$C$5</f>
        <v>0</v>
      </c>
      <c r="U88" s="16">
        <f>D88*'Share of Sales'!$C$5</f>
        <v>0</v>
      </c>
      <c r="V88" s="16">
        <f>E88*'Share of Sales'!$C$5</f>
        <v>0</v>
      </c>
      <c r="W88" s="16">
        <f>F88*'Share of Sales'!$C$5</f>
        <v>0</v>
      </c>
      <c r="X88" s="16">
        <f>G88*'Share of Sales'!$C$5</f>
        <v>0</v>
      </c>
      <c r="Y88" s="16">
        <f>H88*'Share of Sales'!$C$5</f>
        <v>0</v>
      </c>
      <c r="Z88" s="16">
        <f>I88*'Share of Sales'!$C$5</f>
        <v>0</v>
      </c>
      <c r="AA88" s="16">
        <f>J88*'Share of Sales'!$C$5</f>
        <v>0</v>
      </c>
      <c r="AB88" s="16">
        <f>K88*'Share of Sales'!$C$5</f>
        <v>0</v>
      </c>
      <c r="AC88" s="16">
        <f>L88*'Share of Sales'!$C$5</f>
        <v>0</v>
      </c>
      <c r="AD88" s="16">
        <f>M88*'Share of Sales'!$C$5</f>
        <v>0</v>
      </c>
      <c r="AE88" s="16">
        <f>N88*'Share of Sales'!$C$5</f>
        <v>0</v>
      </c>
      <c r="AF88" s="16">
        <f>O88*'Share of Sales'!$C$5</f>
        <v>0</v>
      </c>
      <c r="AG88" s="41"/>
    </row>
    <row r="89" spans="1:33" x14ac:dyDescent="0.25">
      <c r="A89" s="15">
        <v>20</v>
      </c>
      <c r="B89" s="15">
        <v>2029</v>
      </c>
      <c r="C89" s="19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18">
        <v>0</v>
      </c>
      <c r="P89" s="41"/>
      <c r="Q89" s="29"/>
      <c r="R89" s="15">
        <v>20</v>
      </c>
      <c r="S89" s="15">
        <v>2029</v>
      </c>
      <c r="T89" s="16">
        <f>C89*'Share of Sales'!$C$5</f>
        <v>0</v>
      </c>
      <c r="U89" s="16">
        <f>D89*'Share of Sales'!$C$5</f>
        <v>0</v>
      </c>
      <c r="V89" s="16">
        <f>E89*'Share of Sales'!$C$5</f>
        <v>0</v>
      </c>
      <c r="W89" s="16">
        <f>F89*'Share of Sales'!$C$5</f>
        <v>0</v>
      </c>
      <c r="X89" s="16">
        <f>G89*'Share of Sales'!$C$5</f>
        <v>0</v>
      </c>
      <c r="Y89" s="16">
        <f>H89*'Share of Sales'!$C$5</f>
        <v>0</v>
      </c>
      <c r="Z89" s="16">
        <f>I89*'Share of Sales'!$C$5</f>
        <v>0</v>
      </c>
      <c r="AA89" s="16">
        <f>J89*'Share of Sales'!$C$5</f>
        <v>0</v>
      </c>
      <c r="AB89" s="16">
        <f>K89*'Share of Sales'!$C$5</f>
        <v>0</v>
      </c>
      <c r="AC89" s="16">
        <f>L89*'Share of Sales'!$C$5</f>
        <v>0</v>
      </c>
      <c r="AD89" s="16">
        <f>M89*'Share of Sales'!$C$5</f>
        <v>0</v>
      </c>
      <c r="AE89" s="16">
        <f>N89*'Share of Sales'!$C$5</f>
        <v>0</v>
      </c>
      <c r="AF89" s="16">
        <f>O89*'Share of Sales'!$C$5</f>
        <v>0</v>
      </c>
      <c r="AG89" s="41"/>
    </row>
    <row r="90" spans="1:33" x14ac:dyDescent="0.25">
      <c r="A90" s="15">
        <v>21</v>
      </c>
      <c r="B90" s="15">
        <v>2030</v>
      </c>
      <c r="C90" s="19">
        <v>109.66783583755694</v>
      </c>
      <c r="D90" s="20">
        <v>80.860430402282915</v>
      </c>
      <c r="E90" s="20">
        <v>121.49611081620766</v>
      </c>
      <c r="F90" s="20">
        <v>107.32087346251299</v>
      </c>
      <c r="G90" s="20">
        <v>98.818327247613709</v>
      </c>
      <c r="H90" s="20">
        <v>83.87721168524871</v>
      </c>
      <c r="I90" s="20">
        <v>40.366181495546314</v>
      </c>
      <c r="J90" s="20">
        <v>40.366181495546314</v>
      </c>
      <c r="K90" s="20">
        <v>9.3890032112421178</v>
      </c>
      <c r="L90" s="20">
        <v>9.3890032112421178</v>
      </c>
      <c r="M90" s="20">
        <v>56.91817232966423</v>
      </c>
      <c r="N90" s="20">
        <v>7.9289728403091431</v>
      </c>
      <c r="O90" s="18">
        <v>3.4177733333333329</v>
      </c>
      <c r="P90" s="42"/>
      <c r="Q90" s="29"/>
      <c r="R90" s="15">
        <v>21</v>
      </c>
      <c r="S90" s="15">
        <v>2030</v>
      </c>
      <c r="T90" s="16">
        <f>C90*'Share of Sales'!$C$5</f>
        <v>41.130634929528703</v>
      </c>
      <c r="U90" s="16">
        <f>D90*'Share of Sales'!$C$5</f>
        <v>30.326492883904365</v>
      </c>
      <c r="V90" s="16">
        <f>E90*'Share of Sales'!$C$5</f>
        <v>45.566798516394648</v>
      </c>
      <c r="W90" s="16">
        <f>F90*'Share of Sales'!$C$5</f>
        <v>40.250412830642226</v>
      </c>
      <c r="X90" s="16">
        <f>G90*'Share of Sales'!$C$5</f>
        <v>37.061555116202811</v>
      </c>
      <c r="Y90" s="16">
        <f>H90*'Share of Sales'!$C$5</f>
        <v>31.45792881189783</v>
      </c>
      <c r="Z90" s="16">
        <f>I90*'Share of Sales'!$C$5</f>
        <v>15.139230768186906</v>
      </c>
      <c r="AA90" s="16">
        <f>J90*'Share of Sales'!$C$5</f>
        <v>15.139230768186906</v>
      </c>
      <c r="AB90" s="16">
        <f>K90*'Share of Sales'!$C$5</f>
        <v>3.5213210918631277</v>
      </c>
      <c r="AC90" s="16">
        <f>L90*'Share of Sales'!$C$5</f>
        <v>3.5213210918631277</v>
      </c>
      <c r="AD90" s="16">
        <f>M90*'Share of Sales'!$C$5</f>
        <v>21.347011628961983</v>
      </c>
      <c r="AE90" s="16">
        <f>N90*'Share of Sales'!$C$5</f>
        <v>2.9737405208211385</v>
      </c>
      <c r="AF90" s="16">
        <f>O90*'Share of Sales'!$C$5</f>
        <v>1.2818269474509885</v>
      </c>
      <c r="AG90" s="42"/>
    </row>
    <row r="91" spans="1:33" x14ac:dyDescent="0.25">
      <c r="A91" s="15">
        <v>22</v>
      </c>
      <c r="B91" s="15">
        <v>2031</v>
      </c>
      <c r="C91" s="21">
        <v>119.20580714052345</v>
      </c>
      <c r="D91" s="22">
        <v>89.259874538793412</v>
      </c>
      <c r="E91" s="22">
        <v>126.52124696382275</v>
      </c>
      <c r="F91" s="22">
        <v>114.41421620091265</v>
      </c>
      <c r="G91" s="22">
        <v>105.18962229149594</v>
      </c>
      <c r="H91" s="22">
        <v>92.601307438789632</v>
      </c>
      <c r="I91" s="22">
        <v>41.192179915077226</v>
      </c>
      <c r="J91" s="22">
        <v>41.192179915077226</v>
      </c>
      <c r="K91" s="22">
        <v>9.5835004846843326</v>
      </c>
      <c r="L91" s="22">
        <v>9.5835004846843326</v>
      </c>
      <c r="M91" s="22">
        <v>62.194589674472809</v>
      </c>
      <c r="N91" s="22">
        <v>9.0186463743448257</v>
      </c>
      <c r="O91" s="23">
        <v>3.3679469428694606</v>
      </c>
      <c r="P91" s="37" t="s">
        <v>29</v>
      </c>
      <c r="Q91" s="29"/>
      <c r="R91" s="15">
        <v>22</v>
      </c>
      <c r="S91" s="15">
        <v>2031</v>
      </c>
      <c r="T91" s="23">
        <f>C91*'Share of Sales'!$C$5</f>
        <v>44.707826114478564</v>
      </c>
      <c r="U91" s="23">
        <f>D91*'Share of Sales'!$C$5</f>
        <v>33.476682433568776</v>
      </c>
      <c r="V91" s="23">
        <f>E91*'Share of Sales'!$C$5</f>
        <v>47.451462682330089</v>
      </c>
      <c r="W91" s="23">
        <f>F91*'Share of Sales'!$C$5</f>
        <v>42.910752467828956</v>
      </c>
      <c r="X91" s="23">
        <f>G91*'Share of Sales'!$C$5</f>
        <v>39.451092654505288</v>
      </c>
      <c r="Y91" s="23">
        <f>H91*'Share of Sales'!$C$5</f>
        <v>34.72987810121041</v>
      </c>
      <c r="Z91" s="23">
        <f>I91*'Share of Sales'!$C$5</f>
        <v>15.449019314542618</v>
      </c>
      <c r="AA91" s="23">
        <f>J91*'Share of Sales'!$C$5</f>
        <v>15.449019314542618</v>
      </c>
      <c r="AB91" s="23">
        <f>K91*'Share of Sales'!$C$5</f>
        <v>3.5942667854445163</v>
      </c>
      <c r="AC91" s="23">
        <f>L91*'Share of Sales'!$C$5</f>
        <v>3.5942667854445163</v>
      </c>
      <c r="AD91" s="23">
        <f>M91*'Share of Sales'!$C$5</f>
        <v>23.325918150529663</v>
      </c>
      <c r="AE91" s="23">
        <f>N91*'Share of Sales'!$C$5</f>
        <v>3.3824197290730287</v>
      </c>
      <c r="AF91" s="23">
        <f>O91*'Share of Sales'!$C$5</f>
        <v>1.2631396900580252</v>
      </c>
      <c r="AG91" s="37" t="s">
        <v>29</v>
      </c>
    </row>
    <row r="92" spans="1:33" x14ac:dyDescent="0.25">
      <c r="A92" s="15">
        <v>23</v>
      </c>
      <c r="B92" s="15">
        <v>2032</v>
      </c>
      <c r="C92" s="21">
        <v>127.85284983313784</v>
      </c>
      <c r="D92" s="22">
        <v>97.948587014300898</v>
      </c>
      <c r="E92" s="22">
        <v>137.71595580353338</v>
      </c>
      <c r="F92" s="22">
        <v>124.85742296956091</v>
      </c>
      <c r="G92" s="22">
        <v>114.48516814308255</v>
      </c>
      <c r="H92" s="22">
        <v>101.73662281507254</v>
      </c>
      <c r="I92" s="22">
        <v>42.034799660168403</v>
      </c>
      <c r="J92" s="22">
        <v>42.034799660168403</v>
      </c>
      <c r="K92" s="22">
        <v>9.7820268534975199</v>
      </c>
      <c r="L92" s="22">
        <v>9.7820268534975199</v>
      </c>
      <c r="M92" s="22">
        <v>63.482977572781131</v>
      </c>
      <c r="N92" s="22">
        <v>9.2054715452904787</v>
      </c>
      <c r="O92" s="23">
        <v>3.4331546501092309</v>
      </c>
      <c r="P92" s="38"/>
      <c r="Q92" s="29"/>
      <c r="R92" s="15">
        <v>23</v>
      </c>
      <c r="S92" s="15">
        <v>2032</v>
      </c>
      <c r="T92" s="23">
        <f>C92*'Share of Sales'!$C$5</f>
        <v>47.950876854868689</v>
      </c>
      <c r="U92" s="23">
        <f>D92*'Share of Sales'!$C$5</f>
        <v>36.735361317020889</v>
      </c>
      <c r="V92" s="23">
        <f>E92*'Share of Sales'!$C$5</f>
        <v>51.650008946255006</v>
      </c>
      <c r="W92" s="23">
        <f>F92*'Share of Sales'!$C$5</f>
        <v>46.827449846001848</v>
      </c>
      <c r="X92" s="23">
        <f>G92*'Share of Sales'!$C$5</f>
        <v>42.937362808122835</v>
      </c>
      <c r="Y92" s="23">
        <f>H92*'Share of Sales'!$C$5</f>
        <v>38.156054234243264</v>
      </c>
      <c r="Z92" s="23">
        <f>I92*'Share of Sales'!$C$5</f>
        <v>15.765041645566759</v>
      </c>
      <c r="AA92" s="23">
        <f>J92*'Share of Sales'!$C$5</f>
        <v>15.765041645566759</v>
      </c>
      <c r="AB92" s="23">
        <f>K92*'Share of Sales'!$C$5</f>
        <v>3.6687235807042966</v>
      </c>
      <c r="AC92" s="23">
        <f>L92*'Share of Sales'!$C$5</f>
        <v>3.6687235807042966</v>
      </c>
      <c r="AD92" s="23">
        <f>M92*'Share of Sales'!$C$5</f>
        <v>23.809124661246585</v>
      </c>
      <c r="AE92" s="23">
        <f>N92*'Share of Sales'!$C$5</f>
        <v>3.4524880206840214</v>
      </c>
      <c r="AF92" s="23">
        <f>O92*'Share of Sales'!$C$5</f>
        <v>1.2875956700688214</v>
      </c>
      <c r="AG92" s="38"/>
    </row>
    <row r="93" spans="1:33" x14ac:dyDescent="0.25">
      <c r="A93" s="15">
        <v>24</v>
      </c>
      <c r="B93" s="15">
        <v>2033</v>
      </c>
      <c r="C93" s="21">
        <v>128.72691780379023</v>
      </c>
      <c r="D93" s="22">
        <v>98.127646911223735</v>
      </c>
      <c r="E93" s="22">
        <v>140.55263524538671</v>
      </c>
      <c r="F93" s="22">
        <v>126.38806915254381</v>
      </c>
      <c r="G93" s="22">
        <v>115.38707053960586</v>
      </c>
      <c r="H93" s="22">
        <v>101.93485137010197</v>
      </c>
      <c r="I93" s="22">
        <v>42.89928147161887</v>
      </c>
      <c r="J93" s="22">
        <v>42.89928147161887</v>
      </c>
      <c r="K93" s="22">
        <v>9.9846657821396683</v>
      </c>
      <c r="L93" s="22">
        <v>9.9846657821396683</v>
      </c>
      <c r="M93" s="22">
        <v>64.798054985164484</v>
      </c>
      <c r="N93" s="22">
        <v>9.396166880676569</v>
      </c>
      <c r="O93" s="23">
        <v>3.6808695479745581</v>
      </c>
      <c r="P93" s="38"/>
      <c r="Q93" s="29"/>
      <c r="R93" s="15">
        <v>24</v>
      </c>
      <c r="S93" s="15">
        <v>2033</v>
      </c>
      <c r="T93" s="23">
        <f>C93*'Share of Sales'!$C$5</f>
        <v>48.278693760618054</v>
      </c>
      <c r="U93" s="23">
        <f>D93*'Share of Sales'!$C$5</f>
        <v>36.802517262924312</v>
      </c>
      <c r="V93" s="23">
        <f>E93*'Share of Sales'!$C$5</f>
        <v>52.713898149902555</v>
      </c>
      <c r="W93" s="23">
        <f>F93*'Share of Sales'!$C$5</f>
        <v>47.401514692615571</v>
      </c>
      <c r="X93" s="23">
        <f>G93*'Share of Sales'!$C$5</f>
        <v>43.275618942477621</v>
      </c>
      <c r="Y93" s="23">
        <f>H93*'Share of Sales'!$C$5</f>
        <v>38.230399335222558</v>
      </c>
      <c r="Z93" s="23">
        <f>I93*'Share of Sales'!$C$5</f>
        <v>16.089263287385737</v>
      </c>
      <c r="AA93" s="23">
        <f>J93*'Share of Sales'!$C$5</f>
        <v>16.089263287385737</v>
      </c>
      <c r="AB93" s="23">
        <f>K93*'Share of Sales'!$C$5</f>
        <v>3.7447227807690866</v>
      </c>
      <c r="AC93" s="23">
        <f>L93*'Share of Sales'!$C$5</f>
        <v>3.7447227807690866</v>
      </c>
      <c r="AD93" s="23">
        <f>M93*'Share of Sales'!$C$5</f>
        <v>24.302341004395078</v>
      </c>
      <c r="AE93" s="23">
        <f>N93*'Share of Sales'!$C$5</f>
        <v>3.5240078073436871</v>
      </c>
      <c r="AF93" s="23">
        <f>O93*'Share of Sales'!$C$5</f>
        <v>1.3805004944678003</v>
      </c>
      <c r="AG93" s="38"/>
    </row>
    <row r="94" spans="1:33" x14ac:dyDescent="0.25">
      <c r="A94" s="15">
        <v>25</v>
      </c>
      <c r="B94" s="15">
        <v>2034</v>
      </c>
      <c r="C94" s="21">
        <v>99.933740244154734</v>
      </c>
      <c r="D94" s="22">
        <v>68.483259297638241</v>
      </c>
      <c r="E94" s="22">
        <v>114.2624055092225</v>
      </c>
      <c r="F94" s="22">
        <v>98.467379786201107</v>
      </c>
      <c r="G94" s="22">
        <v>86.917843978920246</v>
      </c>
      <c r="H94" s="22">
        <v>72.513558206926561</v>
      </c>
      <c r="I94" s="22">
        <v>29.395871077277739</v>
      </c>
      <c r="J94" s="22">
        <v>29.395871077277739</v>
      </c>
      <c r="K94" s="22">
        <v>10.191502464071213</v>
      </c>
      <c r="L94" s="22">
        <v>10.191502464071213</v>
      </c>
      <c r="M94" s="22">
        <v>66.140374796481908</v>
      </c>
      <c r="N94" s="22">
        <v>9.5908125526379333</v>
      </c>
      <c r="O94" s="23">
        <v>3.9952671302460749</v>
      </c>
      <c r="P94" s="38"/>
      <c r="Q94" s="29"/>
      <c r="R94" s="15">
        <v>25</v>
      </c>
      <c r="S94" s="15">
        <v>2034</v>
      </c>
      <c r="T94" s="23">
        <f>C94*'Share of Sales'!$C$5</f>
        <v>37.479887842530488</v>
      </c>
      <c r="U94" s="23">
        <f>D94*'Share of Sales'!$C$5</f>
        <v>25.684467240948152</v>
      </c>
      <c r="V94" s="23">
        <f>E94*'Share of Sales'!$C$5</f>
        <v>42.853816265061575</v>
      </c>
      <c r="W94" s="23">
        <f>F94*'Share of Sales'!$C$5</f>
        <v>36.929933188911498</v>
      </c>
      <c r="X94" s="23">
        <f>G94*'Share of Sales'!$C$5</f>
        <v>32.598309999060007</v>
      </c>
      <c r="Y94" s="23">
        <f>H94*'Share of Sales'!$C$5</f>
        <v>27.196020303236686</v>
      </c>
      <c r="Z94" s="23">
        <f>I94*'Share of Sales'!$C$5</f>
        <v>11.024844545176508</v>
      </c>
      <c r="AA94" s="23">
        <f>J94*'Share of Sales'!$C$5</f>
        <v>11.024844545176508</v>
      </c>
      <c r="AB94" s="23">
        <f>K94*'Share of Sales'!$C$5</f>
        <v>3.8222963372233481</v>
      </c>
      <c r="AC94" s="23">
        <f>L94*'Share of Sales'!$C$5</f>
        <v>3.8222963372233481</v>
      </c>
      <c r="AD94" s="23">
        <f>M94*'Share of Sales'!$C$5</f>
        <v>24.80577453799512</v>
      </c>
      <c r="AE94" s="23">
        <f>N94*'Share of Sales'!$C$5</f>
        <v>3.5970091574014584</v>
      </c>
      <c r="AF94" s="23">
        <f>O94*'Share of Sales'!$C$5</f>
        <v>1.4984144852051622</v>
      </c>
      <c r="AG94" s="38"/>
    </row>
    <row r="95" spans="1:33" x14ac:dyDescent="0.25">
      <c r="A95" s="15">
        <v>26</v>
      </c>
      <c r="B95" s="15">
        <v>2035</v>
      </c>
      <c r="C95" s="21">
        <v>103.13861729669094</v>
      </c>
      <c r="D95" s="22">
        <v>70.869055878192299</v>
      </c>
      <c r="E95" s="22">
        <v>119.72768821880611</v>
      </c>
      <c r="F95" s="22">
        <v>102.40984376212525</v>
      </c>
      <c r="G95" s="22">
        <v>90.544767853443929</v>
      </c>
      <c r="H95" s="22">
        <v>75.190004620646249</v>
      </c>
      <c r="I95" s="22">
        <v>30.004819295353062</v>
      </c>
      <c r="J95" s="22">
        <v>30.004819295353062</v>
      </c>
      <c r="K95" s="22">
        <v>10.402623857572072</v>
      </c>
      <c r="L95" s="22">
        <v>10.402623857572072</v>
      </c>
      <c r="M95" s="22">
        <v>67.510501344842098</v>
      </c>
      <c r="N95" s="22">
        <v>9.7894903941099525</v>
      </c>
      <c r="O95" s="23">
        <v>4.297775585014695</v>
      </c>
      <c r="P95" s="38"/>
      <c r="Q95" s="29"/>
      <c r="R95" s="15">
        <v>26</v>
      </c>
      <c r="S95" s="15">
        <v>2035</v>
      </c>
      <c r="T95" s="23">
        <f>C95*'Share of Sales'!$C$5</f>
        <v>38.681868596825154</v>
      </c>
      <c r="U95" s="23">
        <f>D95*'Share of Sales'!$C$5</f>
        <v>26.579254007017273</v>
      </c>
      <c r="V95" s="23">
        <f>E95*'Share of Sales'!$C$5</f>
        <v>44.903556247598615</v>
      </c>
      <c r="W95" s="23">
        <f>F95*'Share of Sales'!$C$5</f>
        <v>38.408543989226224</v>
      </c>
      <c r="X95" s="23">
        <f>G95*'Share of Sales'!$C$5</f>
        <v>33.958578309826997</v>
      </c>
      <c r="Y95" s="23">
        <f>H95*'Share of Sales'!$C$5</f>
        <v>28.19981452886735</v>
      </c>
      <c r="Z95" s="23">
        <f>I95*'Share of Sales'!$C$5</f>
        <v>11.253228981299991</v>
      </c>
      <c r="AA95" s="23">
        <f>J95*'Share of Sales'!$C$5</f>
        <v>11.253228981299991</v>
      </c>
      <c r="AB95" s="23">
        <f>K95*'Share of Sales'!$C$5</f>
        <v>3.9014768635424737</v>
      </c>
      <c r="AC95" s="23">
        <f>L95*'Share of Sales'!$C$5</f>
        <v>3.9014768635424737</v>
      </c>
      <c r="AD95" s="23">
        <f>M95*'Share of Sales'!$C$5</f>
        <v>25.319636915578023</v>
      </c>
      <c r="AE95" s="23">
        <f>N95*'Share of Sales'!$C$5</f>
        <v>3.671522762085667</v>
      </c>
      <c r="AF95" s="23">
        <f>O95*'Share of Sales'!$C$5</f>
        <v>1.6118694897756358</v>
      </c>
      <c r="AG95" s="38"/>
    </row>
    <row r="96" spans="1:33" x14ac:dyDescent="0.25">
      <c r="A96" s="15">
        <v>27</v>
      </c>
      <c r="B96" s="15">
        <v>2036</v>
      </c>
      <c r="C96" s="21">
        <v>106.14802988415305</v>
      </c>
      <c r="D96" s="22">
        <v>73.12381653192368</v>
      </c>
      <c r="E96" s="22">
        <v>124.71159132922962</v>
      </c>
      <c r="F96" s="22">
        <v>106.02437141607557</v>
      </c>
      <c r="G96" s="22">
        <v>93.708604669807769</v>
      </c>
      <c r="H96" s="22">
        <v>77.551112186683838</v>
      </c>
      <c r="I96" s="22">
        <v>30.626382139860866</v>
      </c>
      <c r="J96" s="22">
        <v>30.626382139860866</v>
      </c>
      <c r="K96" s="22">
        <v>10.61811872230064</v>
      </c>
      <c r="L96" s="22">
        <v>10.61811872230064</v>
      </c>
      <c r="M96" s="22">
        <v>68.909010658862414</v>
      </c>
      <c r="N96" s="22">
        <v>9.9922839332327538</v>
      </c>
      <c r="O96" s="23">
        <v>4.5669539736620006</v>
      </c>
      <c r="P96" s="39"/>
      <c r="Q96" s="29"/>
      <c r="R96" s="15">
        <v>27</v>
      </c>
      <c r="S96" s="15">
        <v>2036</v>
      </c>
      <c r="T96" s="23">
        <f>C96*'Share of Sales'!$C$5</f>
        <v>39.810540914847159</v>
      </c>
      <c r="U96" s="23">
        <f>D96*'Share of Sales'!$C$5</f>
        <v>27.424896091533828</v>
      </c>
      <c r="V96" s="23">
        <f>E96*'Share of Sales'!$C$5</f>
        <v>46.772756070804853</v>
      </c>
      <c r="W96" s="23">
        <f>F96*'Share of Sales'!$C$5</f>
        <v>39.764163129896858</v>
      </c>
      <c r="X96" s="23">
        <f>G96*'Share of Sales'!$C$5</f>
        <v>35.145167030910329</v>
      </c>
      <c r="Y96" s="23">
        <f>H96*'Share of Sales'!$C$5</f>
        <v>29.085341744630846</v>
      </c>
      <c r="Z96" s="23">
        <f>I96*'Share of Sales'!$C$5</f>
        <v>11.486344500065931</v>
      </c>
      <c r="AA96" s="23">
        <f>J96*'Share of Sales'!$C$5</f>
        <v>11.486344500065931</v>
      </c>
      <c r="AB96" s="23">
        <f>K96*'Share of Sales'!$C$5</f>
        <v>3.9822976488041402</v>
      </c>
      <c r="AC96" s="23">
        <f>L96*'Share of Sales'!$C$5</f>
        <v>3.9822976488041402</v>
      </c>
      <c r="AD96" s="23">
        <f>M96*'Share of Sales'!$C$5</f>
        <v>25.844144175169774</v>
      </c>
      <c r="AE96" s="23">
        <f>N96*'Share of Sales'!$C$5</f>
        <v>3.74757994840675</v>
      </c>
      <c r="AF96" s="23">
        <f>O96*'Share of Sales'!$C$5</f>
        <v>1.71282414024189</v>
      </c>
      <c r="AG96" s="39"/>
    </row>
    <row r="97" spans="1:33" x14ac:dyDescent="0.25">
      <c r="A97" s="15">
        <v>28</v>
      </c>
      <c r="B97" s="15">
        <v>2037</v>
      </c>
      <c r="C97" s="24">
        <v>108.14498023722658</v>
      </c>
      <c r="D97" s="25">
        <v>74.684973115619727</v>
      </c>
      <c r="E97" s="25">
        <v>128.32637543752634</v>
      </c>
      <c r="F97" s="25">
        <v>108.69967715704045</v>
      </c>
      <c r="G97" s="25">
        <v>95.852726665662999</v>
      </c>
      <c r="H97" s="25">
        <v>79.213621063994552</v>
      </c>
      <c r="I97" s="25">
        <v>31.260820928258536</v>
      </c>
      <c r="J97" s="25">
        <v>31.260820928258536</v>
      </c>
      <c r="K97" s="25">
        <v>10.838077656610132</v>
      </c>
      <c r="L97" s="25">
        <v>10.838077656610132</v>
      </c>
      <c r="M97" s="25">
        <v>70.336490699842841</v>
      </c>
      <c r="N97" s="25">
        <v>10.199278428468112</v>
      </c>
      <c r="O97" s="26">
        <v>4.7349761155534029</v>
      </c>
      <c r="P97" s="34" t="s">
        <v>30</v>
      </c>
      <c r="Q97" s="29"/>
      <c r="R97" s="15">
        <v>28</v>
      </c>
      <c r="S97" s="15">
        <v>2037</v>
      </c>
      <c r="T97" s="26">
        <f>C97*'Share of Sales'!$C$5</f>
        <v>40.559491920557917</v>
      </c>
      <c r="U97" s="26">
        <f>D97*'Share of Sales'!$C$5</f>
        <v>28.010403784116949</v>
      </c>
      <c r="V97" s="26">
        <f>E97*'Share of Sales'!$C$5</f>
        <v>48.128471394007185</v>
      </c>
      <c r="W97" s="26">
        <f>F97*'Share of Sales'!$C$5</f>
        <v>40.767529549194933</v>
      </c>
      <c r="X97" s="26">
        <f>G97*'Share of Sales'!$C$5</f>
        <v>35.949314376231541</v>
      </c>
      <c r="Y97" s="26">
        <f>H97*'Share of Sales'!$C$5</f>
        <v>29.708861349787039</v>
      </c>
      <c r="Z97" s="26">
        <f>I97*'Share of Sales'!$C$5</f>
        <v>11.724289107903086</v>
      </c>
      <c r="AA97" s="26">
        <f>J97*'Share of Sales'!$C$5</f>
        <v>11.724289107903086</v>
      </c>
      <c r="AB97" s="26">
        <f>K97*'Share of Sales'!$C$5</f>
        <v>4.0647926716837075</v>
      </c>
      <c r="AC97" s="26">
        <f>L97*'Share of Sales'!$C$5</f>
        <v>4.0647926716837075</v>
      </c>
      <c r="AD97" s="26">
        <f>M97*'Share of Sales'!$C$5</f>
        <v>26.37951683011778</v>
      </c>
      <c r="AE97" s="26">
        <f>N97*'Share of Sales'!$C$5</f>
        <v>3.8252126923277525</v>
      </c>
      <c r="AF97" s="26">
        <f>O97*'Share of Sales'!$C$5</f>
        <v>1.7758404049965744</v>
      </c>
      <c r="AG97" s="34" t="s">
        <v>30</v>
      </c>
    </row>
    <row r="98" spans="1:33" x14ac:dyDescent="0.25">
      <c r="A98" s="15">
        <v>29</v>
      </c>
      <c r="B98" s="15">
        <v>2038</v>
      </c>
      <c r="C98" s="24">
        <v>107.97700169126259</v>
      </c>
      <c r="D98" s="25">
        <v>74.758932467007128</v>
      </c>
      <c r="E98" s="25">
        <v>127.0446302183162</v>
      </c>
      <c r="F98" s="25">
        <v>108.00662185294482</v>
      </c>
      <c r="G98" s="25">
        <v>95.566735429649896</v>
      </c>
      <c r="H98" s="25">
        <v>79.206308938173123</v>
      </c>
      <c r="I98" s="25">
        <v>31.908402391307927</v>
      </c>
      <c r="J98" s="25">
        <v>31.908402391307927</v>
      </c>
      <c r="K98" s="25">
        <v>11.062593135637941</v>
      </c>
      <c r="L98" s="25">
        <v>11.062593135637941</v>
      </c>
      <c r="M98" s="25">
        <v>71.793541608956687</v>
      </c>
      <c r="N98" s="25">
        <v>10.410560904443814</v>
      </c>
      <c r="O98" s="26">
        <v>4.6357120000208072</v>
      </c>
      <c r="P98" s="35"/>
      <c r="Q98" s="29"/>
      <c r="R98" s="15">
        <v>29</v>
      </c>
      <c r="S98" s="15">
        <v>2038</v>
      </c>
      <c r="T98" s="26">
        <f>C98*'Share of Sales'!$C$5</f>
        <v>40.496492006341761</v>
      </c>
      <c r="U98" s="26">
        <f>D98*'Share of Sales'!$C$5</f>
        <v>28.03814204537019</v>
      </c>
      <c r="V98" s="26">
        <f>E98*'Share of Sales'!$C$5</f>
        <v>47.647756202708166</v>
      </c>
      <c r="W98" s="26">
        <f>F98*'Share of Sales'!$C$5</f>
        <v>40.507600970491559</v>
      </c>
      <c r="X98" s="26">
        <f>G98*'Share of Sales'!$C$5</f>
        <v>35.84205411134473</v>
      </c>
      <c r="Y98" s="26">
        <f>H98*'Share of Sales'!$C$5</f>
        <v>29.706118956126918</v>
      </c>
      <c r="Z98" s="26">
        <f>I98*'Share of Sales'!$C$5</f>
        <v>11.9671628414859</v>
      </c>
      <c r="AA98" s="26">
        <f>J98*'Share of Sales'!$C$5</f>
        <v>11.9671628414859</v>
      </c>
      <c r="AB98" s="26">
        <f>K98*'Share of Sales'!$C$5</f>
        <v>4.1489966147395316</v>
      </c>
      <c r="AC98" s="26">
        <f>L98*'Share of Sales'!$C$5</f>
        <v>4.1489966147395316</v>
      </c>
      <c r="AD98" s="26">
        <f>M98*'Share of Sales'!$C$5</f>
        <v>26.925979961799055</v>
      </c>
      <c r="AE98" s="26">
        <f>N98*'Share of Sales'!$C$5</f>
        <v>3.9044536322076611</v>
      </c>
      <c r="AF98" s="26">
        <f>O98*'Share of Sales'!$C$5</f>
        <v>1.738611658150313</v>
      </c>
      <c r="AG98" s="35"/>
    </row>
    <row r="99" spans="1:33" x14ac:dyDescent="0.25">
      <c r="A99" s="15">
        <v>30</v>
      </c>
      <c r="B99" s="15">
        <v>2039</v>
      </c>
      <c r="C99" s="24">
        <v>108.00936567689774</v>
      </c>
      <c r="D99" s="25">
        <v>74.974653976476645</v>
      </c>
      <c r="E99" s="25">
        <v>126.23290362710769</v>
      </c>
      <c r="F99" s="25">
        <v>107.64104580831604</v>
      </c>
      <c r="G99" s="25">
        <v>95.509661113698854</v>
      </c>
      <c r="H99" s="25">
        <v>79.360437216559362</v>
      </c>
      <c r="I99" s="25">
        <v>32.569398785214304</v>
      </c>
      <c r="J99" s="25">
        <v>32.569398785214304</v>
      </c>
      <c r="K99" s="25">
        <v>11.291759550184038</v>
      </c>
      <c r="L99" s="25">
        <v>11.291759550184038</v>
      </c>
      <c r="M99" s="25">
        <v>73.280775959561936</v>
      </c>
      <c r="N99" s="25">
        <v>10.626220188540552</v>
      </c>
      <c r="O99" s="26">
        <v>4.5604826844447048</v>
      </c>
      <c r="P99" s="35"/>
      <c r="Q99" s="29"/>
      <c r="R99" s="15">
        <v>30</v>
      </c>
      <c r="S99" s="15">
        <v>2039</v>
      </c>
      <c r="T99" s="26">
        <f>C99*'Share of Sales'!$C$5</f>
        <v>40.508630034487005</v>
      </c>
      <c r="U99" s="26">
        <f>D99*'Share of Sales'!$C$5</f>
        <v>28.119047833149025</v>
      </c>
      <c r="V99" s="26">
        <f>E99*'Share of Sales'!$C$5</f>
        <v>47.343320268228325</v>
      </c>
      <c r="W99" s="26">
        <f>F99*'Share of Sales'!$C$5</f>
        <v>40.370492631334763</v>
      </c>
      <c r="X99" s="26">
        <f>G99*'Share of Sales'!$C$5</f>
        <v>35.820648538459054</v>
      </c>
      <c r="Y99" s="26">
        <f>H99*'Share of Sales'!$C$5</f>
        <v>29.763924363721642</v>
      </c>
      <c r="Z99" s="26">
        <f>I99*'Share of Sales'!$C$5</f>
        <v>12.215067809791909</v>
      </c>
      <c r="AA99" s="26">
        <f>J99*'Share of Sales'!$C$5</f>
        <v>12.215067809791909</v>
      </c>
      <c r="AB99" s="26">
        <f>K99*'Share of Sales'!$C$5</f>
        <v>4.234944878994205</v>
      </c>
      <c r="AC99" s="26">
        <f>L99*'Share of Sales'!$C$5</f>
        <v>4.234944878994205</v>
      </c>
      <c r="AD99" s="26">
        <f>M99*'Share of Sales'!$C$5</f>
        <v>27.483763314248968</v>
      </c>
      <c r="AE99" s="26">
        <f>N99*'Share of Sales'!$C$5</f>
        <v>3.9853360825232236</v>
      </c>
      <c r="AF99" s="26">
        <f>O99*'Share of Sales'!$C$5</f>
        <v>1.710397100150443</v>
      </c>
      <c r="AG99" s="35"/>
    </row>
    <row r="100" spans="1:33" x14ac:dyDescent="0.25">
      <c r="A100" s="15">
        <v>31</v>
      </c>
      <c r="B100" s="15">
        <v>2040</v>
      </c>
      <c r="C100" s="24">
        <v>108.89398769395332</v>
      </c>
      <c r="D100" s="25">
        <v>75.781166368535537</v>
      </c>
      <c r="E100" s="25">
        <v>127.47710509878132</v>
      </c>
      <c r="F100" s="25">
        <v>108.69518880212277</v>
      </c>
      <c r="G100" s="25">
        <v>96.432383515462632</v>
      </c>
      <c r="H100" s="25">
        <v>80.193188096582332</v>
      </c>
      <c r="I100" s="25">
        <v>33.244088006088298</v>
      </c>
      <c r="J100" s="25">
        <v>33.244088006088298</v>
      </c>
      <c r="K100" s="25">
        <v>11.525673246394749</v>
      </c>
      <c r="L100" s="25">
        <v>11.525673246394749</v>
      </c>
      <c r="M100" s="25">
        <v>74.798819014739365</v>
      </c>
      <c r="N100" s="25">
        <v>10.846346948236732</v>
      </c>
      <c r="O100" s="26">
        <v>4.5925300938202467</v>
      </c>
      <c r="P100" s="35"/>
      <c r="Q100" s="29"/>
      <c r="R100" s="15">
        <v>31</v>
      </c>
      <c r="S100" s="15">
        <v>2040</v>
      </c>
      <c r="T100" s="26">
        <f>C100*'Share of Sales'!$C$5</f>
        <v>40.840405207729511</v>
      </c>
      <c r="U100" s="26">
        <f>D100*'Share of Sales'!$C$5</f>
        <v>28.421528195878633</v>
      </c>
      <c r="V100" s="26">
        <f>E100*'Share of Sales'!$C$5</f>
        <v>47.809954775231752</v>
      </c>
      <c r="W100" s="26">
        <f>F100*'Share of Sales'!$C$5</f>
        <v>40.765846203425014</v>
      </c>
      <c r="X100" s="26">
        <f>G100*'Share of Sales'!$C$5</f>
        <v>36.166713161312195</v>
      </c>
      <c r="Y100" s="26">
        <f>H100*'Share of Sales'!$C$5</f>
        <v>30.076245402719831</v>
      </c>
      <c r="Z100" s="26">
        <f>I100*'Share of Sales'!$C$5</f>
        <v>12.468108237030403</v>
      </c>
      <c r="AA100" s="26">
        <f>J100*'Share of Sales'!$C$5</f>
        <v>12.468108237030403</v>
      </c>
      <c r="AB100" s="26">
        <f>K100*'Share of Sales'!$C$5</f>
        <v>4.3226735988178584</v>
      </c>
      <c r="AC100" s="26">
        <f>L100*'Share of Sales'!$C$5</f>
        <v>4.3226735988178584</v>
      </c>
      <c r="AD100" s="26">
        <f>M100*'Share of Sales'!$C$5</f>
        <v>28.053101390750214</v>
      </c>
      <c r="AE100" s="26">
        <f>N100*'Share of Sales'!$C$5</f>
        <v>4.0678940478750212</v>
      </c>
      <c r="AF100" s="26">
        <f>O100*'Share of Sales'!$C$5</f>
        <v>1.7224163971977104</v>
      </c>
      <c r="AG100" s="35"/>
    </row>
    <row r="101" spans="1:33" x14ac:dyDescent="0.25">
      <c r="A101" s="15">
        <v>32</v>
      </c>
      <c r="B101" s="15">
        <v>2041</v>
      </c>
      <c r="C101" s="24">
        <v>110.68050739041985</v>
      </c>
      <c r="D101" s="25">
        <v>77.212732217499507</v>
      </c>
      <c r="E101" s="25">
        <v>130.89766299354926</v>
      </c>
      <c r="F101" s="25">
        <v>111.2520632779496</v>
      </c>
      <c r="G101" s="25">
        <v>98.392042926069223</v>
      </c>
      <c r="H101" s="25">
        <v>81.7439895999985</v>
      </c>
      <c r="I101" s="25">
        <v>33.932753706778989</v>
      </c>
      <c r="J101" s="25">
        <v>33.932753706778989</v>
      </c>
      <c r="K101" s="25">
        <v>11.76443256626861</v>
      </c>
      <c r="L101" s="25">
        <v>11.76443256626861</v>
      </c>
      <c r="M101" s="25">
        <v>76.34830899016562</v>
      </c>
      <c r="N101" s="25">
        <v>11.071033729226899</v>
      </c>
      <c r="O101" s="26">
        <v>4.7381632505640319</v>
      </c>
      <c r="P101" s="35"/>
      <c r="Q101" s="29"/>
      <c r="R101" s="15">
        <v>32</v>
      </c>
      <c r="S101" s="15">
        <v>2041</v>
      </c>
      <c r="T101" s="26">
        <f>C101*'Share of Sales'!$C$5</f>
        <v>41.510434746186156</v>
      </c>
      <c r="U101" s="26">
        <f>D101*'Share of Sales'!$C$5</f>
        <v>28.958433222422009</v>
      </c>
      <c r="V101" s="26">
        <f>E101*'Share of Sales'!$C$5</f>
        <v>49.092826065164111</v>
      </c>
      <c r="W101" s="26">
        <f>F101*'Share of Sales'!$C$5</f>
        <v>41.724795286560365</v>
      </c>
      <c r="X101" s="26">
        <f>G101*'Share of Sales'!$C$5</f>
        <v>36.901678296607329</v>
      </c>
      <c r="Y101" s="26">
        <f>H101*'Share of Sales'!$C$5</f>
        <v>30.657869449533841</v>
      </c>
      <c r="Z101" s="26">
        <f>I101*'Share of Sales'!$C$5</f>
        <v>12.726390506460366</v>
      </c>
      <c r="AA101" s="26">
        <f>J101*'Share of Sales'!$C$5</f>
        <v>12.726390506460366</v>
      </c>
      <c r="AB101" s="26">
        <f>K101*'Share of Sales'!$C$5</f>
        <v>4.4122196571197705</v>
      </c>
      <c r="AC101" s="26">
        <f>L101*'Share of Sales'!$C$5</f>
        <v>4.4122196571197705</v>
      </c>
      <c r="AD101" s="26">
        <f>M101*'Share of Sales'!$C$5</f>
        <v>28.634233552422693</v>
      </c>
      <c r="AE101" s="26">
        <f>N101*'Share of Sales'!$C$5</f>
        <v>4.1521622372836857</v>
      </c>
      <c r="AF101" s="26">
        <f>O101*'Share of Sales'!$C$5</f>
        <v>1.7770357316444665</v>
      </c>
      <c r="AG101" s="35"/>
    </row>
    <row r="102" spans="1:33" x14ac:dyDescent="0.25">
      <c r="A102" s="15">
        <v>33</v>
      </c>
      <c r="B102" s="15">
        <v>2042</v>
      </c>
      <c r="C102" s="24">
        <v>112.61371129665545</v>
      </c>
      <c r="D102" s="25">
        <v>78.749339645012867</v>
      </c>
      <c r="E102" s="25">
        <v>134.65660790837964</v>
      </c>
      <c r="F102" s="25">
        <v>114.04599878354874</v>
      </c>
      <c r="G102" s="25">
        <v>100.51869902739462</v>
      </c>
      <c r="H102" s="25">
        <v>83.413821222788556</v>
      </c>
      <c r="I102" s="25">
        <v>34.635685416127252</v>
      </c>
      <c r="J102" s="25">
        <v>34.635685416127252</v>
      </c>
      <c r="K102" s="25">
        <v>12.008137889001302</v>
      </c>
      <c r="L102" s="25">
        <v>12.008137889001302</v>
      </c>
      <c r="M102" s="25">
        <v>77.929897322431884</v>
      </c>
      <c r="N102" s="25">
        <v>11.300374994329797</v>
      </c>
      <c r="O102" s="26">
        <v>4.9008818618881964</v>
      </c>
      <c r="P102" s="35"/>
      <c r="Q102" s="29"/>
      <c r="R102" s="15">
        <v>33</v>
      </c>
      <c r="S102" s="15">
        <v>2042</v>
      </c>
      <c r="T102" s="26">
        <f>C102*'Share of Sales'!$C$5</f>
        <v>42.235477813777038</v>
      </c>
      <c r="U102" s="26">
        <f>D102*'Share of Sales'!$C$5</f>
        <v>29.534733818201705</v>
      </c>
      <c r="V102" s="26">
        <f>E102*'Share of Sales'!$C$5</f>
        <v>50.502608521718706</v>
      </c>
      <c r="W102" s="26">
        <f>F102*'Share of Sales'!$C$5</f>
        <v>42.77265348873793</v>
      </c>
      <c r="X102" s="26">
        <f>G102*'Share of Sales'!$C$5</f>
        <v>37.699275103877547</v>
      </c>
      <c r="Y102" s="26">
        <f>H102*'Share of Sales'!$C$5</f>
        <v>31.284135431225074</v>
      </c>
      <c r="Z102" s="26">
        <f>I102*'Share of Sales'!$C$5</f>
        <v>12.990023205116135</v>
      </c>
      <c r="AA102" s="26">
        <f>J102*'Share of Sales'!$C$5</f>
        <v>12.990023205116135</v>
      </c>
      <c r="AB102" s="26">
        <f>K102*'Share of Sales'!$C$5</f>
        <v>4.5036207008546789</v>
      </c>
      <c r="AC102" s="26">
        <f>L102*'Share of Sales'!$C$5</f>
        <v>4.5036207008546789</v>
      </c>
      <c r="AD102" s="26">
        <f>M102*'Share of Sales'!$C$5</f>
        <v>29.227404118855699</v>
      </c>
      <c r="AE102" s="26">
        <f>N102*'Share of Sales'!$C$5</f>
        <v>4.2381760787822618</v>
      </c>
      <c r="AF102" s="26">
        <f>O102*'Share of Sales'!$C$5</f>
        <v>1.8380629211344419</v>
      </c>
      <c r="AG102" s="35"/>
    </row>
    <row r="103" spans="1:33" x14ac:dyDescent="0.25">
      <c r="A103" s="15">
        <v>34</v>
      </c>
      <c r="B103" s="15">
        <v>2043</v>
      </c>
      <c r="C103" s="24">
        <v>114.59786857394181</v>
      </c>
      <c r="D103" s="25">
        <v>80.325142454899378</v>
      </c>
      <c r="E103" s="25">
        <v>138.52063436548531</v>
      </c>
      <c r="F103" s="25">
        <v>116.91640597148668</v>
      </c>
      <c r="G103" s="25">
        <v>102.70204382230017</v>
      </c>
      <c r="H103" s="25">
        <v>85.126797956866881</v>
      </c>
      <c r="I103" s="25">
        <v>35.353178660689451</v>
      </c>
      <c r="J103" s="25">
        <v>35.353178660689451</v>
      </c>
      <c r="K103" s="25">
        <v>12.256891673187081</v>
      </c>
      <c r="L103" s="25">
        <v>12.256891673187081</v>
      </c>
      <c r="M103" s="25">
        <v>79.544248942920845</v>
      </c>
      <c r="N103" s="25">
        <v>11.534467163202425</v>
      </c>
      <c r="O103" s="26">
        <v>5.0684246299869011</v>
      </c>
      <c r="P103" s="35"/>
      <c r="Q103" s="29"/>
      <c r="R103" s="15">
        <v>34</v>
      </c>
      <c r="S103" s="15">
        <v>2043</v>
      </c>
      <c r="T103" s="26">
        <f>C103*'Share of Sales'!$C$5</f>
        <v>42.979630809881705</v>
      </c>
      <c r="U103" s="26">
        <f>D103*'Share of Sales'!$C$5</f>
        <v>30.125734539601659</v>
      </c>
      <c r="V103" s="26">
        <f>E103*'Share of Sales'!$C$5</f>
        <v>51.95180153580047</v>
      </c>
      <c r="W103" s="26">
        <f>F103*'Share of Sales'!$C$5</f>
        <v>43.84919219531956</v>
      </c>
      <c r="X103" s="26">
        <f>G103*'Share of Sales'!$C$5</f>
        <v>38.518132857372059</v>
      </c>
      <c r="Y103" s="26">
        <f>H103*'Share of Sales'!$C$5</f>
        <v>31.926582874033311</v>
      </c>
      <c r="Z103" s="26">
        <f>I103*'Share of Sales'!$C$5</f>
        <v>13.259117169459548</v>
      </c>
      <c r="AA103" s="26">
        <f>J103*'Share of Sales'!$C$5</f>
        <v>13.259117169459548</v>
      </c>
      <c r="AB103" s="26">
        <f>K103*'Share of Sales'!$C$5</f>
        <v>4.5969151568503186</v>
      </c>
      <c r="AC103" s="26">
        <f>L103*'Share of Sales'!$C$5</f>
        <v>4.5969151568503186</v>
      </c>
      <c r="AD103" s="26">
        <f>M103*'Share of Sales'!$C$5</f>
        <v>29.832862470824796</v>
      </c>
      <c r="AE103" s="26">
        <f>N103*'Share of Sales'!$C$5</f>
        <v>4.3259717343108663</v>
      </c>
      <c r="AF103" s="26">
        <f>O103*'Share of Sales'!$C$5</f>
        <v>1.9008993980022617</v>
      </c>
      <c r="AG103" s="35"/>
    </row>
    <row r="104" spans="1:33" x14ac:dyDescent="0.25">
      <c r="A104" s="15">
        <v>35</v>
      </c>
      <c r="B104" s="15">
        <v>2044</v>
      </c>
      <c r="C104" s="24">
        <v>116.1160415787043</v>
      </c>
      <c r="D104" s="25">
        <v>81.584224720108111</v>
      </c>
      <c r="E104" s="25">
        <v>141.23153754696145</v>
      </c>
      <c r="F104" s="25">
        <v>118.99688247262625</v>
      </c>
      <c r="G104" s="25">
        <v>104.34659634625449</v>
      </c>
      <c r="H104" s="25">
        <v>86.472913660677719</v>
      </c>
      <c r="I104" s="25">
        <v>36.085535088982752</v>
      </c>
      <c r="J104" s="25">
        <v>36.085535088982752</v>
      </c>
      <c r="K104" s="25">
        <v>12.510798499894417</v>
      </c>
      <c r="L104" s="25">
        <v>12.510798499894417</v>
      </c>
      <c r="M104" s="25">
        <v>81.192042557357169</v>
      </c>
      <c r="N104" s="25">
        <v>11.773408652876794</v>
      </c>
      <c r="O104" s="26">
        <v>5.1747263437160846</v>
      </c>
      <c r="P104" s="35"/>
      <c r="Q104" s="29"/>
      <c r="R104" s="15">
        <v>35</v>
      </c>
      <c r="S104" s="15">
        <v>2044</v>
      </c>
      <c r="T104" s="26">
        <f>C104*'Share of Sales'!$C$5</f>
        <v>43.549017623634867</v>
      </c>
      <c r="U104" s="26">
        <f>D104*'Share of Sales'!$C$5</f>
        <v>30.597950049290866</v>
      </c>
      <c r="V104" s="26">
        <f>E104*'Share of Sales'!$C$5</f>
        <v>52.968518682036049</v>
      </c>
      <c r="W104" s="26">
        <f>F104*'Share of Sales'!$C$5</f>
        <v>44.629469464350251</v>
      </c>
      <c r="X104" s="26">
        <f>G104*'Share of Sales'!$C$5</f>
        <v>39.134917979177445</v>
      </c>
      <c r="Y104" s="26">
        <f>H104*'Share of Sales'!$C$5</f>
        <v>32.431440047182598</v>
      </c>
      <c r="Z104" s="26">
        <f>I104*'Share of Sales'!$C$5</f>
        <v>13.533785531977829</v>
      </c>
      <c r="AA104" s="26">
        <f>J104*'Share of Sales'!$C$5</f>
        <v>13.533785531977829</v>
      </c>
      <c r="AB104" s="26">
        <f>K104*'Share of Sales'!$C$5</f>
        <v>4.6921422479628268</v>
      </c>
      <c r="AC104" s="26">
        <f>L104*'Share of Sales'!$C$5</f>
        <v>4.6921422479628268</v>
      </c>
      <c r="AD104" s="26">
        <f>M104*'Share of Sales'!$C$5</f>
        <v>30.450863155136457</v>
      </c>
      <c r="AE104" s="26">
        <f>N104*'Share of Sales'!$C$5</f>
        <v>4.4155861149198854</v>
      </c>
      <c r="AF104" s="26">
        <f>O104*'Share of Sales'!$C$5</f>
        <v>1.9407675776411362</v>
      </c>
      <c r="AG104" s="35"/>
    </row>
    <row r="105" spans="1:33" x14ac:dyDescent="0.25">
      <c r="A105" s="15">
        <v>36</v>
      </c>
      <c r="B105" s="15">
        <v>2045</v>
      </c>
      <c r="C105" s="24">
        <v>117.40754999431464</v>
      </c>
      <c r="D105" s="25">
        <v>82.691481825355112</v>
      </c>
      <c r="E105" s="25">
        <v>143.37125110625209</v>
      </c>
      <c r="F105" s="25">
        <v>120.68827069948665</v>
      </c>
      <c r="G105" s="25">
        <v>105.72797903546603</v>
      </c>
      <c r="H105" s="25">
        <v>87.642064236665846</v>
      </c>
      <c r="I105" s="25">
        <v>36.83306259830416</v>
      </c>
      <c r="J105" s="25">
        <v>36.83306259830416</v>
      </c>
      <c r="K105" s="25">
        <v>12.769965116633969</v>
      </c>
      <c r="L105" s="25">
        <v>12.769965116633969</v>
      </c>
      <c r="M105" s="25">
        <v>82.873970931148946</v>
      </c>
      <c r="N105" s="25">
        <v>12.017299919136418</v>
      </c>
      <c r="O105" s="26">
        <v>5.2503223688083311</v>
      </c>
      <c r="P105" s="35"/>
      <c r="Q105" s="29"/>
      <c r="R105" s="15">
        <v>36</v>
      </c>
      <c r="S105" s="15">
        <v>2045</v>
      </c>
      <c r="T105" s="26">
        <f>C105*'Share of Sales'!$C$5</f>
        <v>44.033394476202346</v>
      </c>
      <c r="U105" s="26">
        <f>D105*'Share of Sales'!$C$5</f>
        <v>31.013223929925289</v>
      </c>
      <c r="V105" s="26">
        <f>E105*'Share of Sales'!$C$5</f>
        <v>53.771012654756596</v>
      </c>
      <c r="W105" s="26">
        <f>F105*'Share of Sales'!$C$5</f>
        <v>45.263820194003962</v>
      </c>
      <c r="X105" s="26">
        <f>G105*'Share of Sales'!$C$5</f>
        <v>39.653001942939525</v>
      </c>
      <c r="Y105" s="26">
        <f>H105*'Share of Sales'!$C$5</f>
        <v>32.869926912099352</v>
      </c>
      <c r="Z105" s="26">
        <f>I105*'Share of Sales'!$C$5</f>
        <v>13.81414376874673</v>
      </c>
      <c r="AA105" s="26">
        <f>J105*'Share of Sales'!$C$5</f>
        <v>13.81414376874673</v>
      </c>
      <c r="AB105" s="26">
        <f>K105*'Share of Sales'!$C$5</f>
        <v>4.7893420095668127</v>
      </c>
      <c r="AC105" s="26">
        <f>L105*'Share of Sales'!$C$5</f>
        <v>4.7893420095668127</v>
      </c>
      <c r="AD105" s="26">
        <f>M105*'Share of Sales'!$C$5</f>
        <v>31.081665991644645</v>
      </c>
      <c r="AE105" s="26">
        <f>N105*'Share of Sales'!$C$5</f>
        <v>4.5070568962881241</v>
      </c>
      <c r="AF105" s="26">
        <f>O105*'Share of Sales'!$C$5</f>
        <v>1.9691196690856896</v>
      </c>
      <c r="AG105" s="35"/>
    </row>
    <row r="106" spans="1:33" x14ac:dyDescent="0.25">
      <c r="A106" s="15">
        <v>37</v>
      </c>
      <c r="B106" s="15">
        <v>2046</v>
      </c>
      <c r="C106" s="24">
        <v>119.74959274908434</v>
      </c>
      <c r="D106" s="25">
        <v>84.526564297707495</v>
      </c>
      <c r="E106" s="25">
        <v>148.04709717748125</v>
      </c>
      <c r="F106" s="25">
        <v>124.13056713301998</v>
      </c>
      <c r="G106" s="25">
        <v>108.31730734297922</v>
      </c>
      <c r="H106" s="25">
        <v>89.647444175803315</v>
      </c>
      <c r="I106" s="25">
        <v>37.596075464176728</v>
      </c>
      <c r="J106" s="25">
        <v>37.596075464176728</v>
      </c>
      <c r="K106" s="25">
        <v>13.034500482237377</v>
      </c>
      <c r="L106" s="25">
        <v>13.034500482237377</v>
      </c>
      <c r="M106" s="25">
        <v>84.590741180640151</v>
      </c>
      <c r="N106" s="25">
        <v>12.266243498749931</v>
      </c>
      <c r="O106" s="26">
        <v>5.4583218785801444</v>
      </c>
      <c r="P106" s="36"/>
      <c r="Q106" s="29"/>
      <c r="R106" s="15">
        <v>37</v>
      </c>
      <c r="S106" s="15">
        <v>2046</v>
      </c>
      <c r="T106" s="26">
        <f>C106*'Share of Sales'!$C$5</f>
        <v>44.911771484375159</v>
      </c>
      <c r="U106" s="26">
        <f>D106*'Share of Sales'!$C$5</f>
        <v>31.701466810433146</v>
      </c>
      <c r="V106" s="26">
        <f>E106*'Share of Sales'!$C$5</f>
        <v>55.524676491319106</v>
      </c>
      <c r="W106" s="26">
        <f>F106*'Share of Sales'!$C$5</f>
        <v>46.554844466030232</v>
      </c>
      <c r="X106" s="26">
        <f>G106*'Share of Sales'!$C$5</f>
        <v>40.624122750746572</v>
      </c>
      <c r="Y106" s="26">
        <f>H106*'Share of Sales'!$C$5</f>
        <v>33.622039412010807</v>
      </c>
      <c r="Z106" s="26">
        <f>I106*'Share of Sales'!$C$5</f>
        <v>14.100309747978997</v>
      </c>
      <c r="AA106" s="26">
        <f>J106*'Share of Sales'!$C$5</f>
        <v>14.100309747978997</v>
      </c>
      <c r="AB106" s="26">
        <f>K106*'Share of Sales'!$C$5</f>
        <v>4.8885553063870368</v>
      </c>
      <c r="AC106" s="26">
        <f>L106*'Share of Sales'!$C$5</f>
        <v>4.8885553063870368</v>
      </c>
      <c r="AD106" s="26">
        <f>M106*'Share of Sales'!$C$5</f>
        <v>31.725536182484291</v>
      </c>
      <c r="AE106" s="26">
        <f>N106*'Share of Sales'!$C$5</f>
        <v>4.600422534562413</v>
      </c>
      <c r="AF106" s="26">
        <f>O106*'Share of Sales'!$C$5</f>
        <v>2.0471293410793772</v>
      </c>
      <c r="AG106" s="36"/>
    </row>
    <row r="107" spans="1:33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29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1:33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29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1:33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29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1:33" x14ac:dyDescent="0.25">
      <c r="A110" s="6" t="s">
        <v>8</v>
      </c>
      <c r="B110" s="7" t="s">
        <v>34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29"/>
      <c r="R110" s="6" t="s">
        <v>8</v>
      </c>
      <c r="S110" s="7" t="s">
        <v>34</v>
      </c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1:33" x14ac:dyDescent="0.25">
      <c r="A111" s="10"/>
      <c r="B111" s="10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8"/>
      <c r="P111" s="8"/>
      <c r="Q111" s="29"/>
      <c r="R111" s="10"/>
      <c r="S111" s="10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8"/>
      <c r="AG111" s="8"/>
    </row>
    <row r="112" spans="1:33" ht="45.6" customHeight="1" x14ac:dyDescent="0.25">
      <c r="A112" s="11"/>
      <c r="B112" s="11"/>
      <c r="C112" s="43" t="s">
        <v>55</v>
      </c>
      <c r="D112" s="43"/>
      <c r="E112" s="43" t="s">
        <v>56</v>
      </c>
      <c r="F112" s="43"/>
      <c r="G112" s="43" t="s">
        <v>57</v>
      </c>
      <c r="H112" s="43"/>
      <c r="I112" s="44" t="s">
        <v>58</v>
      </c>
      <c r="J112" s="45"/>
      <c r="K112" s="46" t="s">
        <v>59</v>
      </c>
      <c r="L112" s="46"/>
      <c r="M112" s="46" t="s">
        <v>60</v>
      </c>
      <c r="N112" s="46"/>
      <c r="O112" s="47" t="s">
        <v>17</v>
      </c>
      <c r="P112" s="11"/>
      <c r="Q112" s="29"/>
      <c r="R112" s="11"/>
      <c r="S112" s="11"/>
      <c r="T112" s="43" t="s">
        <v>55</v>
      </c>
      <c r="U112" s="43"/>
      <c r="V112" s="43" t="s">
        <v>56</v>
      </c>
      <c r="W112" s="43"/>
      <c r="X112" s="43" t="s">
        <v>57</v>
      </c>
      <c r="Y112" s="43"/>
      <c r="Z112" s="44" t="s">
        <v>58</v>
      </c>
      <c r="AA112" s="45"/>
      <c r="AB112" s="46" t="s">
        <v>59</v>
      </c>
      <c r="AC112" s="46"/>
      <c r="AD112" s="46" t="s">
        <v>60</v>
      </c>
      <c r="AE112" s="46"/>
      <c r="AF112" s="47" t="s">
        <v>17</v>
      </c>
      <c r="AG112" s="11"/>
    </row>
    <row r="113" spans="1:33" ht="39" x14ac:dyDescent="0.25">
      <c r="A113" s="12" t="s">
        <v>18</v>
      </c>
      <c r="B113" s="12" t="s">
        <v>19</v>
      </c>
      <c r="C113" s="13" t="s">
        <v>20</v>
      </c>
      <c r="D113" s="13" t="s">
        <v>21</v>
      </c>
      <c r="E113" s="13" t="s">
        <v>22</v>
      </c>
      <c r="F113" s="13" t="s">
        <v>23</v>
      </c>
      <c r="G113" s="13" t="s">
        <v>24</v>
      </c>
      <c r="H113" s="13" t="s">
        <v>25</v>
      </c>
      <c r="I113" s="33" t="s">
        <v>26</v>
      </c>
      <c r="J113" s="33" t="s">
        <v>27</v>
      </c>
      <c r="K113" s="33" t="s">
        <v>26</v>
      </c>
      <c r="L113" s="33" t="s">
        <v>27</v>
      </c>
      <c r="M113" s="33" t="s">
        <v>26</v>
      </c>
      <c r="N113" s="33" t="s">
        <v>27</v>
      </c>
      <c r="O113" s="48"/>
      <c r="P113" s="8"/>
      <c r="Q113" s="29"/>
      <c r="R113" s="12" t="s">
        <v>18</v>
      </c>
      <c r="S113" s="12" t="s">
        <v>19</v>
      </c>
      <c r="T113" s="13" t="s">
        <v>20</v>
      </c>
      <c r="U113" s="13" t="s">
        <v>21</v>
      </c>
      <c r="V113" s="13" t="s">
        <v>22</v>
      </c>
      <c r="W113" s="13" t="s">
        <v>23</v>
      </c>
      <c r="X113" s="13" t="s">
        <v>24</v>
      </c>
      <c r="Y113" s="13" t="s">
        <v>25</v>
      </c>
      <c r="Z113" s="33" t="s">
        <v>26</v>
      </c>
      <c r="AA113" s="33" t="s">
        <v>27</v>
      </c>
      <c r="AB113" s="33" t="s">
        <v>26</v>
      </c>
      <c r="AC113" s="33" t="s">
        <v>27</v>
      </c>
      <c r="AD113" s="33" t="s">
        <v>26</v>
      </c>
      <c r="AE113" s="33" t="s">
        <v>27</v>
      </c>
      <c r="AF113" s="48"/>
      <c r="AG113" s="8"/>
    </row>
    <row r="114" spans="1:33" x14ac:dyDescent="0.25">
      <c r="A114" s="14">
        <v>18</v>
      </c>
      <c r="B114" s="15">
        <v>2027</v>
      </c>
      <c r="C114" s="16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8">
        <v>0</v>
      </c>
      <c r="P114" s="40" t="s">
        <v>28</v>
      </c>
      <c r="Q114" s="29"/>
      <c r="R114" s="14">
        <v>18</v>
      </c>
      <c r="S114" s="15">
        <v>2027</v>
      </c>
      <c r="T114" s="16">
        <f>C114*'Share of Sales'!$C$5</f>
        <v>0</v>
      </c>
      <c r="U114" s="16">
        <f>D114*'Share of Sales'!$C$5</f>
        <v>0</v>
      </c>
      <c r="V114" s="16">
        <f>E114*'Share of Sales'!$C$5</f>
        <v>0</v>
      </c>
      <c r="W114" s="16">
        <f>F114*'Share of Sales'!$C$5</f>
        <v>0</v>
      </c>
      <c r="X114" s="16">
        <f>G114*'Share of Sales'!$C$5</f>
        <v>0</v>
      </c>
      <c r="Y114" s="16">
        <f>H114*'Share of Sales'!$C$5</f>
        <v>0</v>
      </c>
      <c r="Z114" s="16">
        <f>I114*'Share of Sales'!$C$5</f>
        <v>0</v>
      </c>
      <c r="AA114" s="16">
        <f>J114*'Share of Sales'!$C$5</f>
        <v>0</v>
      </c>
      <c r="AB114" s="16">
        <f>K114*'Share of Sales'!$C$5</f>
        <v>0</v>
      </c>
      <c r="AC114" s="16">
        <f>L114*'Share of Sales'!$C$5</f>
        <v>0</v>
      </c>
      <c r="AD114" s="16">
        <f>M114*'Share of Sales'!$C$5</f>
        <v>0</v>
      </c>
      <c r="AE114" s="16">
        <f>N114*'Share of Sales'!$C$5</f>
        <v>0</v>
      </c>
      <c r="AF114" s="16">
        <f>O114*'Share of Sales'!$C$5</f>
        <v>0</v>
      </c>
      <c r="AG114" s="40" t="s">
        <v>28</v>
      </c>
    </row>
    <row r="115" spans="1:33" x14ac:dyDescent="0.25">
      <c r="A115" s="15">
        <v>19</v>
      </c>
      <c r="B115" s="15">
        <v>2028</v>
      </c>
      <c r="C115" s="19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18">
        <v>0</v>
      </c>
      <c r="P115" s="41"/>
      <c r="Q115" s="29"/>
      <c r="R115" s="15">
        <v>19</v>
      </c>
      <c r="S115" s="15">
        <v>2028</v>
      </c>
      <c r="T115" s="16">
        <f>C115*'Share of Sales'!$C$5</f>
        <v>0</v>
      </c>
      <c r="U115" s="16">
        <f>D115*'Share of Sales'!$C$5</f>
        <v>0</v>
      </c>
      <c r="V115" s="16">
        <f>E115*'Share of Sales'!$C$5</f>
        <v>0</v>
      </c>
      <c r="W115" s="16">
        <f>F115*'Share of Sales'!$C$5</f>
        <v>0</v>
      </c>
      <c r="X115" s="16">
        <f>G115*'Share of Sales'!$C$5</f>
        <v>0</v>
      </c>
      <c r="Y115" s="16">
        <f>H115*'Share of Sales'!$C$5</f>
        <v>0</v>
      </c>
      <c r="Z115" s="16">
        <f>I115*'Share of Sales'!$C$5</f>
        <v>0</v>
      </c>
      <c r="AA115" s="16">
        <f>J115*'Share of Sales'!$C$5</f>
        <v>0</v>
      </c>
      <c r="AB115" s="16">
        <f>K115*'Share of Sales'!$C$5</f>
        <v>0</v>
      </c>
      <c r="AC115" s="16">
        <f>L115*'Share of Sales'!$C$5</f>
        <v>0</v>
      </c>
      <c r="AD115" s="16">
        <f>M115*'Share of Sales'!$C$5</f>
        <v>0</v>
      </c>
      <c r="AE115" s="16">
        <f>N115*'Share of Sales'!$C$5</f>
        <v>0</v>
      </c>
      <c r="AF115" s="16">
        <f>O115*'Share of Sales'!$C$5</f>
        <v>0</v>
      </c>
      <c r="AG115" s="41"/>
    </row>
    <row r="116" spans="1:33" x14ac:dyDescent="0.25">
      <c r="A116" s="15">
        <v>20</v>
      </c>
      <c r="B116" s="15">
        <v>2029</v>
      </c>
      <c r="C116" s="19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18">
        <v>0</v>
      </c>
      <c r="P116" s="41"/>
      <c r="Q116" s="29"/>
      <c r="R116" s="15">
        <v>20</v>
      </c>
      <c r="S116" s="15">
        <v>2029</v>
      </c>
      <c r="T116" s="16">
        <f>C116*'Share of Sales'!$C$5</f>
        <v>0</v>
      </c>
      <c r="U116" s="16">
        <f>D116*'Share of Sales'!$C$5</f>
        <v>0</v>
      </c>
      <c r="V116" s="16">
        <f>E116*'Share of Sales'!$C$5</f>
        <v>0</v>
      </c>
      <c r="W116" s="16">
        <f>F116*'Share of Sales'!$C$5</f>
        <v>0</v>
      </c>
      <c r="X116" s="16">
        <f>G116*'Share of Sales'!$C$5</f>
        <v>0</v>
      </c>
      <c r="Y116" s="16">
        <f>H116*'Share of Sales'!$C$5</f>
        <v>0</v>
      </c>
      <c r="Z116" s="16">
        <f>I116*'Share of Sales'!$C$5</f>
        <v>0</v>
      </c>
      <c r="AA116" s="16">
        <f>J116*'Share of Sales'!$C$5</f>
        <v>0</v>
      </c>
      <c r="AB116" s="16">
        <f>K116*'Share of Sales'!$C$5</f>
        <v>0</v>
      </c>
      <c r="AC116" s="16">
        <f>L116*'Share of Sales'!$C$5</f>
        <v>0</v>
      </c>
      <c r="AD116" s="16">
        <f>M116*'Share of Sales'!$C$5</f>
        <v>0</v>
      </c>
      <c r="AE116" s="16">
        <f>N116*'Share of Sales'!$C$5</f>
        <v>0</v>
      </c>
      <c r="AF116" s="16">
        <f>O116*'Share of Sales'!$C$5</f>
        <v>0</v>
      </c>
      <c r="AG116" s="41"/>
    </row>
    <row r="117" spans="1:33" x14ac:dyDescent="0.25">
      <c r="A117" s="15">
        <v>21</v>
      </c>
      <c r="B117" s="15">
        <v>2030</v>
      </c>
      <c r="C117" s="19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18">
        <v>0</v>
      </c>
      <c r="P117" s="42"/>
      <c r="Q117" s="29"/>
      <c r="R117" s="15">
        <v>21</v>
      </c>
      <c r="S117" s="15">
        <v>2030</v>
      </c>
      <c r="T117" s="16">
        <f>C117*'Share of Sales'!$C$5</f>
        <v>0</v>
      </c>
      <c r="U117" s="16">
        <f>D117*'Share of Sales'!$C$5</f>
        <v>0</v>
      </c>
      <c r="V117" s="16">
        <f>E117*'Share of Sales'!$C$5</f>
        <v>0</v>
      </c>
      <c r="W117" s="16">
        <f>F117*'Share of Sales'!$C$5</f>
        <v>0</v>
      </c>
      <c r="X117" s="16">
        <f>G117*'Share of Sales'!$C$5</f>
        <v>0</v>
      </c>
      <c r="Y117" s="16">
        <f>H117*'Share of Sales'!$C$5</f>
        <v>0</v>
      </c>
      <c r="Z117" s="16">
        <f>I117*'Share of Sales'!$C$5</f>
        <v>0</v>
      </c>
      <c r="AA117" s="16">
        <f>J117*'Share of Sales'!$C$5</f>
        <v>0</v>
      </c>
      <c r="AB117" s="16">
        <f>K117*'Share of Sales'!$C$5</f>
        <v>0</v>
      </c>
      <c r="AC117" s="16">
        <f>L117*'Share of Sales'!$C$5</f>
        <v>0</v>
      </c>
      <c r="AD117" s="16">
        <f>M117*'Share of Sales'!$C$5</f>
        <v>0</v>
      </c>
      <c r="AE117" s="16">
        <f>N117*'Share of Sales'!$C$5</f>
        <v>0</v>
      </c>
      <c r="AF117" s="16">
        <f>O117*'Share of Sales'!$C$5</f>
        <v>0</v>
      </c>
      <c r="AG117" s="42"/>
    </row>
    <row r="118" spans="1:33" x14ac:dyDescent="0.25">
      <c r="A118" s="15">
        <v>22</v>
      </c>
      <c r="B118" s="15">
        <v>2031</v>
      </c>
      <c r="C118" s="21">
        <v>110.21580714052344</v>
      </c>
      <c r="D118" s="22">
        <v>80.269874538793403</v>
      </c>
      <c r="E118" s="22">
        <v>117.53124696382274</v>
      </c>
      <c r="F118" s="22">
        <v>105.42421620091264</v>
      </c>
      <c r="G118" s="22">
        <v>96.199622291495942</v>
      </c>
      <c r="H118" s="22">
        <v>83.611307438789623</v>
      </c>
      <c r="I118" s="22">
        <v>41.192179915077226</v>
      </c>
      <c r="J118" s="22">
        <v>41.192179915077226</v>
      </c>
      <c r="K118" s="22">
        <v>9.5835004846843326</v>
      </c>
      <c r="L118" s="22">
        <v>9.5835004846843326</v>
      </c>
      <c r="M118" s="22">
        <v>62.194589674472809</v>
      </c>
      <c r="N118" s="22">
        <v>9.0186463743448257</v>
      </c>
      <c r="O118" s="23">
        <v>3.3679469428694606</v>
      </c>
      <c r="P118" s="37" t="s">
        <v>29</v>
      </c>
      <c r="Q118" s="29"/>
      <c r="R118" s="15">
        <v>22</v>
      </c>
      <c r="S118" s="15">
        <v>2031</v>
      </c>
      <c r="T118" s="23">
        <f>C118*'Share of Sales'!$C$5</f>
        <v>41.336150133161958</v>
      </c>
      <c r="U118" s="23">
        <f>D118*'Share of Sales'!$C$5</f>
        <v>30.105006452252166</v>
      </c>
      <c r="V118" s="23">
        <f>E118*'Share of Sales'!$C$5</f>
        <v>44.079786701013482</v>
      </c>
      <c r="W118" s="23">
        <f>F118*'Share of Sales'!$C$5</f>
        <v>39.539076486512343</v>
      </c>
      <c r="X118" s="23">
        <f>G118*'Share of Sales'!$C$5</f>
        <v>36.079416673188682</v>
      </c>
      <c r="Y118" s="23">
        <f>H118*'Share of Sales'!$C$5</f>
        <v>31.358202119893804</v>
      </c>
      <c r="Z118" s="23">
        <f>I118*'Share of Sales'!$C$5</f>
        <v>15.449019314542618</v>
      </c>
      <c r="AA118" s="23">
        <f>J118*'Share of Sales'!$C$5</f>
        <v>15.449019314542618</v>
      </c>
      <c r="AB118" s="23">
        <f>K118*'Share of Sales'!$C$5</f>
        <v>3.5942667854445163</v>
      </c>
      <c r="AC118" s="23">
        <f>L118*'Share of Sales'!$C$5</f>
        <v>3.5942667854445163</v>
      </c>
      <c r="AD118" s="23">
        <f>M118*'Share of Sales'!$C$5</f>
        <v>23.325918150529663</v>
      </c>
      <c r="AE118" s="23">
        <f>N118*'Share of Sales'!$C$5</f>
        <v>3.3824197290730287</v>
      </c>
      <c r="AF118" s="23">
        <f>O118*'Share of Sales'!$C$5</f>
        <v>1.2631396900580252</v>
      </c>
      <c r="AG118" s="37" t="s">
        <v>29</v>
      </c>
    </row>
    <row r="119" spans="1:33" x14ac:dyDescent="0.25">
      <c r="A119" s="15">
        <v>23</v>
      </c>
      <c r="B119" s="15">
        <v>2032</v>
      </c>
      <c r="C119" s="21">
        <v>121.25284983313784</v>
      </c>
      <c r="D119" s="22">
        <v>91.34858701430089</v>
      </c>
      <c r="E119" s="22">
        <v>131.11595580353338</v>
      </c>
      <c r="F119" s="22">
        <v>118.25742296956091</v>
      </c>
      <c r="G119" s="22">
        <v>107.88516814308255</v>
      </c>
      <c r="H119" s="22">
        <v>95.136622815072542</v>
      </c>
      <c r="I119" s="22">
        <v>42.034799660168403</v>
      </c>
      <c r="J119" s="22">
        <v>42.034799660168403</v>
      </c>
      <c r="K119" s="22">
        <v>9.7820268534975199</v>
      </c>
      <c r="L119" s="22">
        <v>9.7820268534975199</v>
      </c>
      <c r="M119" s="22">
        <v>63.482977572781131</v>
      </c>
      <c r="N119" s="22">
        <v>9.2054715452904787</v>
      </c>
      <c r="O119" s="23">
        <v>3.4331546501092309</v>
      </c>
      <c r="P119" s="38"/>
      <c r="Q119" s="29"/>
      <c r="R119" s="15">
        <v>23</v>
      </c>
      <c r="S119" s="15">
        <v>2032</v>
      </c>
      <c r="T119" s="23">
        <f>C119*'Share of Sales'!$C$5</f>
        <v>45.475564121087864</v>
      </c>
      <c r="U119" s="23">
        <f>D119*'Share of Sales'!$C$5</f>
        <v>34.260048583240064</v>
      </c>
      <c r="V119" s="23">
        <f>E119*'Share of Sales'!$C$5</f>
        <v>49.174696212474188</v>
      </c>
      <c r="W119" s="23">
        <f>F119*'Share of Sales'!$C$5</f>
        <v>44.352137112221023</v>
      </c>
      <c r="X119" s="23">
        <f>G119*'Share of Sales'!$C$5</f>
        <v>40.462050074342017</v>
      </c>
      <c r="Y119" s="23">
        <f>H119*'Share of Sales'!$C$5</f>
        <v>35.680741500462446</v>
      </c>
      <c r="Z119" s="23">
        <f>I119*'Share of Sales'!$C$5</f>
        <v>15.765041645566759</v>
      </c>
      <c r="AA119" s="23">
        <f>J119*'Share of Sales'!$C$5</f>
        <v>15.765041645566759</v>
      </c>
      <c r="AB119" s="23">
        <f>K119*'Share of Sales'!$C$5</f>
        <v>3.6687235807042966</v>
      </c>
      <c r="AC119" s="23">
        <f>L119*'Share of Sales'!$C$5</f>
        <v>3.6687235807042966</v>
      </c>
      <c r="AD119" s="23">
        <f>M119*'Share of Sales'!$C$5</f>
        <v>23.809124661246585</v>
      </c>
      <c r="AE119" s="23">
        <f>N119*'Share of Sales'!$C$5</f>
        <v>3.4524880206840214</v>
      </c>
      <c r="AF119" s="23">
        <f>O119*'Share of Sales'!$C$5</f>
        <v>1.2875956700688214</v>
      </c>
      <c r="AG119" s="38"/>
    </row>
    <row r="120" spans="1:33" x14ac:dyDescent="0.25">
      <c r="A120" s="15">
        <v>24</v>
      </c>
      <c r="B120" s="15">
        <v>2033</v>
      </c>
      <c r="C120" s="21">
        <v>131.94691780379023</v>
      </c>
      <c r="D120" s="22">
        <v>101.34764691122373</v>
      </c>
      <c r="E120" s="22">
        <v>143.77263524538671</v>
      </c>
      <c r="F120" s="22">
        <v>129.60806915254381</v>
      </c>
      <c r="G120" s="22">
        <v>118.60707053960586</v>
      </c>
      <c r="H120" s="22">
        <v>105.15485137010197</v>
      </c>
      <c r="I120" s="22">
        <v>42.89928147161887</v>
      </c>
      <c r="J120" s="22">
        <v>42.89928147161887</v>
      </c>
      <c r="K120" s="22">
        <v>9.9846657821396683</v>
      </c>
      <c r="L120" s="22">
        <v>9.9846657821396683</v>
      </c>
      <c r="M120" s="22">
        <v>64.798054985164484</v>
      </c>
      <c r="N120" s="22">
        <v>9.396166880676569</v>
      </c>
      <c r="O120" s="23">
        <v>3.6808695479745581</v>
      </c>
      <c r="P120" s="38"/>
      <c r="Q120" s="29"/>
      <c r="R120" s="15">
        <v>24</v>
      </c>
      <c r="S120" s="15">
        <v>2033</v>
      </c>
      <c r="T120" s="23">
        <f>C120*'Share of Sales'!$C$5</f>
        <v>49.486346336795968</v>
      </c>
      <c r="U120" s="23">
        <f>D120*'Share of Sales'!$C$5</f>
        <v>38.010169839102225</v>
      </c>
      <c r="V120" s="23">
        <f>E120*'Share of Sales'!$C$5</f>
        <v>53.921550726080476</v>
      </c>
      <c r="W120" s="23">
        <f>F120*'Share of Sales'!$C$5</f>
        <v>48.609167268793492</v>
      </c>
      <c r="X120" s="23">
        <f>G120*'Share of Sales'!$C$5</f>
        <v>44.483271518655542</v>
      </c>
      <c r="Y120" s="23">
        <f>H120*'Share of Sales'!$C$5</f>
        <v>39.438051911400471</v>
      </c>
      <c r="Z120" s="23">
        <f>I120*'Share of Sales'!$C$5</f>
        <v>16.089263287385737</v>
      </c>
      <c r="AA120" s="23">
        <f>J120*'Share of Sales'!$C$5</f>
        <v>16.089263287385737</v>
      </c>
      <c r="AB120" s="23">
        <f>K120*'Share of Sales'!$C$5</f>
        <v>3.7447227807690866</v>
      </c>
      <c r="AC120" s="23">
        <f>L120*'Share of Sales'!$C$5</f>
        <v>3.7447227807690866</v>
      </c>
      <c r="AD120" s="23">
        <f>M120*'Share of Sales'!$C$5</f>
        <v>24.302341004395078</v>
      </c>
      <c r="AE120" s="23">
        <f>N120*'Share of Sales'!$C$5</f>
        <v>3.5240078073436871</v>
      </c>
      <c r="AF120" s="23">
        <f>O120*'Share of Sales'!$C$5</f>
        <v>1.3805004944678003</v>
      </c>
      <c r="AG120" s="38"/>
    </row>
    <row r="121" spans="1:33" x14ac:dyDescent="0.25">
      <c r="A121" s="15">
        <v>25</v>
      </c>
      <c r="B121" s="15">
        <v>2034</v>
      </c>
      <c r="C121" s="21">
        <v>133.29374024415475</v>
      </c>
      <c r="D121" s="22">
        <v>101.84325929763824</v>
      </c>
      <c r="E121" s="22">
        <v>147.62240550922252</v>
      </c>
      <c r="F121" s="22">
        <v>131.82737978620111</v>
      </c>
      <c r="G121" s="22">
        <v>120.27784397892025</v>
      </c>
      <c r="H121" s="22">
        <v>105.87355820692656</v>
      </c>
      <c r="I121" s="22">
        <v>43.775871077277742</v>
      </c>
      <c r="J121" s="22">
        <v>43.775871077277742</v>
      </c>
      <c r="K121" s="22">
        <v>10.191502464071213</v>
      </c>
      <c r="L121" s="22">
        <v>10.191502464071213</v>
      </c>
      <c r="M121" s="22">
        <v>66.140374796481908</v>
      </c>
      <c r="N121" s="22">
        <v>9.5908125526379333</v>
      </c>
      <c r="O121" s="23">
        <v>3.9952671302460749</v>
      </c>
      <c r="P121" s="38"/>
      <c r="Q121" s="29"/>
      <c r="R121" s="15">
        <v>25</v>
      </c>
      <c r="S121" s="15">
        <v>2034</v>
      </c>
      <c r="T121" s="23">
        <f>C121*'Share of Sales'!$C$5</f>
        <v>49.991468569640823</v>
      </c>
      <c r="U121" s="23">
        <f>D121*'Share of Sales'!$C$5</f>
        <v>38.196047968058487</v>
      </c>
      <c r="V121" s="23">
        <f>E121*'Share of Sales'!$C$5</f>
        <v>55.365396992171917</v>
      </c>
      <c r="W121" s="23">
        <f>F121*'Share of Sales'!$C$5</f>
        <v>49.44151391602184</v>
      </c>
      <c r="X121" s="23">
        <f>G121*'Share of Sales'!$C$5</f>
        <v>45.109890726170342</v>
      </c>
      <c r="Y121" s="23">
        <f>H121*'Share of Sales'!$C$5</f>
        <v>39.707601030347021</v>
      </c>
      <c r="Z121" s="23">
        <f>I121*'Share of Sales'!$C$5</f>
        <v>16.41802592574745</v>
      </c>
      <c r="AA121" s="23">
        <f>J121*'Share of Sales'!$C$5</f>
        <v>16.41802592574745</v>
      </c>
      <c r="AB121" s="23">
        <f>K121*'Share of Sales'!$C$5</f>
        <v>3.8222963372233481</v>
      </c>
      <c r="AC121" s="23">
        <f>L121*'Share of Sales'!$C$5</f>
        <v>3.8222963372233481</v>
      </c>
      <c r="AD121" s="23">
        <f>M121*'Share of Sales'!$C$5</f>
        <v>24.80577453799512</v>
      </c>
      <c r="AE121" s="23">
        <f>N121*'Share of Sales'!$C$5</f>
        <v>3.5970091574014584</v>
      </c>
      <c r="AF121" s="23">
        <f>O121*'Share of Sales'!$C$5</f>
        <v>1.4984144852051622</v>
      </c>
      <c r="AG121" s="38"/>
    </row>
    <row r="122" spans="1:33" x14ac:dyDescent="0.25">
      <c r="A122" s="15">
        <v>26</v>
      </c>
      <c r="B122" s="15">
        <v>2035</v>
      </c>
      <c r="C122" s="21">
        <v>103.13861729669094</v>
      </c>
      <c r="D122" s="22">
        <v>70.869055878192299</v>
      </c>
      <c r="E122" s="22">
        <v>119.72768821880611</v>
      </c>
      <c r="F122" s="22">
        <v>102.40984376212525</v>
      </c>
      <c r="G122" s="22">
        <v>90.544767853443929</v>
      </c>
      <c r="H122" s="22">
        <v>75.190004620646249</v>
      </c>
      <c r="I122" s="22">
        <v>30.004819295353062</v>
      </c>
      <c r="J122" s="22">
        <v>30.004819295353062</v>
      </c>
      <c r="K122" s="22">
        <v>10.402623857572072</v>
      </c>
      <c r="L122" s="22">
        <v>10.402623857572072</v>
      </c>
      <c r="M122" s="22">
        <v>67.510501344842098</v>
      </c>
      <c r="N122" s="22">
        <v>9.7894903941099525</v>
      </c>
      <c r="O122" s="23">
        <v>4.297775585014695</v>
      </c>
      <c r="P122" s="38"/>
      <c r="Q122" s="29"/>
      <c r="R122" s="15">
        <v>26</v>
      </c>
      <c r="S122" s="15">
        <v>2035</v>
      </c>
      <c r="T122" s="23">
        <f>C122*'Share of Sales'!$C$5</f>
        <v>38.681868596825154</v>
      </c>
      <c r="U122" s="23">
        <f>D122*'Share of Sales'!$C$5</f>
        <v>26.579254007017273</v>
      </c>
      <c r="V122" s="23">
        <f>E122*'Share of Sales'!$C$5</f>
        <v>44.903556247598615</v>
      </c>
      <c r="W122" s="23">
        <f>F122*'Share of Sales'!$C$5</f>
        <v>38.408543989226224</v>
      </c>
      <c r="X122" s="23">
        <f>G122*'Share of Sales'!$C$5</f>
        <v>33.958578309826997</v>
      </c>
      <c r="Y122" s="23">
        <f>H122*'Share of Sales'!$C$5</f>
        <v>28.19981452886735</v>
      </c>
      <c r="Z122" s="23">
        <f>I122*'Share of Sales'!$C$5</f>
        <v>11.253228981299991</v>
      </c>
      <c r="AA122" s="23">
        <f>J122*'Share of Sales'!$C$5</f>
        <v>11.253228981299991</v>
      </c>
      <c r="AB122" s="23">
        <f>K122*'Share of Sales'!$C$5</f>
        <v>3.9014768635424737</v>
      </c>
      <c r="AC122" s="23">
        <f>L122*'Share of Sales'!$C$5</f>
        <v>3.9014768635424737</v>
      </c>
      <c r="AD122" s="23">
        <f>M122*'Share of Sales'!$C$5</f>
        <v>25.319636915578023</v>
      </c>
      <c r="AE122" s="23">
        <f>N122*'Share of Sales'!$C$5</f>
        <v>3.671522762085667</v>
      </c>
      <c r="AF122" s="23">
        <f>O122*'Share of Sales'!$C$5</f>
        <v>1.6118694897756358</v>
      </c>
      <c r="AG122" s="38"/>
    </row>
    <row r="123" spans="1:33" x14ac:dyDescent="0.25">
      <c r="A123" s="15">
        <v>27</v>
      </c>
      <c r="B123" s="15">
        <v>2036</v>
      </c>
      <c r="C123" s="21">
        <v>106.14802988415305</v>
      </c>
      <c r="D123" s="22">
        <v>73.12381653192368</v>
      </c>
      <c r="E123" s="22">
        <v>124.71159132922962</v>
      </c>
      <c r="F123" s="22">
        <v>106.02437141607557</v>
      </c>
      <c r="G123" s="22">
        <v>93.708604669807769</v>
      </c>
      <c r="H123" s="22">
        <v>77.551112186683838</v>
      </c>
      <c r="I123" s="22">
        <v>30.626382139860866</v>
      </c>
      <c r="J123" s="22">
        <v>30.626382139860866</v>
      </c>
      <c r="K123" s="22">
        <v>10.61811872230064</v>
      </c>
      <c r="L123" s="22">
        <v>10.61811872230064</v>
      </c>
      <c r="M123" s="22">
        <v>68.909010658862414</v>
      </c>
      <c r="N123" s="22">
        <v>9.9922839332327538</v>
      </c>
      <c r="O123" s="23">
        <v>4.5669539736620006</v>
      </c>
      <c r="P123" s="39"/>
      <c r="Q123" s="29"/>
      <c r="R123" s="15">
        <v>27</v>
      </c>
      <c r="S123" s="15">
        <v>2036</v>
      </c>
      <c r="T123" s="23">
        <f>C123*'Share of Sales'!$C$5</f>
        <v>39.810540914847159</v>
      </c>
      <c r="U123" s="23">
        <f>D123*'Share of Sales'!$C$5</f>
        <v>27.424896091533828</v>
      </c>
      <c r="V123" s="23">
        <f>E123*'Share of Sales'!$C$5</f>
        <v>46.772756070804853</v>
      </c>
      <c r="W123" s="23">
        <f>F123*'Share of Sales'!$C$5</f>
        <v>39.764163129896858</v>
      </c>
      <c r="X123" s="23">
        <f>G123*'Share of Sales'!$C$5</f>
        <v>35.145167030910329</v>
      </c>
      <c r="Y123" s="23">
        <f>H123*'Share of Sales'!$C$5</f>
        <v>29.085341744630846</v>
      </c>
      <c r="Z123" s="23">
        <f>I123*'Share of Sales'!$C$5</f>
        <v>11.486344500065931</v>
      </c>
      <c r="AA123" s="23">
        <f>J123*'Share of Sales'!$C$5</f>
        <v>11.486344500065931</v>
      </c>
      <c r="AB123" s="23">
        <f>K123*'Share of Sales'!$C$5</f>
        <v>3.9822976488041402</v>
      </c>
      <c r="AC123" s="23">
        <f>L123*'Share of Sales'!$C$5</f>
        <v>3.9822976488041402</v>
      </c>
      <c r="AD123" s="23">
        <f>M123*'Share of Sales'!$C$5</f>
        <v>25.844144175169774</v>
      </c>
      <c r="AE123" s="23">
        <f>N123*'Share of Sales'!$C$5</f>
        <v>3.74757994840675</v>
      </c>
      <c r="AF123" s="23">
        <f>O123*'Share of Sales'!$C$5</f>
        <v>1.71282414024189</v>
      </c>
      <c r="AG123" s="39"/>
    </row>
    <row r="124" spans="1:33" x14ac:dyDescent="0.25">
      <c r="A124" s="15">
        <v>28</v>
      </c>
      <c r="B124" s="15">
        <v>2037</v>
      </c>
      <c r="C124" s="24">
        <v>108.14498023722658</v>
      </c>
      <c r="D124" s="25">
        <v>74.684973115619727</v>
      </c>
      <c r="E124" s="25">
        <v>128.32637543752634</v>
      </c>
      <c r="F124" s="25">
        <v>108.69967715704045</v>
      </c>
      <c r="G124" s="25">
        <v>95.852726665662999</v>
      </c>
      <c r="H124" s="25">
        <v>79.213621063994552</v>
      </c>
      <c r="I124" s="25">
        <v>31.260820928258536</v>
      </c>
      <c r="J124" s="25">
        <v>31.260820928258536</v>
      </c>
      <c r="K124" s="25">
        <v>10.838077656610132</v>
      </c>
      <c r="L124" s="25">
        <v>10.838077656610132</v>
      </c>
      <c r="M124" s="25">
        <v>70.336490699842841</v>
      </c>
      <c r="N124" s="25">
        <v>10.199278428468112</v>
      </c>
      <c r="O124" s="26">
        <v>4.7349761155534029</v>
      </c>
      <c r="P124" s="34" t="s">
        <v>30</v>
      </c>
      <c r="Q124" s="29"/>
      <c r="R124" s="15">
        <v>28</v>
      </c>
      <c r="S124" s="15">
        <v>2037</v>
      </c>
      <c r="T124" s="26">
        <f>C124*'Share of Sales'!$C$5</f>
        <v>40.559491920557917</v>
      </c>
      <c r="U124" s="26">
        <f>D124*'Share of Sales'!$C$5</f>
        <v>28.010403784116949</v>
      </c>
      <c r="V124" s="26">
        <f>E124*'Share of Sales'!$C$5</f>
        <v>48.128471394007185</v>
      </c>
      <c r="W124" s="26">
        <f>F124*'Share of Sales'!$C$5</f>
        <v>40.767529549194933</v>
      </c>
      <c r="X124" s="26">
        <f>G124*'Share of Sales'!$C$5</f>
        <v>35.949314376231541</v>
      </c>
      <c r="Y124" s="26">
        <f>H124*'Share of Sales'!$C$5</f>
        <v>29.708861349787039</v>
      </c>
      <c r="Z124" s="26">
        <f>I124*'Share of Sales'!$C$5</f>
        <v>11.724289107903086</v>
      </c>
      <c r="AA124" s="26">
        <f>J124*'Share of Sales'!$C$5</f>
        <v>11.724289107903086</v>
      </c>
      <c r="AB124" s="26">
        <f>K124*'Share of Sales'!$C$5</f>
        <v>4.0647926716837075</v>
      </c>
      <c r="AC124" s="26">
        <f>L124*'Share of Sales'!$C$5</f>
        <v>4.0647926716837075</v>
      </c>
      <c r="AD124" s="26">
        <f>M124*'Share of Sales'!$C$5</f>
        <v>26.37951683011778</v>
      </c>
      <c r="AE124" s="26">
        <f>N124*'Share of Sales'!$C$5</f>
        <v>3.8252126923277525</v>
      </c>
      <c r="AF124" s="26">
        <f>O124*'Share of Sales'!$C$5</f>
        <v>1.7758404049965744</v>
      </c>
      <c r="AG124" s="34" t="s">
        <v>30</v>
      </c>
    </row>
    <row r="125" spans="1:33" x14ac:dyDescent="0.25">
      <c r="A125" s="15">
        <v>29</v>
      </c>
      <c r="B125" s="15">
        <v>2038</v>
      </c>
      <c r="C125" s="24">
        <v>107.97700169126259</v>
      </c>
      <c r="D125" s="25">
        <v>74.758932467007128</v>
      </c>
      <c r="E125" s="25">
        <v>127.0446302183162</v>
      </c>
      <c r="F125" s="25">
        <v>108.00662185294482</v>
      </c>
      <c r="G125" s="25">
        <v>95.566735429649896</v>
      </c>
      <c r="H125" s="25">
        <v>79.206308938173123</v>
      </c>
      <c r="I125" s="25">
        <v>31.908402391307927</v>
      </c>
      <c r="J125" s="25">
        <v>31.908402391307927</v>
      </c>
      <c r="K125" s="25">
        <v>11.062593135637941</v>
      </c>
      <c r="L125" s="25">
        <v>11.062593135637941</v>
      </c>
      <c r="M125" s="25">
        <v>71.793541608956687</v>
      </c>
      <c r="N125" s="25">
        <v>10.410560904443814</v>
      </c>
      <c r="O125" s="26">
        <v>4.6357120000208072</v>
      </c>
      <c r="P125" s="35"/>
      <c r="Q125" s="29"/>
      <c r="R125" s="15">
        <v>29</v>
      </c>
      <c r="S125" s="15">
        <v>2038</v>
      </c>
      <c r="T125" s="26">
        <f>C125*'Share of Sales'!$C$5</f>
        <v>40.496492006341761</v>
      </c>
      <c r="U125" s="26">
        <f>D125*'Share of Sales'!$C$5</f>
        <v>28.03814204537019</v>
      </c>
      <c r="V125" s="26">
        <f>E125*'Share of Sales'!$C$5</f>
        <v>47.647756202708166</v>
      </c>
      <c r="W125" s="26">
        <f>F125*'Share of Sales'!$C$5</f>
        <v>40.507600970491559</v>
      </c>
      <c r="X125" s="26">
        <f>G125*'Share of Sales'!$C$5</f>
        <v>35.84205411134473</v>
      </c>
      <c r="Y125" s="26">
        <f>H125*'Share of Sales'!$C$5</f>
        <v>29.706118956126918</v>
      </c>
      <c r="Z125" s="26">
        <f>I125*'Share of Sales'!$C$5</f>
        <v>11.9671628414859</v>
      </c>
      <c r="AA125" s="26">
        <f>J125*'Share of Sales'!$C$5</f>
        <v>11.9671628414859</v>
      </c>
      <c r="AB125" s="26">
        <f>K125*'Share of Sales'!$C$5</f>
        <v>4.1489966147395316</v>
      </c>
      <c r="AC125" s="26">
        <f>L125*'Share of Sales'!$C$5</f>
        <v>4.1489966147395316</v>
      </c>
      <c r="AD125" s="26">
        <f>M125*'Share of Sales'!$C$5</f>
        <v>26.925979961799055</v>
      </c>
      <c r="AE125" s="26">
        <f>N125*'Share of Sales'!$C$5</f>
        <v>3.9044536322076611</v>
      </c>
      <c r="AF125" s="26">
        <f>O125*'Share of Sales'!$C$5</f>
        <v>1.738611658150313</v>
      </c>
      <c r="AG125" s="35"/>
    </row>
    <row r="126" spans="1:33" x14ac:dyDescent="0.25">
      <c r="A126" s="15">
        <v>30</v>
      </c>
      <c r="B126" s="15">
        <v>2039</v>
      </c>
      <c r="C126" s="24">
        <v>108.00936567689774</v>
      </c>
      <c r="D126" s="25">
        <v>74.974653976476645</v>
      </c>
      <c r="E126" s="25">
        <v>126.23290362710769</v>
      </c>
      <c r="F126" s="25">
        <v>107.64104580831604</v>
      </c>
      <c r="G126" s="25">
        <v>95.509661113698854</v>
      </c>
      <c r="H126" s="25">
        <v>79.360437216559362</v>
      </c>
      <c r="I126" s="25">
        <v>32.569398785214304</v>
      </c>
      <c r="J126" s="25">
        <v>32.569398785214304</v>
      </c>
      <c r="K126" s="25">
        <v>11.291759550184038</v>
      </c>
      <c r="L126" s="25">
        <v>11.291759550184038</v>
      </c>
      <c r="M126" s="25">
        <v>73.280775959561936</v>
      </c>
      <c r="N126" s="25">
        <v>10.626220188540552</v>
      </c>
      <c r="O126" s="26">
        <v>4.5604826844447048</v>
      </c>
      <c r="P126" s="35"/>
      <c r="Q126" s="29"/>
      <c r="R126" s="15">
        <v>30</v>
      </c>
      <c r="S126" s="15">
        <v>2039</v>
      </c>
      <c r="T126" s="26">
        <f>C126*'Share of Sales'!$C$5</f>
        <v>40.508630034487005</v>
      </c>
      <c r="U126" s="26">
        <f>D126*'Share of Sales'!$C$5</f>
        <v>28.119047833149025</v>
      </c>
      <c r="V126" s="26">
        <f>E126*'Share of Sales'!$C$5</f>
        <v>47.343320268228325</v>
      </c>
      <c r="W126" s="26">
        <f>F126*'Share of Sales'!$C$5</f>
        <v>40.370492631334763</v>
      </c>
      <c r="X126" s="26">
        <f>G126*'Share of Sales'!$C$5</f>
        <v>35.820648538459054</v>
      </c>
      <c r="Y126" s="26">
        <f>H126*'Share of Sales'!$C$5</f>
        <v>29.763924363721642</v>
      </c>
      <c r="Z126" s="26">
        <f>I126*'Share of Sales'!$C$5</f>
        <v>12.215067809791909</v>
      </c>
      <c r="AA126" s="26">
        <f>J126*'Share of Sales'!$C$5</f>
        <v>12.215067809791909</v>
      </c>
      <c r="AB126" s="26">
        <f>K126*'Share of Sales'!$C$5</f>
        <v>4.234944878994205</v>
      </c>
      <c r="AC126" s="26">
        <f>L126*'Share of Sales'!$C$5</f>
        <v>4.234944878994205</v>
      </c>
      <c r="AD126" s="26">
        <f>M126*'Share of Sales'!$C$5</f>
        <v>27.483763314248968</v>
      </c>
      <c r="AE126" s="26">
        <f>N126*'Share of Sales'!$C$5</f>
        <v>3.9853360825232236</v>
      </c>
      <c r="AF126" s="26">
        <f>O126*'Share of Sales'!$C$5</f>
        <v>1.710397100150443</v>
      </c>
      <c r="AG126" s="35"/>
    </row>
    <row r="127" spans="1:33" x14ac:dyDescent="0.25">
      <c r="A127" s="15">
        <v>31</v>
      </c>
      <c r="B127" s="15">
        <v>2040</v>
      </c>
      <c r="C127" s="24">
        <v>108.89398769395332</v>
      </c>
      <c r="D127" s="25">
        <v>75.781166368535537</v>
      </c>
      <c r="E127" s="25">
        <v>127.47710509878132</v>
      </c>
      <c r="F127" s="25">
        <v>108.69518880212277</v>
      </c>
      <c r="G127" s="25">
        <v>96.432383515462632</v>
      </c>
      <c r="H127" s="25">
        <v>80.193188096582332</v>
      </c>
      <c r="I127" s="25">
        <v>33.244088006088298</v>
      </c>
      <c r="J127" s="25">
        <v>33.244088006088298</v>
      </c>
      <c r="K127" s="25">
        <v>11.525673246394749</v>
      </c>
      <c r="L127" s="25">
        <v>11.525673246394749</v>
      </c>
      <c r="M127" s="25">
        <v>74.798819014739365</v>
      </c>
      <c r="N127" s="25">
        <v>10.846346948236732</v>
      </c>
      <c r="O127" s="26">
        <v>4.5925300938202467</v>
      </c>
      <c r="P127" s="35"/>
      <c r="Q127" s="29"/>
      <c r="R127" s="15">
        <v>31</v>
      </c>
      <c r="S127" s="15">
        <v>2040</v>
      </c>
      <c r="T127" s="26">
        <f>C127*'Share of Sales'!$C$5</f>
        <v>40.840405207729511</v>
      </c>
      <c r="U127" s="26">
        <f>D127*'Share of Sales'!$C$5</f>
        <v>28.421528195878633</v>
      </c>
      <c r="V127" s="26">
        <f>E127*'Share of Sales'!$C$5</f>
        <v>47.809954775231752</v>
      </c>
      <c r="W127" s="26">
        <f>F127*'Share of Sales'!$C$5</f>
        <v>40.765846203425014</v>
      </c>
      <c r="X127" s="26">
        <f>G127*'Share of Sales'!$C$5</f>
        <v>36.166713161312195</v>
      </c>
      <c r="Y127" s="26">
        <f>H127*'Share of Sales'!$C$5</f>
        <v>30.076245402719831</v>
      </c>
      <c r="Z127" s="26">
        <f>I127*'Share of Sales'!$C$5</f>
        <v>12.468108237030403</v>
      </c>
      <c r="AA127" s="26">
        <f>J127*'Share of Sales'!$C$5</f>
        <v>12.468108237030403</v>
      </c>
      <c r="AB127" s="26">
        <f>K127*'Share of Sales'!$C$5</f>
        <v>4.3226735988178584</v>
      </c>
      <c r="AC127" s="26">
        <f>L127*'Share of Sales'!$C$5</f>
        <v>4.3226735988178584</v>
      </c>
      <c r="AD127" s="26">
        <f>M127*'Share of Sales'!$C$5</f>
        <v>28.053101390750214</v>
      </c>
      <c r="AE127" s="26">
        <f>N127*'Share of Sales'!$C$5</f>
        <v>4.0678940478750212</v>
      </c>
      <c r="AF127" s="26">
        <f>O127*'Share of Sales'!$C$5</f>
        <v>1.7224163971977104</v>
      </c>
      <c r="AG127" s="35"/>
    </row>
    <row r="128" spans="1:33" x14ac:dyDescent="0.25">
      <c r="A128" s="15">
        <v>32</v>
      </c>
      <c r="B128" s="15">
        <v>2041</v>
      </c>
      <c r="C128" s="24">
        <v>110.68050739041985</v>
      </c>
      <c r="D128" s="25">
        <v>77.212732217499507</v>
      </c>
      <c r="E128" s="25">
        <v>130.89766299354926</v>
      </c>
      <c r="F128" s="25">
        <v>111.2520632779496</v>
      </c>
      <c r="G128" s="25">
        <v>98.392042926069223</v>
      </c>
      <c r="H128" s="25">
        <v>81.7439895999985</v>
      </c>
      <c r="I128" s="25">
        <v>33.932753706778989</v>
      </c>
      <c r="J128" s="25">
        <v>33.932753706778989</v>
      </c>
      <c r="K128" s="25">
        <v>11.76443256626861</v>
      </c>
      <c r="L128" s="25">
        <v>11.76443256626861</v>
      </c>
      <c r="M128" s="25">
        <v>76.34830899016562</v>
      </c>
      <c r="N128" s="25">
        <v>11.071033729226899</v>
      </c>
      <c r="O128" s="26">
        <v>4.7381632505640319</v>
      </c>
      <c r="P128" s="35"/>
      <c r="Q128" s="29"/>
      <c r="R128" s="15">
        <v>32</v>
      </c>
      <c r="S128" s="15">
        <v>2041</v>
      </c>
      <c r="T128" s="26">
        <f>C128*'Share of Sales'!$C$5</f>
        <v>41.510434746186156</v>
      </c>
      <c r="U128" s="26">
        <f>D128*'Share of Sales'!$C$5</f>
        <v>28.958433222422009</v>
      </c>
      <c r="V128" s="26">
        <f>E128*'Share of Sales'!$C$5</f>
        <v>49.092826065164111</v>
      </c>
      <c r="W128" s="26">
        <f>F128*'Share of Sales'!$C$5</f>
        <v>41.724795286560365</v>
      </c>
      <c r="X128" s="26">
        <f>G128*'Share of Sales'!$C$5</f>
        <v>36.901678296607329</v>
      </c>
      <c r="Y128" s="26">
        <f>H128*'Share of Sales'!$C$5</f>
        <v>30.657869449533841</v>
      </c>
      <c r="Z128" s="26">
        <f>I128*'Share of Sales'!$C$5</f>
        <v>12.726390506460366</v>
      </c>
      <c r="AA128" s="26">
        <f>J128*'Share of Sales'!$C$5</f>
        <v>12.726390506460366</v>
      </c>
      <c r="AB128" s="26">
        <f>K128*'Share of Sales'!$C$5</f>
        <v>4.4122196571197705</v>
      </c>
      <c r="AC128" s="26">
        <f>L128*'Share of Sales'!$C$5</f>
        <v>4.4122196571197705</v>
      </c>
      <c r="AD128" s="26">
        <f>M128*'Share of Sales'!$C$5</f>
        <v>28.634233552422693</v>
      </c>
      <c r="AE128" s="26">
        <f>N128*'Share of Sales'!$C$5</f>
        <v>4.1521622372836857</v>
      </c>
      <c r="AF128" s="26">
        <f>O128*'Share of Sales'!$C$5</f>
        <v>1.7770357316444665</v>
      </c>
      <c r="AG128" s="35"/>
    </row>
    <row r="129" spans="1:33" x14ac:dyDescent="0.25">
      <c r="A129" s="15">
        <v>33</v>
      </c>
      <c r="B129" s="15">
        <v>2042</v>
      </c>
      <c r="C129" s="24">
        <v>112.61371129665545</v>
      </c>
      <c r="D129" s="25">
        <v>78.749339645012867</v>
      </c>
      <c r="E129" s="25">
        <v>134.65660790837964</v>
      </c>
      <c r="F129" s="25">
        <v>114.04599878354874</v>
      </c>
      <c r="G129" s="25">
        <v>100.51869902739462</v>
      </c>
      <c r="H129" s="25">
        <v>83.413821222788556</v>
      </c>
      <c r="I129" s="25">
        <v>34.635685416127252</v>
      </c>
      <c r="J129" s="25">
        <v>34.635685416127252</v>
      </c>
      <c r="K129" s="25">
        <v>12.008137889001302</v>
      </c>
      <c r="L129" s="25">
        <v>12.008137889001302</v>
      </c>
      <c r="M129" s="25">
        <v>77.929897322431884</v>
      </c>
      <c r="N129" s="25">
        <v>11.300374994329797</v>
      </c>
      <c r="O129" s="26">
        <v>4.9008818618881964</v>
      </c>
      <c r="P129" s="35"/>
      <c r="Q129" s="29"/>
      <c r="R129" s="15">
        <v>33</v>
      </c>
      <c r="S129" s="15">
        <v>2042</v>
      </c>
      <c r="T129" s="26">
        <f>C129*'Share of Sales'!$C$5</f>
        <v>42.235477813777038</v>
      </c>
      <c r="U129" s="26">
        <f>D129*'Share of Sales'!$C$5</f>
        <v>29.534733818201705</v>
      </c>
      <c r="V129" s="26">
        <f>E129*'Share of Sales'!$C$5</f>
        <v>50.502608521718706</v>
      </c>
      <c r="W129" s="26">
        <f>F129*'Share of Sales'!$C$5</f>
        <v>42.77265348873793</v>
      </c>
      <c r="X129" s="26">
        <f>G129*'Share of Sales'!$C$5</f>
        <v>37.699275103877547</v>
      </c>
      <c r="Y129" s="26">
        <f>H129*'Share of Sales'!$C$5</f>
        <v>31.284135431225074</v>
      </c>
      <c r="Z129" s="26">
        <f>I129*'Share of Sales'!$C$5</f>
        <v>12.990023205116135</v>
      </c>
      <c r="AA129" s="26">
        <f>J129*'Share of Sales'!$C$5</f>
        <v>12.990023205116135</v>
      </c>
      <c r="AB129" s="26">
        <f>K129*'Share of Sales'!$C$5</f>
        <v>4.5036207008546789</v>
      </c>
      <c r="AC129" s="26">
        <f>L129*'Share of Sales'!$C$5</f>
        <v>4.5036207008546789</v>
      </c>
      <c r="AD129" s="26">
        <f>M129*'Share of Sales'!$C$5</f>
        <v>29.227404118855699</v>
      </c>
      <c r="AE129" s="26">
        <f>N129*'Share of Sales'!$C$5</f>
        <v>4.2381760787822618</v>
      </c>
      <c r="AF129" s="26">
        <f>O129*'Share of Sales'!$C$5</f>
        <v>1.8380629211344419</v>
      </c>
      <c r="AG129" s="35"/>
    </row>
    <row r="130" spans="1:33" x14ac:dyDescent="0.25">
      <c r="A130" s="15">
        <v>34</v>
      </c>
      <c r="B130" s="15">
        <v>2043</v>
      </c>
      <c r="C130" s="24">
        <v>114.59786857394181</v>
      </c>
      <c r="D130" s="25">
        <v>80.325142454899378</v>
      </c>
      <c r="E130" s="25">
        <v>138.52063436548531</v>
      </c>
      <c r="F130" s="25">
        <v>116.91640597148668</v>
      </c>
      <c r="G130" s="25">
        <v>102.70204382230017</v>
      </c>
      <c r="H130" s="25">
        <v>85.126797956866881</v>
      </c>
      <c r="I130" s="25">
        <v>35.353178660689451</v>
      </c>
      <c r="J130" s="25">
        <v>35.353178660689451</v>
      </c>
      <c r="K130" s="25">
        <v>12.256891673187081</v>
      </c>
      <c r="L130" s="25">
        <v>12.256891673187081</v>
      </c>
      <c r="M130" s="25">
        <v>79.544248942920845</v>
      </c>
      <c r="N130" s="25">
        <v>11.534467163202425</v>
      </c>
      <c r="O130" s="26">
        <v>5.0684246299869011</v>
      </c>
      <c r="P130" s="35"/>
      <c r="Q130" s="29"/>
      <c r="R130" s="15">
        <v>34</v>
      </c>
      <c r="S130" s="15">
        <v>2043</v>
      </c>
      <c r="T130" s="26">
        <f>C130*'Share of Sales'!$C$5</f>
        <v>42.979630809881705</v>
      </c>
      <c r="U130" s="26">
        <f>D130*'Share of Sales'!$C$5</f>
        <v>30.125734539601659</v>
      </c>
      <c r="V130" s="26">
        <f>E130*'Share of Sales'!$C$5</f>
        <v>51.95180153580047</v>
      </c>
      <c r="W130" s="26">
        <f>F130*'Share of Sales'!$C$5</f>
        <v>43.84919219531956</v>
      </c>
      <c r="X130" s="26">
        <f>G130*'Share of Sales'!$C$5</f>
        <v>38.518132857372059</v>
      </c>
      <c r="Y130" s="26">
        <f>H130*'Share of Sales'!$C$5</f>
        <v>31.926582874033311</v>
      </c>
      <c r="Z130" s="26">
        <f>I130*'Share of Sales'!$C$5</f>
        <v>13.259117169459548</v>
      </c>
      <c r="AA130" s="26">
        <f>J130*'Share of Sales'!$C$5</f>
        <v>13.259117169459548</v>
      </c>
      <c r="AB130" s="26">
        <f>K130*'Share of Sales'!$C$5</f>
        <v>4.5969151568503186</v>
      </c>
      <c r="AC130" s="26">
        <f>L130*'Share of Sales'!$C$5</f>
        <v>4.5969151568503186</v>
      </c>
      <c r="AD130" s="26">
        <f>M130*'Share of Sales'!$C$5</f>
        <v>29.832862470824796</v>
      </c>
      <c r="AE130" s="26">
        <f>N130*'Share of Sales'!$C$5</f>
        <v>4.3259717343108663</v>
      </c>
      <c r="AF130" s="26">
        <f>O130*'Share of Sales'!$C$5</f>
        <v>1.9008993980022617</v>
      </c>
      <c r="AG130" s="35"/>
    </row>
    <row r="131" spans="1:33" x14ac:dyDescent="0.25">
      <c r="A131" s="15">
        <v>35</v>
      </c>
      <c r="B131" s="15">
        <v>2044</v>
      </c>
      <c r="C131" s="24">
        <v>116.1160415787043</v>
      </c>
      <c r="D131" s="25">
        <v>81.584224720108111</v>
      </c>
      <c r="E131" s="25">
        <v>141.23153754696145</v>
      </c>
      <c r="F131" s="25">
        <v>118.99688247262625</v>
      </c>
      <c r="G131" s="25">
        <v>104.34659634625449</v>
      </c>
      <c r="H131" s="25">
        <v>86.472913660677719</v>
      </c>
      <c r="I131" s="25">
        <v>36.085535088982752</v>
      </c>
      <c r="J131" s="25">
        <v>36.085535088982752</v>
      </c>
      <c r="K131" s="25">
        <v>12.510798499894417</v>
      </c>
      <c r="L131" s="25">
        <v>12.510798499894417</v>
      </c>
      <c r="M131" s="25">
        <v>81.192042557357169</v>
      </c>
      <c r="N131" s="25">
        <v>11.773408652876794</v>
      </c>
      <c r="O131" s="26">
        <v>5.1747263437160846</v>
      </c>
      <c r="P131" s="35"/>
      <c r="Q131" s="29"/>
      <c r="R131" s="15">
        <v>35</v>
      </c>
      <c r="S131" s="15">
        <v>2044</v>
      </c>
      <c r="T131" s="26">
        <f>C131*'Share of Sales'!$C$5</f>
        <v>43.549017623634867</v>
      </c>
      <c r="U131" s="26">
        <f>D131*'Share of Sales'!$C$5</f>
        <v>30.597950049290866</v>
      </c>
      <c r="V131" s="26">
        <f>E131*'Share of Sales'!$C$5</f>
        <v>52.968518682036049</v>
      </c>
      <c r="W131" s="26">
        <f>F131*'Share of Sales'!$C$5</f>
        <v>44.629469464350251</v>
      </c>
      <c r="X131" s="26">
        <f>G131*'Share of Sales'!$C$5</f>
        <v>39.134917979177445</v>
      </c>
      <c r="Y131" s="26">
        <f>H131*'Share of Sales'!$C$5</f>
        <v>32.431440047182598</v>
      </c>
      <c r="Z131" s="26">
        <f>I131*'Share of Sales'!$C$5</f>
        <v>13.533785531977829</v>
      </c>
      <c r="AA131" s="26">
        <f>J131*'Share of Sales'!$C$5</f>
        <v>13.533785531977829</v>
      </c>
      <c r="AB131" s="26">
        <f>K131*'Share of Sales'!$C$5</f>
        <v>4.6921422479628268</v>
      </c>
      <c r="AC131" s="26">
        <f>L131*'Share of Sales'!$C$5</f>
        <v>4.6921422479628268</v>
      </c>
      <c r="AD131" s="26">
        <f>M131*'Share of Sales'!$C$5</f>
        <v>30.450863155136457</v>
      </c>
      <c r="AE131" s="26">
        <f>N131*'Share of Sales'!$C$5</f>
        <v>4.4155861149198854</v>
      </c>
      <c r="AF131" s="26">
        <f>O131*'Share of Sales'!$C$5</f>
        <v>1.9407675776411362</v>
      </c>
      <c r="AG131" s="35"/>
    </row>
    <row r="132" spans="1:33" x14ac:dyDescent="0.25">
      <c r="A132" s="15">
        <v>36</v>
      </c>
      <c r="B132" s="15">
        <v>2045</v>
      </c>
      <c r="C132" s="24">
        <v>117.40754999431464</v>
      </c>
      <c r="D132" s="25">
        <v>82.691481825355112</v>
      </c>
      <c r="E132" s="25">
        <v>143.37125110625209</v>
      </c>
      <c r="F132" s="25">
        <v>120.68827069948665</v>
      </c>
      <c r="G132" s="25">
        <v>105.72797903546603</v>
      </c>
      <c r="H132" s="25">
        <v>87.642064236665846</v>
      </c>
      <c r="I132" s="25">
        <v>36.83306259830416</v>
      </c>
      <c r="J132" s="25">
        <v>36.83306259830416</v>
      </c>
      <c r="K132" s="25">
        <v>12.769965116633969</v>
      </c>
      <c r="L132" s="25">
        <v>12.769965116633969</v>
      </c>
      <c r="M132" s="25">
        <v>82.873970931148946</v>
      </c>
      <c r="N132" s="25">
        <v>12.017299919136418</v>
      </c>
      <c r="O132" s="26">
        <v>5.2503223688083311</v>
      </c>
      <c r="P132" s="35"/>
      <c r="Q132" s="29"/>
      <c r="R132" s="15">
        <v>36</v>
      </c>
      <c r="S132" s="15">
        <v>2045</v>
      </c>
      <c r="T132" s="26">
        <f>C132*'Share of Sales'!$C$5</f>
        <v>44.033394476202346</v>
      </c>
      <c r="U132" s="26">
        <f>D132*'Share of Sales'!$C$5</f>
        <v>31.013223929925289</v>
      </c>
      <c r="V132" s="26">
        <f>E132*'Share of Sales'!$C$5</f>
        <v>53.771012654756596</v>
      </c>
      <c r="W132" s="26">
        <f>F132*'Share of Sales'!$C$5</f>
        <v>45.263820194003962</v>
      </c>
      <c r="X132" s="26">
        <f>G132*'Share of Sales'!$C$5</f>
        <v>39.653001942939525</v>
      </c>
      <c r="Y132" s="26">
        <f>H132*'Share of Sales'!$C$5</f>
        <v>32.869926912099352</v>
      </c>
      <c r="Z132" s="26">
        <f>I132*'Share of Sales'!$C$5</f>
        <v>13.81414376874673</v>
      </c>
      <c r="AA132" s="26">
        <f>J132*'Share of Sales'!$C$5</f>
        <v>13.81414376874673</v>
      </c>
      <c r="AB132" s="26">
        <f>K132*'Share of Sales'!$C$5</f>
        <v>4.7893420095668127</v>
      </c>
      <c r="AC132" s="26">
        <f>L132*'Share of Sales'!$C$5</f>
        <v>4.7893420095668127</v>
      </c>
      <c r="AD132" s="26">
        <f>M132*'Share of Sales'!$C$5</f>
        <v>31.081665991644645</v>
      </c>
      <c r="AE132" s="26">
        <f>N132*'Share of Sales'!$C$5</f>
        <v>4.5070568962881241</v>
      </c>
      <c r="AF132" s="26">
        <f>O132*'Share of Sales'!$C$5</f>
        <v>1.9691196690856896</v>
      </c>
      <c r="AG132" s="35"/>
    </row>
    <row r="133" spans="1:33" x14ac:dyDescent="0.25">
      <c r="A133" s="15">
        <v>37</v>
      </c>
      <c r="B133" s="15">
        <v>2046</v>
      </c>
      <c r="C133" s="24">
        <v>119.74959274908434</v>
      </c>
      <c r="D133" s="25">
        <v>84.526564297707495</v>
      </c>
      <c r="E133" s="25">
        <v>148.04709717748125</v>
      </c>
      <c r="F133" s="25">
        <v>124.13056713301998</v>
      </c>
      <c r="G133" s="25">
        <v>108.31730734297922</v>
      </c>
      <c r="H133" s="25">
        <v>89.647444175803315</v>
      </c>
      <c r="I133" s="25">
        <v>37.596075464176728</v>
      </c>
      <c r="J133" s="25">
        <v>37.596075464176728</v>
      </c>
      <c r="K133" s="25">
        <v>13.034500482237377</v>
      </c>
      <c r="L133" s="25">
        <v>13.034500482237377</v>
      </c>
      <c r="M133" s="25">
        <v>84.590741180640151</v>
      </c>
      <c r="N133" s="25">
        <v>12.266243498749931</v>
      </c>
      <c r="O133" s="26">
        <v>5.4583218785801444</v>
      </c>
      <c r="P133" s="36"/>
      <c r="Q133" s="29"/>
      <c r="R133" s="15">
        <v>37</v>
      </c>
      <c r="S133" s="15">
        <v>2046</v>
      </c>
      <c r="T133" s="26">
        <f>C133*'Share of Sales'!$C$5</f>
        <v>44.911771484375159</v>
      </c>
      <c r="U133" s="26">
        <f>D133*'Share of Sales'!$C$5</f>
        <v>31.701466810433146</v>
      </c>
      <c r="V133" s="26">
        <f>E133*'Share of Sales'!$C$5</f>
        <v>55.524676491319106</v>
      </c>
      <c r="W133" s="26">
        <f>F133*'Share of Sales'!$C$5</f>
        <v>46.554844466030232</v>
      </c>
      <c r="X133" s="26">
        <f>G133*'Share of Sales'!$C$5</f>
        <v>40.624122750746572</v>
      </c>
      <c r="Y133" s="26">
        <f>H133*'Share of Sales'!$C$5</f>
        <v>33.622039412010807</v>
      </c>
      <c r="Z133" s="26">
        <f>I133*'Share of Sales'!$C$5</f>
        <v>14.100309747978997</v>
      </c>
      <c r="AA133" s="26">
        <f>J133*'Share of Sales'!$C$5</f>
        <v>14.100309747978997</v>
      </c>
      <c r="AB133" s="26">
        <f>K133*'Share of Sales'!$C$5</f>
        <v>4.8885553063870368</v>
      </c>
      <c r="AC133" s="26">
        <f>L133*'Share of Sales'!$C$5</f>
        <v>4.8885553063870368</v>
      </c>
      <c r="AD133" s="26">
        <f>M133*'Share of Sales'!$C$5</f>
        <v>31.725536182484291</v>
      </c>
      <c r="AE133" s="26">
        <f>N133*'Share of Sales'!$C$5</f>
        <v>4.600422534562413</v>
      </c>
      <c r="AF133" s="26">
        <f>O133*'Share of Sales'!$C$5</f>
        <v>2.0471293410793772</v>
      </c>
      <c r="AG133" s="36"/>
    </row>
  </sheetData>
  <mergeCells count="122">
    <mergeCell ref="O112:O113"/>
    <mergeCell ref="P114:P117"/>
    <mergeCell ref="P118:P123"/>
    <mergeCell ref="P124:P133"/>
    <mergeCell ref="C112:D112"/>
    <mergeCell ref="E112:F112"/>
    <mergeCell ref="G112:H112"/>
    <mergeCell ref="I112:J112"/>
    <mergeCell ref="K112:L112"/>
    <mergeCell ref="M112:N112"/>
    <mergeCell ref="O85:O86"/>
    <mergeCell ref="P87:P90"/>
    <mergeCell ref="P91:P96"/>
    <mergeCell ref="P97:P106"/>
    <mergeCell ref="C111:H111"/>
    <mergeCell ref="I111:N111"/>
    <mergeCell ref="C85:D85"/>
    <mergeCell ref="E85:F85"/>
    <mergeCell ref="G85:H85"/>
    <mergeCell ref="I85:J85"/>
    <mergeCell ref="K85:L85"/>
    <mergeCell ref="M85:N85"/>
    <mergeCell ref="P60:P63"/>
    <mergeCell ref="P64:P69"/>
    <mergeCell ref="P70:P79"/>
    <mergeCell ref="C84:H84"/>
    <mergeCell ref="I84:N84"/>
    <mergeCell ref="C58:D58"/>
    <mergeCell ref="E58:F58"/>
    <mergeCell ref="G58:H58"/>
    <mergeCell ref="I58:J58"/>
    <mergeCell ref="K58:L58"/>
    <mergeCell ref="M58:N58"/>
    <mergeCell ref="C57:H57"/>
    <mergeCell ref="I57:N57"/>
    <mergeCell ref="C31:D31"/>
    <mergeCell ref="E31:F31"/>
    <mergeCell ref="G31:H31"/>
    <mergeCell ref="I31:J31"/>
    <mergeCell ref="K31:L31"/>
    <mergeCell ref="M31:N31"/>
    <mergeCell ref="O58:O59"/>
    <mergeCell ref="P6:P9"/>
    <mergeCell ref="P10:P15"/>
    <mergeCell ref="P16:P25"/>
    <mergeCell ref="C30:H30"/>
    <mergeCell ref="I30:N30"/>
    <mergeCell ref="O31:O32"/>
    <mergeCell ref="P33:P36"/>
    <mergeCell ref="P37:P42"/>
    <mergeCell ref="P43:P52"/>
    <mergeCell ref="C3:H3"/>
    <mergeCell ref="I3:N3"/>
    <mergeCell ref="C4:D4"/>
    <mergeCell ref="E4:F4"/>
    <mergeCell ref="G4:H4"/>
    <mergeCell ref="I4:J4"/>
    <mergeCell ref="K4:L4"/>
    <mergeCell ref="M4:N4"/>
    <mergeCell ref="O4:O5"/>
    <mergeCell ref="AF4:AF5"/>
    <mergeCell ref="AG6:AG9"/>
    <mergeCell ref="AG10:AG15"/>
    <mergeCell ref="AG16:AG25"/>
    <mergeCell ref="T30:Y30"/>
    <mergeCell ref="Z30:AE30"/>
    <mergeCell ref="T3:Y3"/>
    <mergeCell ref="Z3:AE3"/>
    <mergeCell ref="T4:U4"/>
    <mergeCell ref="V4:W4"/>
    <mergeCell ref="X4:Y4"/>
    <mergeCell ref="Z4:AA4"/>
    <mergeCell ref="AB4:AC4"/>
    <mergeCell ref="AD4:AE4"/>
    <mergeCell ref="AD31:AE31"/>
    <mergeCell ref="AF31:AF32"/>
    <mergeCell ref="AG33:AG36"/>
    <mergeCell ref="AG37:AG42"/>
    <mergeCell ref="AG43:AG52"/>
    <mergeCell ref="T31:U31"/>
    <mergeCell ref="V31:W31"/>
    <mergeCell ref="X31:Y31"/>
    <mergeCell ref="Z31:AA31"/>
    <mergeCell ref="AB31:AC31"/>
    <mergeCell ref="AF58:AF59"/>
    <mergeCell ref="AG60:AG63"/>
    <mergeCell ref="AG64:AG69"/>
    <mergeCell ref="AG70:AG79"/>
    <mergeCell ref="T84:Y84"/>
    <mergeCell ref="Z84:AE84"/>
    <mergeCell ref="T57:Y57"/>
    <mergeCell ref="Z57:AE57"/>
    <mergeCell ref="T58:U58"/>
    <mergeCell ref="V58:W58"/>
    <mergeCell ref="X58:Y58"/>
    <mergeCell ref="Z58:AA58"/>
    <mergeCell ref="AB58:AC58"/>
    <mergeCell ref="AD58:AE58"/>
    <mergeCell ref="AF112:AF113"/>
    <mergeCell ref="AG114:AG117"/>
    <mergeCell ref="AG118:AG123"/>
    <mergeCell ref="AG124:AG133"/>
    <mergeCell ref="A1:P1"/>
    <mergeCell ref="R1:AG1"/>
    <mergeCell ref="T111:Y111"/>
    <mergeCell ref="Z111:AE111"/>
    <mergeCell ref="T112:U112"/>
    <mergeCell ref="V112:W112"/>
    <mergeCell ref="X112:Y112"/>
    <mergeCell ref="Z112:AA112"/>
    <mergeCell ref="AB112:AC112"/>
    <mergeCell ref="AD112:AE112"/>
    <mergeCell ref="AD85:AE85"/>
    <mergeCell ref="AF85:AF86"/>
    <mergeCell ref="AG87:AG90"/>
    <mergeCell ref="AG91:AG96"/>
    <mergeCell ref="AG97:AG106"/>
    <mergeCell ref="T85:U85"/>
    <mergeCell ref="V85:W85"/>
    <mergeCell ref="X85:Y85"/>
    <mergeCell ref="Z85:AA85"/>
    <mergeCell ref="AB85:AC8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C5386-8DA1-4F22-BFF8-43CB55FBE74F}">
  <sheetPr>
    <tabColor rgb="FFFFFF00"/>
  </sheetPr>
  <dimension ref="A1:P132"/>
  <sheetViews>
    <sheetView tabSelected="1" workbookViewId="0">
      <selection activeCell="H10" sqref="H10"/>
    </sheetView>
  </sheetViews>
  <sheetFormatPr defaultRowHeight="15" x14ac:dyDescent="0.25"/>
  <cols>
    <col min="1" max="11" width="11.85546875"/>
    <col min="15" max="15" width="11.28515625" customWidth="1"/>
  </cols>
  <sheetData>
    <row r="1" spans="1:16" x14ac:dyDescent="0.25">
      <c r="A1" s="6" t="s">
        <v>8</v>
      </c>
      <c r="B1" s="7" t="s">
        <v>9</v>
      </c>
      <c r="C1" s="8"/>
      <c r="D1" s="9" t="s">
        <v>10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25">
      <c r="A2" s="10"/>
      <c r="B2" s="10"/>
      <c r="C2" s="50"/>
      <c r="D2" s="50"/>
      <c r="E2" s="50"/>
      <c r="F2" s="50"/>
      <c r="G2" s="50"/>
      <c r="H2" s="50"/>
      <c r="I2" s="49"/>
      <c r="J2" s="49"/>
      <c r="K2" s="49"/>
      <c r="L2" s="49"/>
      <c r="M2" s="49"/>
      <c r="N2" s="49"/>
      <c r="O2" s="8"/>
      <c r="P2" s="8"/>
    </row>
    <row r="3" spans="1:16" ht="42" customHeight="1" x14ac:dyDescent="0.25">
      <c r="A3" s="11"/>
      <c r="B3" s="11"/>
      <c r="C3" s="43" t="s">
        <v>11</v>
      </c>
      <c r="D3" s="43"/>
      <c r="E3" s="43" t="s">
        <v>12</v>
      </c>
      <c r="F3" s="43"/>
      <c r="G3" s="43" t="s">
        <v>13</v>
      </c>
      <c r="H3" s="43"/>
      <c r="I3" s="44" t="s">
        <v>14</v>
      </c>
      <c r="J3" s="45"/>
      <c r="K3" s="46" t="s">
        <v>15</v>
      </c>
      <c r="L3" s="46"/>
      <c r="M3" s="46" t="s">
        <v>16</v>
      </c>
      <c r="N3" s="46"/>
      <c r="O3" s="47" t="s">
        <v>17</v>
      </c>
      <c r="P3" s="11"/>
    </row>
    <row r="4" spans="1:16" ht="34.5" customHeight="1" x14ac:dyDescent="0.25">
      <c r="A4" s="12" t="s">
        <v>18</v>
      </c>
      <c r="B4" s="12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3" t="s">
        <v>24</v>
      </c>
      <c r="H4" s="13" t="s">
        <v>25</v>
      </c>
      <c r="I4" s="33" t="s">
        <v>26</v>
      </c>
      <c r="J4" s="33" t="s">
        <v>27</v>
      </c>
      <c r="K4" s="33" t="s">
        <v>26</v>
      </c>
      <c r="L4" s="33" t="s">
        <v>27</v>
      </c>
      <c r="M4" s="33" t="s">
        <v>26</v>
      </c>
      <c r="N4" s="33" t="s">
        <v>27</v>
      </c>
      <c r="O4" s="48"/>
      <c r="P4" s="8"/>
    </row>
    <row r="5" spans="1:16" x14ac:dyDescent="0.25">
      <c r="A5" s="14">
        <v>18</v>
      </c>
      <c r="B5" s="15">
        <v>2027</v>
      </c>
      <c r="C5" s="32">
        <f>SUM('Met-Ed non-LI'!T6,'Penelec non-LI'!T6,'Penn Power non-LI'!T6,'West Penn non-LI'!T6)</f>
        <v>86.542383277668421</v>
      </c>
      <c r="D5" s="16">
        <f>SUM('Met-Ed non-LI'!U6,'Penelec non-LI'!U6,'Penn Power non-LI'!U6,'West Penn non-LI'!U6)</f>
        <v>57.555295946430178</v>
      </c>
      <c r="E5" s="16">
        <f>SUM('Met-Ed non-LI'!V6,'Penelec non-LI'!V6,'Penn Power non-LI'!V6,'West Penn non-LI'!V6)</f>
        <v>90.709866660832262</v>
      </c>
      <c r="F5" s="16">
        <f>SUM('Met-Ed non-LI'!W6,'Penelec non-LI'!W6,'Penn Power non-LI'!W6,'West Penn non-LI'!W6)</f>
        <v>79.053041676396617</v>
      </c>
      <c r="G5" s="16">
        <f>SUM('Met-Ed non-LI'!X6,'Penelec non-LI'!X6,'Penn Power non-LI'!X6,'West Penn non-LI'!X6)</f>
        <v>73.380446570170164</v>
      </c>
      <c r="H5" s="16">
        <f>SUM('Met-Ed non-LI'!Y6,'Penelec non-LI'!Y6,'Penn Power non-LI'!Y6,'West Penn non-LI'!Y6)</f>
        <v>61.201422778628299</v>
      </c>
      <c r="I5" s="16">
        <f>SUM('Met-Ed non-LI'!Z6,'Penelec non-LI'!Z6,'Penn Power non-LI'!Z6,'West Penn non-LI'!Z6)</f>
        <v>86.463928150089274</v>
      </c>
      <c r="J5" s="16">
        <f>SUM('Met-Ed non-LI'!AA6,'Penelec non-LI'!AA6,'Penn Power non-LI'!AA6,'West Penn non-LI'!AA6)</f>
        <v>86.463928150089274</v>
      </c>
      <c r="K5" s="16">
        <f>SUM('Met-Ed non-LI'!AB6,'Penelec non-LI'!AB6,'Penn Power non-LI'!AB6,'West Penn non-LI'!AB6)</f>
        <v>37.858793269494846</v>
      </c>
      <c r="L5" s="16">
        <f>SUM('Met-Ed non-LI'!AC6,'Penelec non-LI'!AC6,'Penn Power non-LI'!AC6,'West Penn non-LI'!AC6)</f>
        <v>7.1774546543884181</v>
      </c>
      <c r="M5" s="16">
        <f>SUM('Met-Ed non-LI'!AD6,'Penelec non-LI'!AD6,'Penn Power non-LI'!AD6,'West Penn non-LI'!AD6)</f>
        <v>43.460128838404536</v>
      </c>
      <c r="N5" s="16">
        <f>SUM('Met-Ed non-LI'!AE6,'Penelec non-LI'!AE6,'Penn Power non-LI'!AE6,'West Penn non-LI'!AE6)</f>
        <v>6.6793108063894353</v>
      </c>
      <c r="O5" s="16">
        <f>SUM('Met-Ed non-LI'!AF6,'Penelec non-LI'!AF6,'Penn Power non-LI'!AF6,'West Penn non-LI'!AF6)</f>
        <v>3.7113980997662095</v>
      </c>
      <c r="P5" s="40" t="s">
        <v>28</v>
      </c>
    </row>
    <row r="6" spans="1:16" x14ac:dyDescent="0.25">
      <c r="A6" s="15">
        <v>19</v>
      </c>
      <c r="B6" s="15">
        <v>2028</v>
      </c>
      <c r="C6" s="16">
        <f>SUM('Met-Ed non-LI'!T7,'Penelec non-LI'!T7,'Penn Power non-LI'!T7,'West Penn non-LI'!T7)</f>
        <v>96.664886501801249</v>
      </c>
      <c r="D6" s="16">
        <f>SUM('Met-Ed non-LI'!U7,'Penelec non-LI'!U7,'Penn Power non-LI'!U7,'West Penn non-LI'!U7)</f>
        <v>65.858525907096151</v>
      </c>
      <c r="E6" s="16">
        <f>SUM('Met-Ed non-LI'!V7,'Penelec non-LI'!V7,'Penn Power non-LI'!V7,'West Penn non-LI'!V7)</f>
        <v>103.98914589953625</v>
      </c>
      <c r="F6" s="16">
        <f>SUM('Met-Ed non-LI'!W7,'Penelec non-LI'!W7,'Penn Power non-LI'!W7,'West Penn non-LI'!W7)</f>
        <v>91.641670879895599</v>
      </c>
      <c r="G6" s="16">
        <f>SUM('Met-Ed non-LI'!X7,'Penelec non-LI'!X7,'Penn Power non-LI'!X7,'West Penn non-LI'!X7)</f>
        <v>82.91168598367625</v>
      </c>
      <c r="H6" s="16">
        <f>SUM('Met-Ed non-LI'!Y7,'Penelec non-LI'!Y7,'Penn Power non-LI'!Y7,'West Penn non-LI'!Y7)</f>
        <v>70.707394507919574</v>
      </c>
      <c r="I6" s="16">
        <f>SUM('Met-Ed non-LI'!Z7,'Penelec non-LI'!Z7,'Penn Power non-LI'!Z7,'West Penn non-LI'!Z7)</f>
        <v>54.511878559249766</v>
      </c>
      <c r="J6" s="16">
        <f>SUM('Met-Ed non-LI'!AA7,'Penelec non-LI'!AA7,'Penn Power non-LI'!AA7,'West Penn non-LI'!AA7)</f>
        <v>54.511878559249766</v>
      </c>
      <c r="K6" s="16">
        <f>SUM('Met-Ed non-LI'!AB7,'Penelec non-LI'!AB7,'Penn Power non-LI'!AB7,'West Penn non-LI'!AB7)</f>
        <v>38.643054591070758</v>
      </c>
      <c r="L6" s="16">
        <f>SUM('Met-Ed non-LI'!AC7,'Penelec non-LI'!AC7,'Penn Power non-LI'!AC7,'West Penn non-LI'!AC7)</f>
        <v>7.3261387403478473</v>
      </c>
      <c r="M6" s="16">
        <f>SUM('Met-Ed non-LI'!AD7,'Penelec non-LI'!AD7,'Penn Power non-LI'!AD7,'West Penn non-LI'!AD7)</f>
        <v>47.874440251152521</v>
      </c>
      <c r="N6" s="16">
        <f>SUM('Met-Ed non-LI'!AE7,'Penelec non-LI'!AE7,'Penn Power non-LI'!AE7,'West Penn non-LI'!AE7)</f>
        <v>7.291840310517907</v>
      </c>
      <c r="O6" s="16">
        <f>SUM('Met-Ed non-LI'!AF7,'Penelec non-LI'!AF7,'Penn Power non-LI'!AF7,'West Penn non-LI'!AF7)</f>
        <v>3.6356480997662097</v>
      </c>
      <c r="P6" s="41"/>
    </row>
    <row r="7" spans="1:16" x14ac:dyDescent="0.25">
      <c r="A7" s="15">
        <v>20</v>
      </c>
      <c r="B7" s="15">
        <v>2029</v>
      </c>
      <c r="C7" s="16">
        <f>SUM('Met-Ed non-LI'!T8,'Penelec non-LI'!T8,'Penn Power non-LI'!T8,'West Penn non-LI'!T8)</f>
        <v>103.9638957649629</v>
      </c>
      <c r="D7" s="16">
        <f>SUM('Met-Ed non-LI'!U8,'Penelec non-LI'!U8,'Penn Power non-LI'!U8,'West Penn non-LI'!U8)</f>
        <v>74.006529359875685</v>
      </c>
      <c r="E7" s="16">
        <f>SUM('Met-Ed non-LI'!V8,'Penelec non-LI'!V8,'Penn Power non-LI'!V8,'West Penn non-LI'!V8)</f>
        <v>112.68293133135583</v>
      </c>
      <c r="F7" s="16">
        <f>SUM('Met-Ed non-LI'!W8,'Penelec non-LI'!W8,'Penn Power non-LI'!W8,'West Penn non-LI'!W8)</f>
        <v>99.543735539650896</v>
      </c>
      <c r="G7" s="16">
        <f>SUM('Met-Ed non-LI'!X8,'Penelec non-LI'!X8,'Penn Power non-LI'!X8,'West Penn non-LI'!X8)</f>
        <v>89.760930467814191</v>
      </c>
      <c r="H7" s="16">
        <f>SUM('Met-Ed non-LI'!Y8,'Penelec non-LI'!Y8,'Penn Power non-LI'!Y8,'West Penn non-LI'!Y8)</f>
        <v>76.54593162346481</v>
      </c>
      <c r="I7" s="16">
        <f>SUM('Met-Ed non-LI'!Z8,'Penelec non-LI'!Z8,'Penn Power non-LI'!Z8,'West Penn non-LI'!Z8)</f>
        <v>55.622191576035831</v>
      </c>
      <c r="J7" s="16">
        <f>SUM('Met-Ed non-LI'!AA8,'Penelec non-LI'!AA8,'Penn Power non-LI'!AA8,'West Penn non-LI'!AA8)</f>
        <v>55.622191576035831</v>
      </c>
      <c r="K7" s="16">
        <f>SUM('Met-Ed non-LI'!AB8,'Penelec non-LI'!AB8,'Penn Power non-LI'!AB8,'West Penn non-LI'!AB8)</f>
        <v>39.443562226049778</v>
      </c>
      <c r="L7" s="16">
        <f>SUM('Met-Ed non-LI'!AC8,'Penelec non-LI'!AC8,'Penn Power non-LI'!AC8,'West Penn non-LI'!AC8)</f>
        <v>7.4779028816308006</v>
      </c>
      <c r="M7" s="16">
        <f>SUM('Met-Ed non-LI'!AD8,'Penelec non-LI'!AD8,'Penn Power non-LI'!AD8,'West Penn non-LI'!AD8)</f>
        <v>52.214420749337826</v>
      </c>
      <c r="N7" s="16">
        <f>SUM('Met-Ed non-LI'!AE8,'Penelec non-LI'!AE8,'Penn Power non-LI'!AE8,'West Penn non-LI'!AE8)</f>
        <v>8.2050967431495181</v>
      </c>
      <c r="O7" s="16">
        <f>SUM('Met-Ed non-LI'!AF8,'Penelec non-LI'!AF8,'Penn Power non-LI'!AF8,'West Penn non-LI'!AF8)</f>
        <v>3.5199814330995425</v>
      </c>
      <c r="P7" s="41"/>
    </row>
    <row r="8" spans="1:16" x14ac:dyDescent="0.25">
      <c r="A8" s="15">
        <v>21</v>
      </c>
      <c r="B8" s="15">
        <v>2030</v>
      </c>
      <c r="C8" s="16">
        <f>SUM('Met-Ed non-LI'!T9,'Penelec non-LI'!T9,'Penn Power non-LI'!T9,'West Penn non-LI'!T9)</f>
        <v>101.51168131518963</v>
      </c>
      <c r="D8" s="16">
        <f>SUM('Met-Ed non-LI'!U9,'Penelec non-LI'!U9,'Penn Power non-LI'!U9,'West Penn non-LI'!U9)</f>
        <v>73.474658910428516</v>
      </c>
      <c r="E8" s="16">
        <f>SUM('Met-Ed non-LI'!V9,'Penelec non-LI'!V9,'Penn Power non-LI'!V9,'West Penn non-LI'!V9)</f>
        <v>113.02363824346034</v>
      </c>
      <c r="F8" s="16">
        <f>SUM('Met-Ed non-LI'!W9,'Penelec non-LI'!W9,'Penn Power non-LI'!W9,'West Penn non-LI'!W9)</f>
        <v>99.227482662170175</v>
      </c>
      <c r="G8" s="16">
        <f>SUM('Met-Ed non-LI'!X9,'Penelec non-LI'!X9,'Penn Power non-LI'!X9,'West Penn non-LI'!X9)</f>
        <v>90.952316081817543</v>
      </c>
      <c r="H8" s="16">
        <f>SUM('Met-Ed non-LI'!Y9,'Penelec non-LI'!Y9,'Penn Power non-LI'!Y9,'West Penn non-LI'!Y9)</f>
        <v>76.410763816190283</v>
      </c>
      <c r="I8" s="16">
        <f>SUM('Met-Ed non-LI'!Z9,'Penelec non-LI'!Z9,'Penn Power non-LI'!Z9,'West Penn non-LI'!Z9)</f>
        <v>56.754282160049293</v>
      </c>
      <c r="J8" s="16">
        <f>SUM('Met-Ed non-LI'!AA9,'Penelec non-LI'!AA9,'Penn Power non-LI'!AA9,'West Penn non-LI'!AA9)</f>
        <v>56.754282160049293</v>
      </c>
      <c r="K8" s="16">
        <f>SUM('Met-Ed non-LI'!AB9,'Penelec non-LI'!AB9,'Penn Power non-LI'!AB9,'West Penn non-LI'!AB9)</f>
        <v>40.260652723859941</v>
      </c>
      <c r="L8" s="16">
        <f>SUM('Met-Ed non-LI'!AC9,'Penelec non-LI'!AC9,'Penn Power non-LI'!AC9,'West Penn non-LI'!AC9)</f>
        <v>7.6328108829190917</v>
      </c>
      <c r="M8" s="16">
        <f>SUM('Met-Ed non-LI'!AD9,'Penelec non-LI'!AD9,'Penn Power non-LI'!AD9,'West Penn non-LI'!AD9)</f>
        <v>56.368985765412759</v>
      </c>
      <c r="N8" s="16">
        <f>SUM('Met-Ed non-LI'!AE9,'Penelec non-LI'!AE9,'Penn Power non-LI'!AE9,'West Penn non-LI'!AE9)</f>
        <v>8.8792890853551327</v>
      </c>
      <c r="O8" s="16">
        <f>SUM('Met-Ed non-LI'!AF9,'Penelec non-LI'!AF9,'Penn Power non-LI'!AF9,'West Penn non-LI'!AF9)</f>
        <v>3.3745743950948661</v>
      </c>
      <c r="P8" s="42"/>
    </row>
    <row r="9" spans="1:16" x14ac:dyDescent="0.25">
      <c r="A9" s="15">
        <v>22</v>
      </c>
      <c r="B9" s="15">
        <v>2031</v>
      </c>
      <c r="C9" s="21">
        <f>SUM('Met-Ed non-LI'!T10,'Penelec non-LI'!T10,'Penn Power non-LI'!T10,'West Penn non-LI'!T10)</f>
        <v>72.044802648023705</v>
      </c>
      <c r="D9" s="21">
        <f>SUM('Met-Ed non-LI'!U10,'Penelec non-LI'!U10,'Penn Power non-LI'!U10,'West Penn non-LI'!U10)</f>
        <v>42.910048170541756</v>
      </c>
      <c r="E9" s="21">
        <f>SUM('Met-Ed non-LI'!V10,'Penelec non-LI'!V10,'Penn Power non-LI'!V10,'West Penn non-LI'!V10)</f>
        <v>79.190126867638369</v>
      </c>
      <c r="F9" s="21">
        <f>SUM('Met-Ed non-LI'!W10,'Penelec non-LI'!W10,'Penn Power non-LI'!W10,'West Penn non-LI'!W10)</f>
        <v>67.411109512508574</v>
      </c>
      <c r="G9" s="21">
        <f>SUM('Met-Ed non-LI'!X10,'Penelec non-LI'!X10,'Penn Power non-LI'!X10,'West Penn non-LI'!X10)</f>
        <v>58.395861370318855</v>
      </c>
      <c r="H9" s="21">
        <f>SUM('Met-Ed non-LI'!Y10,'Penelec non-LI'!Y10,'Penn Power non-LI'!Y10,'West Penn non-LI'!Y10)</f>
        <v>46.156899328231177</v>
      </c>
      <c r="I9" s="21">
        <f>SUM('Met-Ed non-LI'!Z10,'Penelec non-LI'!Z10,'Penn Power non-LI'!Z10,'West Penn non-LI'!Z10)</f>
        <v>29.346637192425256</v>
      </c>
      <c r="J9" s="21">
        <f>SUM('Met-Ed non-LI'!AA10,'Penelec non-LI'!AA10,'Penn Power non-LI'!AA10,'West Penn non-LI'!AA10)</f>
        <v>29.346637192425256</v>
      </c>
      <c r="K9" s="21">
        <f>SUM('Met-Ed non-LI'!AB10,'Penelec non-LI'!AB10,'Penn Power non-LI'!AB10,'West Penn non-LI'!AB10)</f>
        <v>41.094669605696616</v>
      </c>
      <c r="L9" s="21">
        <f>SUM('Met-Ed non-LI'!AC10,'Penelec non-LI'!AC10,'Penn Power non-LI'!AC10,'West Penn non-LI'!AC10)</f>
        <v>7.790927870636196</v>
      </c>
      <c r="M9" s="21">
        <f>SUM('Met-Ed non-LI'!AD10,'Penelec non-LI'!AD10,'Penn Power non-LI'!AD10,'West Penn non-LI'!AD10)</f>
        <v>60.548815015320486</v>
      </c>
      <c r="N9" s="21">
        <f>SUM('Met-Ed non-LI'!AE10,'Penelec non-LI'!AE10,'Penn Power non-LI'!AE10,'West Penn non-LI'!AE10)</f>
        <v>9.9320195633923376</v>
      </c>
      <c r="O9" s="21">
        <f>SUM('Met-Ed non-LI'!AF10,'Penelec non-LI'!AF10,'Penn Power non-LI'!AF10,'West Penn non-LI'!AF10)</f>
        <v>3.330178728295258</v>
      </c>
      <c r="P9" s="37" t="s">
        <v>29</v>
      </c>
    </row>
    <row r="10" spans="1:16" x14ac:dyDescent="0.25">
      <c r="A10" s="15">
        <v>23</v>
      </c>
      <c r="B10" s="15">
        <v>2032</v>
      </c>
      <c r="C10" s="21">
        <f>SUM('Met-Ed non-LI'!T11,'Penelec non-LI'!T11,'Penn Power non-LI'!T11,'West Penn non-LI'!T11)</f>
        <v>72.120881022959892</v>
      </c>
      <c r="D10" s="21">
        <f>SUM('Met-Ed non-LI'!U11,'Penelec non-LI'!U11,'Penn Power non-LI'!U11,'West Penn non-LI'!U11)</f>
        <v>43.008843598484688</v>
      </c>
      <c r="E10" s="21">
        <f>SUM('Met-Ed non-LI'!V11,'Penelec non-LI'!V11,'Penn Power non-LI'!V11,'West Penn non-LI'!V11)</f>
        <v>81.825911030021786</v>
      </c>
      <c r="F10" s="21">
        <f>SUM('Met-Ed non-LI'!W11,'Penelec non-LI'!W11,'Penn Power non-LI'!W11,'West Penn non-LI'!W11)</f>
        <v>69.272690539857592</v>
      </c>
      <c r="G10" s="21">
        <f>SUM('Met-Ed non-LI'!X11,'Penelec non-LI'!X11,'Penn Power non-LI'!X11,'West Penn non-LI'!X11)</f>
        <v>59.116247334277709</v>
      </c>
      <c r="H10" s="21">
        <f>SUM('Met-Ed non-LI'!Y11,'Penelec non-LI'!Y11,'Penn Power non-LI'!Y11,'West Penn non-LI'!Y11)</f>
        <v>46.699408305241761</v>
      </c>
      <c r="I10" s="21">
        <f>SUM('Met-Ed non-LI'!Z11,'Penelec non-LI'!Z11,'Penn Power non-LI'!Z11,'West Penn non-LI'!Z11)</f>
        <v>29.954565509223592</v>
      </c>
      <c r="J10" s="21">
        <f>SUM('Met-Ed non-LI'!AA11,'Penelec non-LI'!AA11,'Penn Power non-LI'!AA11,'West Penn non-LI'!AA11)</f>
        <v>29.954565509223592</v>
      </c>
      <c r="K10" s="21">
        <f>SUM('Met-Ed non-LI'!AB11,'Penelec non-LI'!AB11,'Penn Power non-LI'!AB11,'West Penn non-LI'!AB11)</f>
        <v>41.945963508945717</v>
      </c>
      <c r="L10" s="21">
        <f>SUM('Met-Ed non-LI'!AC11,'Penelec non-LI'!AC11,'Penn Power non-LI'!AC11,'West Penn non-LI'!AC11)</f>
        <v>7.9523203203276935</v>
      </c>
      <c r="M10" s="21">
        <f>SUM('Met-Ed non-LI'!AD11,'Penelec non-LI'!AD11,'Penn Power non-LI'!AD11,'West Penn non-LI'!AD11)</f>
        <v>61.803109977807658</v>
      </c>
      <c r="N10" s="21">
        <f>SUM('Met-Ed non-LI'!AE11,'Penelec non-LI'!AE11,'Penn Power non-LI'!AE11,'West Penn non-LI'!AE11)</f>
        <v>10.137765656070368</v>
      </c>
      <c r="O10" s="21">
        <f>SUM('Met-Ed non-LI'!AF11,'Penelec non-LI'!AF11,'Penn Power non-LI'!AF11,'West Penn non-LI'!AF11)</f>
        <v>3.4010516677211591</v>
      </c>
      <c r="P10" s="38"/>
    </row>
    <row r="11" spans="1:16" x14ac:dyDescent="0.25">
      <c r="A11" s="15">
        <v>24</v>
      </c>
      <c r="B11" s="15">
        <v>2033</v>
      </c>
      <c r="C11" s="21">
        <f>SUM('Met-Ed non-LI'!T12,'Penelec non-LI'!T12,'Penn Power non-LI'!T12,'West Penn non-LI'!T12)</f>
        <v>74.575722833988138</v>
      </c>
      <c r="D11" s="21">
        <f>SUM('Met-Ed non-LI'!U12,'Penelec non-LI'!U12,'Penn Power non-LI'!U12,'West Penn non-LI'!U12)</f>
        <v>44.746743605325108</v>
      </c>
      <c r="E11" s="21">
        <f>SUM('Met-Ed non-LI'!V12,'Penelec non-LI'!V12,'Penn Power non-LI'!V12,'West Penn non-LI'!V12)</f>
        <v>86.234161269767753</v>
      </c>
      <c r="F11" s="21">
        <f>SUM('Met-Ed non-LI'!W12,'Penelec non-LI'!W12,'Penn Power non-LI'!W12,'West Penn non-LI'!W12)</f>
        <v>72.355838998605506</v>
      </c>
      <c r="G11" s="21">
        <f>SUM('Met-Ed non-LI'!X12,'Penelec non-LI'!X12,'Penn Power non-LI'!X12,'West Penn non-LI'!X12)</f>
        <v>61.589933514085232</v>
      </c>
      <c r="H11" s="21">
        <f>SUM('Met-Ed non-LI'!Y12,'Penelec non-LI'!Y12,'Penn Power non-LI'!Y12,'West Penn non-LI'!Y12)</f>
        <v>48.45028581210461</v>
      </c>
      <c r="I11" s="21">
        <f>SUM('Met-Ed non-LI'!Z12,'Penelec non-LI'!Z12,'Penn Power non-LI'!Z12,'West Penn non-LI'!Z12)</f>
        <v>30.575087324757131</v>
      </c>
      <c r="J11" s="21">
        <f>SUM('Met-Ed non-LI'!AA12,'Penelec non-LI'!AA12,'Penn Power non-LI'!AA12,'West Penn non-LI'!AA12)</f>
        <v>30.575087324757131</v>
      </c>
      <c r="K11" s="21">
        <f>SUM('Met-Ed non-LI'!AB12,'Penelec non-LI'!AB12,'Penn Power non-LI'!AB12,'West Penn non-LI'!AB12)</f>
        <v>42.814892334598689</v>
      </c>
      <c r="L11" s="21">
        <f>SUM('Met-Ed non-LI'!AC12,'Penelec non-LI'!AC12,'Penn Power non-LI'!AC12,'West Penn non-LI'!AC12)</f>
        <v>8.1170560846089206</v>
      </c>
      <c r="M11" s="21">
        <f>SUM('Met-Ed non-LI'!AD12,'Penelec non-LI'!AD12,'Penn Power non-LI'!AD12,'West Penn non-LI'!AD12)</f>
        <v>63.08338820441854</v>
      </c>
      <c r="N11" s="21">
        <f>SUM('Met-Ed non-LI'!AE12,'Penelec non-LI'!AE12,'Penn Power non-LI'!AE12,'West Penn non-LI'!AE12)</f>
        <v>10.347773868288346</v>
      </c>
      <c r="O11" s="21">
        <f>SUM('Met-Ed non-LI'!AF12,'Penelec non-LI'!AF12,'Penn Power non-LI'!AF12,'West Penn non-LI'!AF12)</f>
        <v>3.6546735143458919</v>
      </c>
      <c r="P11" s="38"/>
    </row>
    <row r="12" spans="1:16" x14ac:dyDescent="0.25">
      <c r="A12" s="15">
        <v>25</v>
      </c>
      <c r="B12" s="15">
        <v>2034</v>
      </c>
      <c r="C12" s="21">
        <f>SUM('Met-Ed non-LI'!T13,'Penelec non-LI'!T13,'Penn Power non-LI'!T13,'West Penn non-LI'!T13)</f>
        <v>77.537031473757182</v>
      </c>
      <c r="D12" s="21">
        <f>SUM('Met-Ed non-LI'!U13,'Penelec non-LI'!U13,'Penn Power non-LI'!U13,'West Penn non-LI'!U13)</f>
        <v>46.834377356924591</v>
      </c>
      <c r="E12" s="21">
        <f>SUM('Met-Ed non-LI'!V13,'Penelec non-LI'!V13,'Penn Power non-LI'!V13,'West Penn non-LI'!V13)</f>
        <v>91.692771796924603</v>
      </c>
      <c r="F12" s="21">
        <f>SUM('Met-Ed non-LI'!W13,'Penelec non-LI'!W13,'Penn Power non-LI'!W13,'West Penn non-LI'!W13)</f>
        <v>76.163282826052495</v>
      </c>
      <c r="G12" s="21">
        <f>SUM('Met-Ed non-LI'!X13,'Penelec non-LI'!X13,'Penn Power non-LI'!X13,'West Penn non-LI'!X13)</f>
        <v>64.866660906234003</v>
      </c>
      <c r="H12" s="21">
        <f>SUM('Met-Ed non-LI'!Y13,'Penelec non-LI'!Y13,'Penn Power non-LI'!Y13,'West Penn non-LI'!Y13)</f>
        <v>50.755138135152549</v>
      </c>
      <c r="I12" s="21">
        <f>SUM('Met-Ed non-LI'!Z13,'Penelec non-LI'!Z13,'Penn Power non-LI'!Z13,'West Penn non-LI'!Z13)</f>
        <v>31.208463518813851</v>
      </c>
      <c r="J12" s="21">
        <f>SUM('Met-Ed non-LI'!AA13,'Penelec non-LI'!AA13,'Penn Power non-LI'!AA13,'West Penn non-LI'!AA13)</f>
        <v>31.208463518813851</v>
      </c>
      <c r="K12" s="21">
        <f>SUM('Met-Ed non-LI'!AB13,'Penelec non-LI'!AB13,'Penn Power non-LI'!AB13,'West Penn non-LI'!AB13)</f>
        <v>43.701821397721218</v>
      </c>
      <c r="L12" s="21">
        <f>SUM('Met-Ed non-LI'!AC13,'Penelec non-LI'!AC13,'Penn Power non-LI'!AC13,'West Penn non-LI'!AC13)</f>
        <v>8.2852044216915655</v>
      </c>
      <c r="M12" s="21">
        <f>SUM('Met-Ed non-LI'!AD13,'Penelec non-LI'!AD13,'Penn Power non-LI'!AD13,'West Penn non-LI'!AD13)</f>
        <v>64.390187949738163</v>
      </c>
      <c r="N12" s="21">
        <f>SUM('Met-Ed non-LI'!AE13,'Penelec non-LI'!AE13,'Penn Power non-LI'!AE13,'West Penn non-LI'!AE13)</f>
        <v>10.562132491700984</v>
      </c>
      <c r="O12" s="21">
        <f>SUM('Met-Ed non-LI'!AF13,'Penelec non-LI'!AF13,'Penn Power non-LI'!AF13,'West Penn non-LI'!AF13)</f>
        <v>3.9752271645201449</v>
      </c>
      <c r="P12" s="38"/>
    </row>
    <row r="13" spans="1:16" x14ac:dyDescent="0.25">
      <c r="A13" s="15">
        <v>26</v>
      </c>
      <c r="B13" s="15">
        <v>2035</v>
      </c>
      <c r="C13" s="21">
        <f>SUM('Met-Ed non-LI'!T14,'Penelec non-LI'!T14,'Penn Power non-LI'!T14,'West Penn non-LI'!T14)</f>
        <v>80.397977250274053</v>
      </c>
      <c r="D13" s="21">
        <f>SUM('Met-Ed non-LI'!U14,'Penelec non-LI'!U14,'Penn Power non-LI'!U14,'West Penn non-LI'!U14)</f>
        <v>48.853860037607106</v>
      </c>
      <c r="E13" s="21">
        <f>SUM('Met-Ed non-LI'!V14,'Penelec non-LI'!V14,'Penn Power non-LI'!V14,'West Penn non-LI'!V14)</f>
        <v>96.818447681940427</v>
      </c>
      <c r="F13" s="21">
        <f>SUM('Met-Ed non-LI'!W14,'Penelec non-LI'!W14,'Penn Power non-LI'!W14,'West Penn non-LI'!W14)</f>
        <v>79.742411010285124</v>
      </c>
      <c r="G13" s="21">
        <f>SUM('Met-Ed non-LI'!X14,'Penelec non-LI'!X14,'Penn Power non-LI'!X14,'West Penn non-LI'!X14)</f>
        <v>68.142930548219312</v>
      </c>
      <c r="H13" s="21">
        <f>SUM('Met-Ed non-LI'!Y14,'Penelec non-LI'!Y14,'Penn Power non-LI'!Y14,'West Penn non-LI'!Y14)</f>
        <v>53.060640768881143</v>
      </c>
      <c r="I13" s="21">
        <f>SUM('Met-Ed non-LI'!Z14,'Penelec non-LI'!Z14,'Penn Power non-LI'!Z14,'West Penn non-LI'!Z14)</f>
        <v>31.854960375419687</v>
      </c>
      <c r="J13" s="21">
        <f>SUM('Met-Ed non-LI'!AA14,'Penelec non-LI'!AA14,'Penn Power non-LI'!AA14,'West Penn non-LI'!AA14)</f>
        <v>31.854960375419687</v>
      </c>
      <c r="K13" s="21">
        <f>SUM('Met-Ed non-LI'!AB14,'Penelec non-LI'!AB14,'Penn Power non-LI'!AB14,'West Penn non-LI'!AB14)</f>
        <v>44.607123581039033</v>
      </c>
      <c r="L13" s="21">
        <f>SUM('Met-Ed non-LI'!AC14,'Penelec non-LI'!AC14,'Penn Power non-LI'!AC14,'West Penn non-LI'!AC14)</f>
        <v>8.4568360245012109</v>
      </c>
      <c r="M13" s="21">
        <f>SUM('Met-Ed non-LI'!AD14,'Penelec non-LI'!AD14,'Penn Power non-LI'!AD14,'West Penn non-LI'!AD14)</f>
        <v>65.724058618528673</v>
      </c>
      <c r="N13" s="21">
        <f>SUM('Met-Ed non-LI'!AE14,'Penelec non-LI'!AE14,'Penn Power non-LI'!AE14,'West Penn non-LI'!AE14)</f>
        <v>10.780931646962909</v>
      </c>
      <c r="O13" s="21">
        <f>SUM('Met-Ed non-LI'!AF14,'Penelec non-LI'!AF14,'Penn Power non-LI'!AF14,'West Penn non-LI'!AF14)</f>
        <v>4.2841484083210624</v>
      </c>
      <c r="P13" s="38"/>
    </row>
    <row r="14" spans="1:16" x14ac:dyDescent="0.25">
      <c r="A14" s="15">
        <v>27</v>
      </c>
      <c r="B14" s="15">
        <v>2036</v>
      </c>
      <c r="C14" s="21">
        <f>SUM('Met-Ed non-LI'!T15,'Penelec non-LI'!T15,'Penn Power non-LI'!T15,'West Penn non-LI'!T15)</f>
        <v>83.053282972237014</v>
      </c>
      <c r="D14" s="21">
        <f>SUM('Met-Ed non-LI'!U15,'Penelec non-LI'!U15,'Penn Power non-LI'!U15,'West Penn non-LI'!U15)</f>
        <v>50.732710002296741</v>
      </c>
      <c r="E14" s="21">
        <f>SUM('Met-Ed non-LI'!V15,'Penelec non-LI'!V15,'Penn Power non-LI'!V15,'West Penn non-LI'!V15)</f>
        <v>101.46779032310533</v>
      </c>
      <c r="F14" s="21">
        <f>SUM('Met-Ed non-LI'!W15,'Penelec non-LI'!W15,'Penn Power non-LI'!W15,'West Penn non-LI'!W15)</f>
        <v>82.994488938552109</v>
      </c>
      <c r="G14" s="21">
        <f>SUM('Met-Ed non-LI'!X15,'Penelec non-LI'!X15,'Penn Power non-LI'!X15,'West Penn non-LI'!X15)</f>
        <v>70.948851616260811</v>
      </c>
      <c r="H14" s="21">
        <f>SUM('Met-Ed non-LI'!Y15,'Penelec non-LI'!Y15,'Penn Power non-LI'!Y15,'West Penn non-LI'!Y15)</f>
        <v>55.043214592937289</v>
      </c>
      <c r="I14" s="21">
        <f>SUM('Met-Ed non-LI'!Z15,'Penelec non-LI'!Z15,'Penn Power non-LI'!Z15,'West Penn non-LI'!Z15)</f>
        <v>32.514849694789653</v>
      </c>
      <c r="J14" s="21">
        <f>SUM('Met-Ed non-LI'!AA15,'Penelec non-LI'!AA15,'Penn Power non-LI'!AA15,'West Penn non-LI'!AA15)</f>
        <v>32.514849694789653</v>
      </c>
      <c r="K14" s="21">
        <f>SUM('Met-Ed non-LI'!AB15,'Penelec non-LI'!AB15,'Penn Power non-LI'!AB15,'West Penn non-LI'!AB15)</f>
        <v>45.531179491705217</v>
      </c>
      <c r="L14" s="21">
        <f>SUM('Met-Ed non-LI'!AC15,'Penelec non-LI'!AC15,'Penn Power non-LI'!AC15,'West Penn non-LI'!AC15)</f>
        <v>8.6320230503980504</v>
      </c>
      <c r="M14" s="21">
        <f>SUM('Met-Ed non-LI'!AD15,'Penelec non-LI'!AD15,'Penn Power non-LI'!AD15,'West Penn non-LI'!AD15)</f>
        <v>67.0855609967102</v>
      </c>
      <c r="N14" s="21">
        <f>SUM('Met-Ed non-LI'!AE15,'Penelec non-LI'!AE15,'Penn Power non-LI'!AE15,'West Penn non-LI'!AE15)</f>
        <v>11.004263321617195</v>
      </c>
      <c r="O14" s="21">
        <f>SUM('Met-Ed non-LI'!AF15,'Penelec non-LI'!AF15,'Penn Power non-LI'!AF15,'West Penn non-LI'!AF15)</f>
        <v>4.5600041135482474</v>
      </c>
      <c r="P14" s="39"/>
    </row>
    <row r="15" spans="1:16" x14ac:dyDescent="0.25">
      <c r="A15" s="15">
        <v>28</v>
      </c>
      <c r="B15" s="15">
        <v>2037</v>
      </c>
      <c r="C15" s="24">
        <f>SUM('Met-Ed non-LI'!T16,'Penelec non-LI'!T16,'Penn Power non-LI'!T16,'West Penn non-LI'!T16)</f>
        <v>84.680385215650716</v>
      </c>
      <c r="D15" s="24">
        <f>SUM('Met-Ed non-LI'!U16,'Penelec non-LI'!U16,'Penn Power non-LI'!U16,'West Penn non-LI'!U16)</f>
        <v>51.904474439685359</v>
      </c>
      <c r="E15" s="24">
        <f>SUM('Met-Ed non-LI'!V16,'Penelec non-LI'!V16,'Penn Power non-LI'!V16,'West Penn non-LI'!V16)</f>
        <v>104.76461557272503</v>
      </c>
      <c r="F15" s="24">
        <f>SUM('Met-Ed non-LI'!W16,'Penelec non-LI'!W16,'Penn Power non-LI'!W16,'West Penn non-LI'!W16)</f>
        <v>85.316136962082226</v>
      </c>
      <c r="G15" s="24">
        <f>SUM('Met-Ed non-LI'!X16,'Penelec non-LI'!X16,'Penn Power non-LI'!X16,'West Penn non-LI'!X16)</f>
        <v>72.725853234838823</v>
      </c>
      <c r="H15" s="24">
        <f>SUM('Met-Ed non-LI'!Y16,'Penelec non-LI'!Y16,'Penn Power non-LI'!Y16,'West Penn non-LI'!Y16)</f>
        <v>56.318209823956735</v>
      </c>
      <c r="I15" s="24">
        <f>SUM('Met-Ed non-LI'!Z16,'Penelec non-LI'!Z16,'Penn Power non-LI'!Z16,'West Penn non-LI'!Z16)</f>
        <v>33.188408907598074</v>
      </c>
      <c r="J15" s="24">
        <f>SUM('Met-Ed non-LI'!AA16,'Penelec non-LI'!AA16,'Penn Power non-LI'!AA16,'West Penn non-LI'!AA16)</f>
        <v>33.188408907598074</v>
      </c>
      <c r="K15" s="24">
        <f>SUM('Met-Ed non-LI'!AB16,'Penelec non-LI'!AB16,'Penn Power non-LI'!AB16,'West Penn non-LI'!AB16)</f>
        <v>46.474377621315099</v>
      </c>
      <c r="L15" s="24">
        <f>SUM('Met-Ed non-LI'!AC16,'Penelec non-LI'!AC16,'Penn Power non-LI'!AC16,'West Penn non-LI'!AC16)</f>
        <v>8.8108391515132887</v>
      </c>
      <c r="M15" s="24">
        <f>SUM('Met-Ed non-LI'!AD16,'Penelec non-LI'!AD16,'Penn Power non-LI'!AD16,'West Penn non-LI'!AD16)</f>
        <v>68.475267487126374</v>
      </c>
      <c r="N15" s="24">
        <f>SUM('Met-Ed non-LI'!AE16,'Penelec non-LI'!AE16,'Penn Power non-LI'!AE16,'West Penn non-LI'!AE16)</f>
        <v>11.232221408768766</v>
      </c>
      <c r="O15" s="24">
        <f>SUM('Met-Ed non-LI'!AF16,'Penelec non-LI'!AF16,'Penn Power non-LI'!AF16,'West Penn non-LI'!AF16)</f>
        <v>4.7349761155534029</v>
      </c>
      <c r="P15" s="34" t="s">
        <v>30</v>
      </c>
    </row>
    <row r="16" spans="1:16" x14ac:dyDescent="0.25">
      <c r="A16" s="15">
        <v>29</v>
      </c>
      <c r="B16" s="15">
        <v>2038</v>
      </c>
      <c r="C16" s="24">
        <f>SUM('Met-Ed non-LI'!T17,'Penelec non-LI'!T17,'Penn Power non-LI'!T17,'West Penn non-LI'!T17)</f>
        <v>84.061713505102318</v>
      </c>
      <c r="D16" s="24">
        <f>SUM('Met-Ed non-LI'!U17,'Penelec non-LI'!U17,'Penn Power non-LI'!U17,'West Penn non-LI'!U17)</f>
        <v>51.530672504251896</v>
      </c>
      <c r="E16" s="24">
        <f>SUM('Met-Ed non-LI'!V17,'Penelec non-LI'!V17,'Penn Power non-LI'!V17,'West Penn non-LI'!V17)</f>
        <v>103.06154032432988</v>
      </c>
      <c r="F16" s="24">
        <f>SUM('Met-Ed non-LI'!W17,'Penelec non-LI'!W17,'Penn Power non-LI'!W17,'West Penn non-LI'!W17)</f>
        <v>84.195541801491572</v>
      </c>
      <c r="G16" s="24">
        <f>SUM('Met-Ed non-LI'!X17,'Penelec non-LI'!X17,'Penn Power non-LI'!X17,'West Penn non-LI'!X17)</f>
        <v>71.995398036330656</v>
      </c>
      <c r="H16" s="24">
        <f>SUM('Met-Ed non-LI'!Y17,'Penelec non-LI'!Y17,'Penn Power non-LI'!Y17,'West Penn non-LI'!Y17)</f>
        <v>55.867426258918336</v>
      </c>
      <c r="I16" s="24">
        <f>SUM('Met-Ed non-LI'!Z17,'Penelec non-LI'!Z17,'Penn Power non-LI'!Z17,'West Penn non-LI'!Z17)</f>
        <v>33.875921191616044</v>
      </c>
      <c r="J16" s="24">
        <f>SUM('Met-Ed non-LI'!AA17,'Penelec non-LI'!AA17,'Penn Power non-LI'!AA17,'West Penn non-LI'!AA17)</f>
        <v>33.875921191616044</v>
      </c>
      <c r="K16" s="24">
        <f>SUM('Met-Ed non-LI'!AB17,'Penelec non-LI'!AB17,'Penn Power non-LI'!AB17,'West Penn non-LI'!AB17)</f>
        <v>47.437114509235911</v>
      </c>
      <c r="L16" s="24">
        <f>SUM('Met-Ed non-LI'!AC17,'Penelec non-LI'!AC17,'Penn Power non-LI'!AC17,'West Penn non-LI'!AC17)</f>
        <v>8.9933595057139719</v>
      </c>
      <c r="M16" s="24">
        <f>SUM('Met-Ed non-LI'!AD17,'Penelec non-LI'!AD17,'Penn Power non-LI'!AD17,'West Penn non-LI'!AD17)</f>
        <v>69.89376235019401</v>
      </c>
      <c r="N16" s="24">
        <f>SUM('Met-Ed non-LI'!AE17,'Penelec non-LI'!AE17,'Penn Power non-LI'!AE17,'West Penn non-LI'!AE17)</f>
        <v>11.464901746558935</v>
      </c>
      <c r="O16" s="24">
        <f>SUM('Met-Ed non-LI'!AF17,'Penelec non-LI'!AF17,'Penn Power non-LI'!AF17,'West Penn non-LI'!AF17)</f>
        <v>4.6357120000208081</v>
      </c>
      <c r="P16" s="35"/>
    </row>
    <row r="17" spans="1:16" x14ac:dyDescent="0.25">
      <c r="A17" s="15">
        <v>30</v>
      </c>
      <c r="B17" s="15">
        <v>2039</v>
      </c>
      <c r="C17" s="24">
        <f>SUM('Met-Ed non-LI'!T18,'Penelec non-LI'!T18,'Penn Power non-LI'!T18,'West Penn non-LI'!T18)</f>
        <v>83.636838987517095</v>
      </c>
      <c r="D17" s="24">
        <f>SUM('Met-Ed non-LI'!U18,'Penelec non-LI'!U18,'Penn Power non-LI'!U18,'West Penn non-LI'!U18)</f>
        <v>51.291377493302392</v>
      </c>
      <c r="E17" s="24">
        <f>SUM('Met-Ed non-LI'!V18,'Penelec non-LI'!V18,'Penn Power non-LI'!V18,'West Penn non-LI'!V18)</f>
        <v>101.81482867534211</v>
      </c>
      <c r="F17" s="24">
        <f>SUM('Met-Ed non-LI'!W18,'Penelec non-LI'!W18,'Penn Power non-LI'!W18,'West Penn non-LI'!W18)</f>
        <v>83.390274455987793</v>
      </c>
      <c r="G17" s="24">
        <f>SUM('Met-Ed non-LI'!X18,'Penelec non-LI'!X18,'Penn Power non-LI'!X18,'West Penn non-LI'!X18)</f>
        <v>71.485806143822941</v>
      </c>
      <c r="H17" s="24">
        <f>SUM('Met-Ed non-LI'!Y18,'Penelec non-LI'!Y18,'Penn Power non-LI'!Y18,'West Penn non-LI'!Y18)</f>
        <v>55.569789164567993</v>
      </c>
      <c r="I17" s="24">
        <f>SUM('Met-Ed non-LI'!Z18,'Penelec non-LI'!Z18,'Penn Power non-LI'!Z18,'West Penn non-LI'!Z18)</f>
        <v>34.577675590764983</v>
      </c>
      <c r="J17" s="24">
        <f>SUM('Met-Ed non-LI'!AA18,'Penelec non-LI'!AA18,'Penn Power non-LI'!AA18,'West Penn non-LI'!AA18)</f>
        <v>34.577675590764983</v>
      </c>
      <c r="K17" s="24">
        <f>SUM('Met-Ed non-LI'!AB18,'Penelec non-LI'!AB18,'Penn Power non-LI'!AB18,'West Penn non-LI'!AB18)</f>
        <v>48.419794909319819</v>
      </c>
      <c r="L17" s="24">
        <f>SUM('Met-Ed non-LI'!AC18,'Penelec non-LI'!AC18,'Penn Power non-LI'!AC18,'West Penn non-LI'!AC18)</f>
        <v>9.179660848209263</v>
      </c>
      <c r="M17" s="24">
        <f>SUM('Met-Ed non-LI'!AD18,'Penelec non-LI'!AD18,'Penn Power non-LI'!AD18,'West Penn non-LI'!AD18)</f>
        <v>71.341641949537816</v>
      </c>
      <c r="N17" s="24">
        <f>SUM('Met-Ed non-LI'!AE18,'Penelec non-LI'!AE18,'Penn Power non-LI'!AE18,'West Penn non-LI'!AE18)</f>
        <v>11.702402158457677</v>
      </c>
      <c r="O17" s="24">
        <f>SUM('Met-Ed non-LI'!AF18,'Penelec non-LI'!AF18,'Penn Power non-LI'!AF18,'West Penn non-LI'!AF18)</f>
        <v>4.5604826844447048</v>
      </c>
      <c r="P17" s="35"/>
    </row>
    <row r="18" spans="1:16" x14ac:dyDescent="0.25">
      <c r="A18" s="15">
        <v>31</v>
      </c>
      <c r="B18" s="15">
        <v>2040</v>
      </c>
      <c r="C18" s="24">
        <f>SUM('Met-Ed non-LI'!T19,'Penelec non-LI'!T19,'Penn Power non-LI'!T19,'West Penn non-LI'!T19)</f>
        <v>84.065397811992341</v>
      </c>
      <c r="D18" s="24">
        <f>SUM('Met-Ed non-LI'!U19,'Penelec non-LI'!U19,'Penn Power non-LI'!U19,'West Penn non-LI'!U19)</f>
        <v>51.640880136349949</v>
      </c>
      <c r="E18" s="24">
        <f>SUM('Met-Ed non-LI'!V19,'Penelec non-LI'!V19,'Penn Power non-LI'!V19,'West Penn non-LI'!V19)</f>
        <v>102.59348706922572</v>
      </c>
      <c r="F18" s="24">
        <f>SUM('Met-Ed non-LI'!W19,'Penelec non-LI'!W19,'Penn Power non-LI'!W19,'West Penn non-LI'!W19)</f>
        <v>83.98087921410567</v>
      </c>
      <c r="G18" s="24">
        <f>SUM('Met-Ed non-LI'!X19,'Penelec non-LI'!X19,'Penn Power non-LI'!X19,'West Penn non-LI'!X19)</f>
        <v>71.950454255759738</v>
      </c>
      <c r="H18" s="24">
        <f>SUM('Met-Ed non-LI'!Y19,'Penelec non-LI'!Y19,'Penn Power non-LI'!Y19,'West Penn non-LI'!Y19)</f>
        <v>55.944145318726882</v>
      </c>
      <c r="I18" s="24">
        <f>SUM('Met-Ed non-LI'!Z19,'Penelec non-LI'!Z19,'Penn Power non-LI'!Z19,'West Penn non-LI'!Z19)</f>
        <v>35.293967136636496</v>
      </c>
      <c r="J18" s="24">
        <f>SUM('Met-Ed non-LI'!AA19,'Penelec non-LI'!AA19,'Penn Power non-LI'!AA19,'West Penn non-LI'!AA19)</f>
        <v>35.293967136636496</v>
      </c>
      <c r="K18" s="24">
        <f>SUM('Met-Ed non-LI'!AB19,'Penelec non-LI'!AB19,'Penn Power non-LI'!AB19,'West Penn non-LI'!AB19)</f>
        <v>49.422831960070596</v>
      </c>
      <c r="L18" s="24">
        <f>SUM('Met-Ed non-LI'!AC19,'Penelec non-LI'!AC19,'Penn Power non-LI'!AC19,'West Penn non-LI'!AC19)</f>
        <v>9.3698215038114601</v>
      </c>
      <c r="M18" s="24">
        <f>SUM('Met-Ed non-LI'!AD19,'Penelec non-LI'!AD19,'Penn Power non-LI'!AD19,'West Penn non-LI'!AD19)</f>
        <v>72.819515002713615</v>
      </c>
      <c r="N18" s="24">
        <f>SUM('Met-Ed non-LI'!AE19,'Penelec non-LI'!AE19,'Penn Power non-LI'!AE19,'West Penn non-LI'!AE19)</f>
        <v>11.944822494390568</v>
      </c>
      <c r="O18" s="24">
        <f>SUM('Met-Ed non-LI'!AF19,'Penelec non-LI'!AF19,'Penn Power non-LI'!AF19,'West Penn non-LI'!AF19)</f>
        <v>4.5925300938202467</v>
      </c>
      <c r="P18" s="35"/>
    </row>
    <row r="19" spans="1:16" x14ac:dyDescent="0.25">
      <c r="A19" s="15">
        <v>32</v>
      </c>
      <c r="B19" s="15">
        <v>2041</v>
      </c>
      <c r="C19" s="24">
        <f>SUM('Met-Ed non-LI'!T20,'Penelec non-LI'!T20,'Penn Power non-LI'!T20,'West Penn non-LI'!T20)</f>
        <v>85.397448122742304</v>
      </c>
      <c r="D19" s="24">
        <f>SUM('Met-Ed non-LI'!U20,'Penelec non-LI'!U20,'Penn Power non-LI'!U20,'West Penn non-LI'!U20)</f>
        <v>52.613675159831288</v>
      </c>
      <c r="E19" s="24">
        <f>SUM('Met-Ed non-LI'!V20,'Penelec non-LI'!V20,'Penn Power non-LI'!V20,'West Penn non-LI'!V20)</f>
        <v>105.51649610210215</v>
      </c>
      <c r="F19" s="24">
        <f>SUM('Met-Ed non-LI'!W20,'Penelec non-LI'!W20,'Penn Power non-LI'!W20,'West Penn non-LI'!W20)</f>
        <v>86.049315439152991</v>
      </c>
      <c r="G19" s="24">
        <f>SUM('Met-Ed non-LI'!X20,'Penelec non-LI'!X20,'Penn Power non-LI'!X20,'West Penn non-LI'!X20)</f>
        <v>73.446505244257821</v>
      </c>
      <c r="H19" s="24">
        <f>SUM('Met-Ed non-LI'!Y20,'Penelec non-LI'!Y20,'Penn Power non-LI'!Y20,'West Penn non-LI'!Y20)</f>
        <v>57.029882241408103</v>
      </c>
      <c r="I19" s="24">
        <f>SUM('Met-Ed non-LI'!Z20,'Penelec non-LI'!Z20,'Penn Power non-LI'!Z20,'West Penn non-LI'!Z20)</f>
        <v>36.025096972529568</v>
      </c>
      <c r="J19" s="24">
        <f>SUM('Met-Ed non-LI'!AA20,'Penelec non-LI'!AA20,'Penn Power non-LI'!AA20,'West Penn non-LI'!AA20)</f>
        <v>36.025096972529568</v>
      </c>
      <c r="K19" s="24">
        <f>SUM('Met-Ed non-LI'!AB20,'Penelec non-LI'!AB20,'Penn Power non-LI'!AB20,'West Penn non-LI'!AB20)</f>
        <v>50.446647358335312</v>
      </c>
      <c r="L19" s="24">
        <f>SUM('Met-Ed non-LI'!AC20,'Penelec non-LI'!AC20,'Penn Power non-LI'!AC20,'West Penn non-LI'!AC20)</f>
        <v>9.5639214198653271</v>
      </c>
      <c r="M19" s="24">
        <f>SUM('Met-Ed non-LI'!AD20,'Penelec non-LI'!AD20,'Penn Power non-LI'!AD20,'West Penn non-LI'!AD20)</f>
        <v>74.328002837125439</v>
      </c>
      <c r="N19" s="24">
        <f>SUM('Met-Ed non-LI'!AE20,'Penelec non-LI'!AE20,'Penn Power non-LI'!AE20,'West Penn non-LI'!AE20)</f>
        <v>12.192264672717702</v>
      </c>
      <c r="O19" s="24">
        <f>SUM('Met-Ed non-LI'!AF20,'Penelec non-LI'!AF20,'Penn Power non-LI'!AF20,'West Penn non-LI'!AF20)</f>
        <v>4.7381632505640319</v>
      </c>
      <c r="P19" s="35"/>
    </row>
    <row r="20" spans="1:16" x14ac:dyDescent="0.25">
      <c r="A20" s="15">
        <v>33</v>
      </c>
      <c r="B20" s="15">
        <v>2042</v>
      </c>
      <c r="C20" s="24">
        <f>SUM('Met-Ed non-LI'!T21,'Penelec non-LI'!T21,'Penn Power non-LI'!T21,'West Penn non-LI'!T21)</f>
        <v>86.868437827972443</v>
      </c>
      <c r="D20" s="24">
        <f>SUM('Met-Ed non-LI'!U21,'Penelec non-LI'!U21,'Penn Power non-LI'!U21,'West Penn non-LI'!U21)</f>
        <v>53.683262308375376</v>
      </c>
      <c r="E20" s="24">
        <f>SUM('Met-Ed non-LI'!V21,'Penelec non-LI'!V21,'Penn Power non-LI'!V21,'West Penn non-LI'!V21)</f>
        <v>108.76509332286489</v>
      </c>
      <c r="F20" s="24">
        <f>SUM('Met-Ed non-LI'!W21,'Penelec non-LI'!W21,'Penn Power non-LI'!W21,'West Penn non-LI'!W21)</f>
        <v>88.34308270446823</v>
      </c>
      <c r="G20" s="24">
        <f>SUM('Met-Ed non-LI'!X21,'Penelec non-LI'!X21,'Penn Power non-LI'!X21,'West Penn non-LI'!X21)</f>
        <v>75.100735930704531</v>
      </c>
      <c r="H20" s="24">
        <f>SUM('Met-Ed non-LI'!Y21,'Penelec non-LI'!Y21,'Penn Power non-LI'!Y21,'West Penn non-LI'!Y21)</f>
        <v>58.225661456436427</v>
      </c>
      <c r="I20" s="24">
        <f>SUM('Met-Ed non-LI'!Z21,'Penelec non-LI'!Z21,'Penn Power non-LI'!Z21,'West Penn non-LI'!Z21)</f>
        <v>36.771372480057209</v>
      </c>
      <c r="J20" s="24">
        <f>SUM('Met-Ed non-LI'!AA21,'Penelec non-LI'!AA21,'Penn Power non-LI'!AA21,'West Penn non-LI'!AA21)</f>
        <v>36.771372480057209</v>
      </c>
      <c r="K20" s="24">
        <f>SUM('Met-Ed non-LI'!AB21,'Penelec non-LI'!AB21,'Penn Power non-LI'!AB21,'West Penn non-LI'!AB21)</f>
        <v>51.491671536594069</v>
      </c>
      <c r="L20" s="24">
        <f>SUM('Met-Ed non-LI'!AC21,'Penelec non-LI'!AC21,'Penn Power non-LI'!AC21,'West Penn non-LI'!AC21)</f>
        <v>9.7620421998595326</v>
      </c>
      <c r="M20" s="24">
        <f>SUM('Met-Ed non-LI'!AD21,'Penelec non-LI'!AD21,'Penn Power non-LI'!AD21,'West Penn non-LI'!AD21)</f>
        <v>75.867739651243923</v>
      </c>
      <c r="N20" s="24">
        <f>SUM('Met-Ed non-LI'!AE21,'Penelec non-LI'!AE21,'Penn Power non-LI'!AE21,'West Penn non-LI'!AE21)</f>
        <v>12.444832723082198</v>
      </c>
      <c r="O20" s="24">
        <f>SUM('Met-Ed non-LI'!AF21,'Penelec non-LI'!AF21,'Penn Power non-LI'!AF21,'West Penn non-LI'!AF21)</f>
        <v>4.9008818618881964</v>
      </c>
      <c r="P20" s="35"/>
    </row>
    <row r="21" spans="1:16" x14ac:dyDescent="0.25">
      <c r="A21" s="15">
        <v>34</v>
      </c>
      <c r="B21" s="15">
        <v>2043</v>
      </c>
      <c r="C21" s="24">
        <f>SUM('Met-Ed non-LI'!T22,'Penelec non-LI'!T22,'Penn Power non-LI'!T22,'West Penn non-LI'!T22)</f>
        <v>88.381285545660148</v>
      </c>
      <c r="D21" s="24">
        <f>SUM('Met-Ed non-LI'!U22,'Penelec non-LI'!U22,'Penn Power non-LI'!U22,'West Penn non-LI'!U22)</f>
        <v>54.782806993780596</v>
      </c>
      <c r="E21" s="24">
        <f>SUM('Met-Ed non-LI'!V22,'Penelec non-LI'!V22,'Penn Power non-LI'!V22,'West Penn non-LI'!V22)</f>
        <v>112.10824970236925</v>
      </c>
      <c r="F21" s="24">
        <f>SUM('Met-Ed non-LI'!W22,'Penelec non-LI'!W22,'Penn Power non-LI'!W22,'West Penn non-LI'!W22)</f>
        <v>90.703101061238726</v>
      </c>
      <c r="G21" s="24">
        <f>SUM('Met-Ed non-LI'!X22,'Penelec non-LI'!X22,'Penn Power non-LI'!X22,'West Penn non-LI'!X22)</f>
        <v>76.802257217889363</v>
      </c>
      <c r="H21" s="24">
        <f>SUM('Met-Ed non-LI'!Y22,'Penelec non-LI'!Y22,'Penn Power non-LI'!Y22,'West Penn non-LI'!Y22)</f>
        <v>59.45513945407194</v>
      </c>
      <c r="I21" s="24">
        <f>SUM('Met-Ed non-LI'!Z22,'Penelec non-LI'!Z22,'Penn Power non-LI'!Z22,'West Penn non-LI'!Z22)</f>
        <v>37.533107408375869</v>
      </c>
      <c r="J21" s="24">
        <f>SUM('Met-Ed non-LI'!AA22,'Penelec non-LI'!AA22,'Penn Power non-LI'!AA22,'West Penn non-LI'!AA22)</f>
        <v>37.533107408375869</v>
      </c>
      <c r="K21" s="24">
        <f>SUM('Met-Ed non-LI'!AB22,'Penelec non-LI'!AB22,'Penn Power non-LI'!AB22,'West Penn non-LI'!AB22)</f>
        <v>52.558343843922486</v>
      </c>
      <c r="L21" s="24">
        <f>SUM('Met-Ed non-LI'!AC22,'Penelec non-LI'!AC22,'Penn Power non-LI'!AC22,'West Penn non-LI'!AC22)</f>
        <v>9.9642671377344154</v>
      </c>
      <c r="M21" s="24">
        <f>SUM('Met-Ed non-LI'!AD22,'Penelec non-LI'!AD22,'Penn Power non-LI'!AD22,'West Penn non-LI'!AD22)</f>
        <v>77.439372781236074</v>
      </c>
      <c r="N21" s="24">
        <f>SUM('Met-Ed non-LI'!AE22,'Penelec non-LI'!AE22,'Penn Power non-LI'!AE22,'West Penn non-LI'!AE22)</f>
        <v>12.702632830146356</v>
      </c>
      <c r="O21" s="24">
        <f>SUM('Met-Ed non-LI'!AF22,'Penelec non-LI'!AF22,'Penn Power non-LI'!AF22,'West Penn non-LI'!AF22)</f>
        <v>5.0684246299869002</v>
      </c>
      <c r="P21" s="35"/>
    </row>
    <row r="22" spans="1:16" x14ac:dyDescent="0.25">
      <c r="A22" s="15">
        <v>35</v>
      </c>
      <c r="B22" s="15">
        <v>2044</v>
      </c>
      <c r="C22" s="24">
        <f>SUM('Met-Ed non-LI'!T23,'Penelec non-LI'!T23,'Penn Power non-LI'!T23,'West Penn non-LI'!T23)</f>
        <v>89.412594966518554</v>
      </c>
      <c r="D22" s="24">
        <f>SUM('Met-Ed non-LI'!U23,'Penelec non-LI'!U23,'Penn Power non-LI'!U23,'West Penn non-LI'!U23)</f>
        <v>55.551885933910526</v>
      </c>
      <c r="E22" s="24">
        <f>SUM('Met-Ed non-LI'!V23,'Penelec non-LI'!V23,'Penn Power non-LI'!V23,'West Penn non-LI'!V23)</f>
        <v>114.30084438556646</v>
      </c>
      <c r="F22" s="24">
        <f>SUM('Met-Ed non-LI'!W23,'Penelec non-LI'!W23,'Penn Power non-LI'!W23,'West Penn non-LI'!W23)</f>
        <v>92.271919153927655</v>
      </c>
      <c r="G22" s="24">
        <f>SUM('Met-Ed non-LI'!X23,'Penelec non-LI'!X23,'Penn Power non-LI'!X23,'West Penn non-LI'!X23)</f>
        <v>77.953275319704559</v>
      </c>
      <c r="H22" s="24">
        <f>SUM('Met-Ed non-LI'!Y23,'Penelec non-LI'!Y23,'Penn Power non-LI'!Y23,'West Penn non-LI'!Y23)</f>
        <v>60.306657844840842</v>
      </c>
      <c r="I22" s="24">
        <f>SUM('Met-Ed non-LI'!Z23,'Penelec non-LI'!Z23,'Penn Power non-LI'!Z23,'West Penn non-LI'!Z23)</f>
        <v>38.310622006091847</v>
      </c>
      <c r="J22" s="24">
        <f>SUM('Met-Ed non-LI'!AA23,'Penelec non-LI'!AA23,'Penn Power non-LI'!AA23,'West Penn non-LI'!AA23)</f>
        <v>38.310622006091847</v>
      </c>
      <c r="K22" s="24">
        <f>SUM('Met-Ed non-LI'!AB23,'Penelec non-LI'!AB23,'Penn Power non-LI'!AB23,'West Penn non-LI'!AB23)</f>
        <v>53.647112730702865</v>
      </c>
      <c r="L22" s="24">
        <f>SUM('Met-Ed non-LI'!AC23,'Penelec non-LI'!AC23,'Penn Power non-LI'!AC23,'West Penn non-LI'!AC23)</f>
        <v>10.170681252900408</v>
      </c>
      <c r="M22" s="24">
        <f>SUM('Met-Ed non-LI'!AD23,'Penelec non-LI'!AD23,'Penn Power non-LI'!AD23,'West Penn non-LI'!AD23)</f>
        <v>79.043562973118341</v>
      </c>
      <c r="N22" s="24">
        <f>SUM('Met-Ed non-LI'!AE23,'Penelec non-LI'!AE23,'Penn Power non-LI'!AE23,'West Penn non-LI'!AE23)</f>
        <v>12.965773378233802</v>
      </c>
      <c r="O22" s="24">
        <f>SUM('Met-Ed non-LI'!AF23,'Penelec non-LI'!AF23,'Penn Power non-LI'!AF23,'West Penn non-LI'!AF23)</f>
        <v>5.1747263437160846</v>
      </c>
      <c r="P22" s="35"/>
    </row>
    <row r="23" spans="1:16" x14ac:dyDescent="0.25">
      <c r="A23" s="15">
        <v>36</v>
      </c>
      <c r="B23" s="15">
        <v>2045</v>
      </c>
      <c r="C23" s="24">
        <f>SUM('Met-Ed non-LI'!T24,'Penelec non-LI'!T24,'Penn Power non-LI'!T24,'West Penn non-LI'!T24)</f>
        <v>90.204387781686819</v>
      </c>
      <c r="D23" s="24">
        <f>SUM('Met-Ed non-LI'!U24,'Penelec non-LI'!U24,'Penn Power non-LI'!U24,'West Penn non-LI'!U24)</f>
        <v>56.157194624734359</v>
      </c>
      <c r="E23" s="24">
        <f>SUM('Met-Ed non-LI'!V24,'Penelec non-LI'!V24,'Penn Power non-LI'!V24,'West Penn non-LI'!V24)</f>
        <v>115.91848042330659</v>
      </c>
      <c r="F23" s="24">
        <f>SUM('Met-Ed non-LI'!W24,'Penelec non-LI'!W24,'Penn Power non-LI'!W24,'West Penn non-LI'!W24)</f>
        <v>93.445959043179045</v>
      </c>
      <c r="G23" s="24">
        <f>SUM('Met-Ed non-LI'!X24,'Penelec non-LI'!X24,'Penn Power non-LI'!X24,'West Penn non-LI'!X24)</f>
        <v>78.830198469388648</v>
      </c>
      <c r="H23" s="24">
        <f>SUM('Met-Ed non-LI'!Y24,'Penelec non-LI'!Y24,'Penn Power non-LI'!Y24,'West Penn non-LI'!Y24)</f>
        <v>60.970593010821702</v>
      </c>
      <c r="I23" s="24">
        <f>SUM('Met-Ed non-LI'!Z24,'Penelec non-LI'!Z24,'Penn Power non-LI'!Z24,'West Penn non-LI'!Z24)</f>
        <v>39.104243155900193</v>
      </c>
      <c r="J23" s="24">
        <f>SUM('Met-Ed non-LI'!AA24,'Penelec non-LI'!AA24,'Penn Power non-LI'!AA24,'West Penn non-LI'!AA24)</f>
        <v>39.104243155900193</v>
      </c>
      <c r="K23" s="24">
        <f>SUM('Met-Ed non-LI'!AB24,'Penelec non-LI'!AB24,'Penn Power non-LI'!AB24,'West Penn non-LI'!AB24)</f>
        <v>54.758435937161579</v>
      </c>
      <c r="L23" s="24">
        <f>SUM('Met-Ed non-LI'!AC24,'Penelec non-LI'!AC24,'Penn Power non-LI'!AC24,'West Penn non-LI'!AC24)</f>
        <v>10.381371325981902</v>
      </c>
      <c r="M23" s="24">
        <f>SUM('Met-Ed non-LI'!AD24,'Penelec non-LI'!AD24,'Penn Power non-LI'!AD24,'West Penn non-LI'!AD24)</f>
        <v>80.680984660547452</v>
      </c>
      <c r="N23" s="24">
        <f>SUM('Met-Ed non-LI'!AE24,'Penelec non-LI'!AE24,'Penn Power non-LI'!AE24,'West Penn non-LI'!AE24)</f>
        <v>13.234364996896431</v>
      </c>
      <c r="O23" s="24">
        <f>SUM('Met-Ed non-LI'!AF24,'Penelec non-LI'!AF24,'Penn Power non-LI'!AF24,'West Penn non-LI'!AF24)</f>
        <v>5.250322368808332</v>
      </c>
      <c r="P23" s="35"/>
    </row>
    <row r="24" spans="1:16" x14ac:dyDescent="0.25">
      <c r="A24" s="15">
        <v>37</v>
      </c>
      <c r="B24" s="15">
        <v>2046</v>
      </c>
      <c r="C24" s="24">
        <f>SUM('Met-Ed non-LI'!T25,'Penelec non-LI'!T25,'Penn Power non-LI'!T25,'West Penn non-LI'!T25)</f>
        <v>92.049138303937568</v>
      </c>
      <c r="D24" s="24">
        <f>SUM('Met-Ed non-LI'!U25,'Penelec non-LI'!U25,'Penn Power non-LI'!U25,'West Penn non-LI'!U25)</f>
        <v>57.488841364127012</v>
      </c>
      <c r="E24" s="24">
        <f>SUM('Met-Ed non-LI'!V25,'Penelec non-LI'!V25,'Penn Power non-LI'!V25,'West Penn non-LI'!V25)</f>
        <v>120.03550630968813</v>
      </c>
      <c r="F24" s="24">
        <f>SUM('Met-Ed non-LI'!W25,'Penelec non-LI'!W25,'Penn Power non-LI'!W25,'West Penn non-LI'!W25)</f>
        <v>96.342447456727385</v>
      </c>
      <c r="G24" s="24">
        <f>SUM('Met-Ed non-LI'!X25,'Penelec non-LI'!X25,'Penn Power non-LI'!X25,'West Penn non-LI'!X25)</f>
        <v>80.909181781318381</v>
      </c>
      <c r="H24" s="24">
        <f>SUM('Met-Ed non-LI'!Y25,'Penelec non-LI'!Y25,'Penn Power non-LI'!Y25,'West Penn non-LI'!Y25)</f>
        <v>62.463548206279768</v>
      </c>
      <c r="I24" s="24">
        <f>SUM('Met-Ed non-LI'!Z25,'Penelec non-LI'!Z25,'Penn Power non-LI'!Z25,'West Penn non-LI'!Z25)</f>
        <v>39.914304512012755</v>
      </c>
      <c r="J24" s="24">
        <f>SUM('Met-Ed non-LI'!AA25,'Penelec non-LI'!AA25,'Penn Power non-LI'!AA25,'West Penn non-LI'!AA25)</f>
        <v>39.914304512012755</v>
      </c>
      <c r="K24" s="24">
        <f>SUM('Met-Ed non-LI'!AB25,'Penelec non-LI'!AB25,'Penn Power non-LI'!AB25,'West Penn non-LI'!AB25)</f>
        <v>55.892780685812383</v>
      </c>
      <c r="L24" s="24">
        <f>SUM('Met-Ed non-LI'!AC25,'Penelec non-LI'!AC25,'Penn Power non-LI'!AC25,'West Penn non-LI'!AC25)</f>
        <v>10.596425935301557</v>
      </c>
      <c r="M24" s="24">
        <f>SUM('Met-Ed non-LI'!AD25,'Penelec non-LI'!AD25,'Penn Power non-LI'!AD25,'West Penn non-LI'!AD25)</f>
        <v>82.35232624836587</v>
      </c>
      <c r="N24" s="24">
        <f>SUM('Met-Ed non-LI'!AE25,'Penelec non-LI'!AE25,'Penn Power non-LI'!AE25,'West Penn non-LI'!AE25)</f>
        <v>13.508520607425282</v>
      </c>
      <c r="O24" s="24">
        <f>SUM('Met-Ed non-LI'!AF25,'Penelec non-LI'!AF25,'Penn Power non-LI'!AF25,'West Penn non-LI'!AF25)</f>
        <v>5.4583218785801444</v>
      </c>
      <c r="P24" s="36"/>
    </row>
    <row r="25" spans="1:16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x14ac:dyDescent="0.25">
      <c r="A28" s="6" t="s">
        <v>8</v>
      </c>
      <c r="B28" s="7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x14ac:dyDescent="0.25">
      <c r="A29" s="10"/>
      <c r="B29" s="10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8"/>
      <c r="P29" s="8"/>
    </row>
    <row r="30" spans="1:16" ht="49.5" customHeight="1" x14ac:dyDescent="0.25">
      <c r="A30" s="11"/>
      <c r="B30" s="11"/>
      <c r="C30" s="43" t="s">
        <v>11</v>
      </c>
      <c r="D30" s="43"/>
      <c r="E30" s="43" t="s">
        <v>12</v>
      </c>
      <c r="F30" s="43"/>
      <c r="G30" s="43" t="s">
        <v>13</v>
      </c>
      <c r="H30" s="43"/>
      <c r="I30" s="44" t="s">
        <v>14</v>
      </c>
      <c r="J30" s="45"/>
      <c r="K30" s="46" t="s">
        <v>15</v>
      </c>
      <c r="L30" s="46"/>
      <c r="M30" s="46" t="s">
        <v>16</v>
      </c>
      <c r="N30" s="46"/>
      <c r="O30" s="47" t="s">
        <v>17</v>
      </c>
      <c r="P30" s="11"/>
    </row>
    <row r="31" spans="1:16" ht="26.25" x14ac:dyDescent="0.25">
      <c r="A31" s="12" t="s">
        <v>18</v>
      </c>
      <c r="B31" s="12" t="s">
        <v>19</v>
      </c>
      <c r="C31" s="13" t="s">
        <v>20</v>
      </c>
      <c r="D31" s="13" t="s">
        <v>21</v>
      </c>
      <c r="E31" s="13" t="s">
        <v>22</v>
      </c>
      <c r="F31" s="13" t="s">
        <v>23</v>
      </c>
      <c r="G31" s="13" t="s">
        <v>24</v>
      </c>
      <c r="H31" s="13" t="s">
        <v>25</v>
      </c>
      <c r="I31" s="33" t="s">
        <v>26</v>
      </c>
      <c r="J31" s="33" t="s">
        <v>27</v>
      </c>
      <c r="K31" s="33" t="s">
        <v>26</v>
      </c>
      <c r="L31" s="33" t="s">
        <v>27</v>
      </c>
      <c r="M31" s="33" t="s">
        <v>26</v>
      </c>
      <c r="N31" s="33" t="s">
        <v>27</v>
      </c>
      <c r="O31" s="48"/>
      <c r="P31" s="8"/>
    </row>
    <row r="32" spans="1:16" x14ac:dyDescent="0.25">
      <c r="A32" s="14">
        <v>18</v>
      </c>
      <c r="B32" s="15">
        <v>2027</v>
      </c>
      <c r="C32" s="16">
        <f>SUM('Met-Ed non-LI'!T33,'Penelec non-LI'!T33,'Penn Power non-LI'!T33,'West Penn non-LI'!T33)</f>
        <v>0</v>
      </c>
      <c r="D32" s="16">
        <f>SUM('Met-Ed non-LI'!U33,'Penelec non-LI'!U33,'Penn Power non-LI'!U33,'West Penn non-LI'!U33)</f>
        <v>0</v>
      </c>
      <c r="E32" s="16">
        <f>SUM('Met-Ed non-LI'!V33,'Penelec non-LI'!V33,'Penn Power non-LI'!V33,'West Penn non-LI'!V33)</f>
        <v>0</v>
      </c>
      <c r="F32" s="16">
        <f>SUM('Met-Ed non-LI'!W33,'Penelec non-LI'!W33,'Penn Power non-LI'!W33,'West Penn non-LI'!W33)</f>
        <v>0</v>
      </c>
      <c r="G32" s="16">
        <f>SUM('Met-Ed non-LI'!X33,'Penelec non-LI'!X33,'Penn Power non-LI'!X33,'West Penn non-LI'!X33)</f>
        <v>0</v>
      </c>
      <c r="H32" s="16">
        <f>SUM('Met-Ed non-LI'!Y33,'Penelec non-LI'!Y33,'Penn Power non-LI'!Y33,'West Penn non-LI'!Y33)</f>
        <v>0</v>
      </c>
      <c r="I32" s="16">
        <f>SUM('Met-Ed non-LI'!Z33,'Penelec non-LI'!Z33,'Penn Power non-LI'!Z33,'West Penn non-LI'!Z33)</f>
        <v>0</v>
      </c>
      <c r="J32" s="16">
        <f>SUM('Met-Ed non-LI'!AA33,'Penelec non-LI'!AA33,'Penn Power non-LI'!AA33,'West Penn non-LI'!AA33)</f>
        <v>0</v>
      </c>
      <c r="K32" s="16">
        <f>SUM('Met-Ed non-LI'!AB33,'Penelec non-LI'!AB33,'Penn Power non-LI'!AB33,'West Penn non-LI'!AB33)</f>
        <v>0</v>
      </c>
      <c r="L32" s="16">
        <f>SUM('Met-Ed non-LI'!AC33,'Penelec non-LI'!AC33,'Penn Power non-LI'!AC33,'West Penn non-LI'!AC33)</f>
        <v>0</v>
      </c>
      <c r="M32" s="16">
        <f>SUM('Met-Ed non-LI'!AD33,'Penelec non-LI'!AD33,'Penn Power non-LI'!AD33,'West Penn non-LI'!AD33)</f>
        <v>0</v>
      </c>
      <c r="N32" s="16">
        <f>SUM('Met-Ed non-LI'!AE33,'Penelec non-LI'!AE33,'Penn Power non-LI'!AE33,'West Penn non-LI'!AE33)</f>
        <v>0</v>
      </c>
      <c r="O32" s="16">
        <f>SUM('Met-Ed non-LI'!AF33,'Penelec non-LI'!AF33,'Penn Power non-LI'!AF33,'West Penn non-LI'!AF33)</f>
        <v>0</v>
      </c>
      <c r="P32" s="40" t="s">
        <v>28</v>
      </c>
    </row>
    <row r="33" spans="1:16" x14ac:dyDescent="0.25">
      <c r="A33" s="15">
        <v>19</v>
      </c>
      <c r="B33" s="15">
        <v>2028</v>
      </c>
      <c r="C33" s="16">
        <f>SUM('Met-Ed non-LI'!T34,'Penelec non-LI'!T34,'Penn Power non-LI'!T34,'West Penn non-LI'!T34)</f>
        <v>88.679591422180238</v>
      </c>
      <c r="D33" s="16">
        <f>SUM('Met-Ed non-LI'!U34,'Penelec non-LI'!U34,'Penn Power non-LI'!U34,'West Penn non-LI'!U34)</f>
        <v>57.87323082747514</v>
      </c>
      <c r="E33" s="16">
        <f>SUM('Met-Ed non-LI'!V34,'Penelec non-LI'!V34,'Penn Power non-LI'!V34,'West Penn non-LI'!V34)</f>
        <v>96.003850819915229</v>
      </c>
      <c r="F33" s="16">
        <f>SUM('Met-Ed non-LI'!W34,'Penelec non-LI'!W34,'Penn Power non-LI'!W34,'West Penn non-LI'!W34)</f>
        <v>83.656375800274589</v>
      </c>
      <c r="G33" s="16">
        <f>SUM('Met-Ed non-LI'!X34,'Penelec non-LI'!X34,'Penn Power non-LI'!X34,'West Penn non-LI'!X34)</f>
        <v>74.926390904055239</v>
      </c>
      <c r="H33" s="16">
        <f>SUM('Met-Ed non-LI'!Y34,'Penelec non-LI'!Y34,'Penn Power non-LI'!Y34,'West Penn non-LI'!Y34)</f>
        <v>62.722099428298549</v>
      </c>
      <c r="I33" s="16">
        <f>SUM('Met-Ed non-LI'!Z34,'Penelec non-LI'!Z34,'Penn Power non-LI'!Z34,'West Penn non-LI'!Z34)</f>
        <v>54.511878559249766</v>
      </c>
      <c r="J33" s="16">
        <f>SUM('Met-Ed non-LI'!AA34,'Penelec non-LI'!AA34,'Penn Power non-LI'!AA34,'West Penn non-LI'!AA34)</f>
        <v>54.511878559249766</v>
      </c>
      <c r="K33" s="16">
        <f>SUM('Met-Ed non-LI'!AB34,'Penelec non-LI'!AB34,'Penn Power non-LI'!AB34,'West Penn non-LI'!AB34)</f>
        <v>38.643054591070758</v>
      </c>
      <c r="L33" s="16">
        <f>SUM('Met-Ed non-LI'!AC34,'Penelec non-LI'!AC34,'Penn Power non-LI'!AC34,'West Penn non-LI'!AC34)</f>
        <v>7.3261387403478473</v>
      </c>
      <c r="M33" s="16">
        <f>SUM('Met-Ed non-LI'!AD34,'Penelec non-LI'!AD34,'Penn Power non-LI'!AD34,'West Penn non-LI'!AD34)</f>
        <v>47.874440251152521</v>
      </c>
      <c r="N33" s="16">
        <f>SUM('Met-Ed non-LI'!AE34,'Penelec non-LI'!AE34,'Penn Power non-LI'!AE34,'West Penn non-LI'!AE34)</f>
        <v>7.291840310517907</v>
      </c>
      <c r="O33" s="16">
        <f>SUM('Met-Ed non-LI'!AF34,'Penelec non-LI'!AF34,'Penn Power non-LI'!AF34,'West Penn non-LI'!AF34)</f>
        <v>3.6356480997662097</v>
      </c>
      <c r="P33" s="41"/>
    </row>
    <row r="34" spans="1:16" x14ac:dyDescent="0.25">
      <c r="A34" s="15">
        <v>20</v>
      </c>
      <c r="B34" s="15">
        <v>2029</v>
      </c>
      <c r="C34" s="16">
        <f>SUM('Met-Ed non-LI'!T35,'Penelec non-LI'!T35,'Penn Power non-LI'!T35,'West Penn non-LI'!T35)</f>
        <v>98.13284433861682</v>
      </c>
      <c r="D34" s="16">
        <f>SUM('Met-Ed non-LI'!U35,'Penelec non-LI'!U35,'Penn Power non-LI'!U35,'West Penn non-LI'!U35)</f>
        <v>68.175477933529606</v>
      </c>
      <c r="E34" s="16">
        <f>SUM('Met-Ed non-LI'!V35,'Penelec non-LI'!V35,'Penn Power non-LI'!V35,'West Penn non-LI'!V35)</f>
        <v>106.85187990500974</v>
      </c>
      <c r="F34" s="16">
        <f>SUM('Met-Ed non-LI'!W35,'Penelec non-LI'!W35,'Penn Power non-LI'!W35,'West Penn non-LI'!W35)</f>
        <v>93.712684113304817</v>
      </c>
      <c r="G34" s="16">
        <f>SUM('Met-Ed non-LI'!X35,'Penelec non-LI'!X35,'Penn Power non-LI'!X35,'West Penn non-LI'!X35)</f>
        <v>83.929879041468098</v>
      </c>
      <c r="H34" s="16">
        <f>SUM('Met-Ed non-LI'!Y35,'Penelec non-LI'!Y35,'Penn Power non-LI'!Y35,'West Penn non-LI'!Y35)</f>
        <v>70.714880197118731</v>
      </c>
      <c r="I34" s="16">
        <f>SUM('Met-Ed non-LI'!Z35,'Penelec non-LI'!Z35,'Penn Power non-LI'!Z35,'West Penn non-LI'!Z35)</f>
        <v>55.622191576035831</v>
      </c>
      <c r="J34" s="16">
        <f>SUM('Met-Ed non-LI'!AA35,'Penelec non-LI'!AA35,'Penn Power non-LI'!AA35,'West Penn non-LI'!AA35)</f>
        <v>55.622191576035831</v>
      </c>
      <c r="K34" s="16">
        <f>SUM('Met-Ed non-LI'!AB35,'Penelec non-LI'!AB35,'Penn Power non-LI'!AB35,'West Penn non-LI'!AB35)</f>
        <v>39.443562226049778</v>
      </c>
      <c r="L34" s="16">
        <f>SUM('Met-Ed non-LI'!AC35,'Penelec non-LI'!AC35,'Penn Power non-LI'!AC35,'West Penn non-LI'!AC35)</f>
        <v>7.4779028816308006</v>
      </c>
      <c r="M34" s="16">
        <f>SUM('Met-Ed non-LI'!AD35,'Penelec non-LI'!AD35,'Penn Power non-LI'!AD35,'West Penn non-LI'!AD35)</f>
        <v>52.214420749337826</v>
      </c>
      <c r="N34" s="16">
        <f>SUM('Met-Ed non-LI'!AE35,'Penelec non-LI'!AE35,'Penn Power non-LI'!AE35,'West Penn non-LI'!AE35)</f>
        <v>8.2050967431495181</v>
      </c>
      <c r="O34" s="16">
        <f>SUM('Met-Ed non-LI'!AF35,'Penelec non-LI'!AF35,'Penn Power non-LI'!AF35,'West Penn non-LI'!AF35)</f>
        <v>3.5199814330995425</v>
      </c>
      <c r="P34" s="41"/>
    </row>
    <row r="35" spans="1:16" x14ac:dyDescent="0.25">
      <c r="A35" s="15">
        <v>21</v>
      </c>
      <c r="B35" s="15">
        <v>2030</v>
      </c>
      <c r="C35" s="16">
        <f>SUM('Met-Ed non-LI'!T36,'Penelec non-LI'!T36,'Penn Power non-LI'!T36,'West Penn non-LI'!T36)</f>
        <v>104.37746565721798</v>
      </c>
      <c r="D35" s="16">
        <f>SUM('Met-Ed non-LI'!U36,'Penelec non-LI'!U36,'Penn Power non-LI'!U36,'West Penn non-LI'!U36)</f>
        <v>76.340443252456851</v>
      </c>
      <c r="E35" s="16">
        <f>SUM('Met-Ed non-LI'!V36,'Penelec non-LI'!V36,'Penn Power non-LI'!V36,'West Penn non-LI'!V36)</f>
        <v>115.88942258548869</v>
      </c>
      <c r="F35" s="16">
        <f>SUM('Met-Ed non-LI'!W36,'Penelec non-LI'!W36,'Penn Power non-LI'!W36,'West Penn non-LI'!W36)</f>
        <v>102.09326700419851</v>
      </c>
      <c r="G35" s="16">
        <f>SUM('Met-Ed non-LI'!X36,'Penelec non-LI'!X36,'Penn Power non-LI'!X36,'West Penn non-LI'!X36)</f>
        <v>93.818100423845891</v>
      </c>
      <c r="H35" s="16">
        <f>SUM('Met-Ed non-LI'!Y36,'Penelec non-LI'!Y36,'Penn Power non-LI'!Y36,'West Penn non-LI'!Y36)</f>
        <v>79.276548158218603</v>
      </c>
      <c r="I35" s="16">
        <f>SUM('Met-Ed non-LI'!Z36,'Penelec non-LI'!Z36,'Penn Power non-LI'!Z36,'West Penn non-LI'!Z36)</f>
        <v>56.754282160049293</v>
      </c>
      <c r="J35" s="16">
        <f>SUM('Met-Ed non-LI'!AA36,'Penelec non-LI'!AA36,'Penn Power non-LI'!AA36,'West Penn non-LI'!AA36)</f>
        <v>56.754282160049293</v>
      </c>
      <c r="K35" s="16">
        <f>SUM('Met-Ed non-LI'!AB36,'Penelec non-LI'!AB36,'Penn Power non-LI'!AB36,'West Penn non-LI'!AB36)</f>
        <v>40.260652723859941</v>
      </c>
      <c r="L35" s="16">
        <f>SUM('Met-Ed non-LI'!AC36,'Penelec non-LI'!AC36,'Penn Power non-LI'!AC36,'West Penn non-LI'!AC36)</f>
        <v>7.6328108829190917</v>
      </c>
      <c r="M35" s="16">
        <f>SUM('Met-Ed non-LI'!AD36,'Penelec non-LI'!AD36,'Penn Power non-LI'!AD36,'West Penn non-LI'!AD36)</f>
        <v>56.368985765412759</v>
      </c>
      <c r="N35" s="16">
        <f>SUM('Met-Ed non-LI'!AE36,'Penelec non-LI'!AE36,'Penn Power non-LI'!AE36,'West Penn non-LI'!AE36)</f>
        <v>8.8792890853551327</v>
      </c>
      <c r="O35" s="16">
        <f>SUM('Met-Ed non-LI'!AF36,'Penelec non-LI'!AF36,'Penn Power non-LI'!AF36,'West Penn non-LI'!AF36)</f>
        <v>3.3745743950948661</v>
      </c>
      <c r="P35" s="42"/>
    </row>
    <row r="36" spans="1:16" x14ac:dyDescent="0.25">
      <c r="A36" s="15">
        <v>22</v>
      </c>
      <c r="B36" s="15">
        <v>2031</v>
      </c>
      <c r="C36" s="21">
        <f>SUM('Met-Ed non-LI'!T37,'Penelec non-LI'!T37,'Penn Power non-LI'!T37,'West Penn non-LI'!T37)</f>
        <v>102.20875133727125</v>
      </c>
      <c r="D36" s="21">
        <f>SUM('Met-Ed non-LI'!U37,'Penelec non-LI'!U37,'Penn Power non-LI'!U37,'West Penn non-LI'!U37)</f>
        <v>73.073996859789304</v>
      </c>
      <c r="E36" s="21">
        <f>SUM('Met-Ed non-LI'!V37,'Penelec non-LI'!V37,'Penn Power non-LI'!V37,'West Penn non-LI'!V37)</f>
        <v>109.35407555688592</v>
      </c>
      <c r="F36" s="21">
        <f>SUM('Met-Ed non-LI'!W37,'Penelec non-LI'!W37,'Penn Power non-LI'!W37,'West Penn non-LI'!W37)</f>
        <v>97.575058201756121</v>
      </c>
      <c r="G36" s="21">
        <f>SUM('Met-Ed non-LI'!X37,'Penelec non-LI'!X37,'Penn Power non-LI'!X37,'West Penn non-LI'!X37)</f>
        <v>88.559810059566388</v>
      </c>
      <c r="H36" s="21">
        <f>SUM('Met-Ed non-LI'!Y37,'Penelec non-LI'!Y37,'Penn Power non-LI'!Y37,'West Penn non-LI'!Y37)</f>
        <v>76.32084801747871</v>
      </c>
      <c r="I36" s="21">
        <f>SUM('Met-Ed non-LI'!Z37,'Penelec non-LI'!Z37,'Penn Power non-LI'!Z37,'West Penn non-LI'!Z37)</f>
        <v>57.911520390660641</v>
      </c>
      <c r="J36" s="21">
        <f>SUM('Met-Ed non-LI'!AA37,'Penelec non-LI'!AA37,'Penn Power non-LI'!AA37,'West Penn non-LI'!AA37)</f>
        <v>57.911520390660641</v>
      </c>
      <c r="K36" s="21">
        <f>SUM('Met-Ed non-LI'!AB37,'Penelec non-LI'!AB37,'Penn Power non-LI'!AB37,'West Penn non-LI'!AB37)</f>
        <v>41.094669605696616</v>
      </c>
      <c r="L36" s="21">
        <f>SUM('Met-Ed non-LI'!AC37,'Penelec non-LI'!AC37,'Penn Power non-LI'!AC37,'West Penn non-LI'!AC37)</f>
        <v>7.790927870636196</v>
      </c>
      <c r="M36" s="21">
        <f>SUM('Met-Ed non-LI'!AD37,'Penelec non-LI'!AD37,'Penn Power non-LI'!AD37,'West Penn non-LI'!AD37)</f>
        <v>60.548815015320486</v>
      </c>
      <c r="N36" s="21">
        <f>SUM('Met-Ed non-LI'!AE37,'Penelec non-LI'!AE37,'Penn Power non-LI'!AE37,'West Penn non-LI'!AE37)</f>
        <v>9.9320195633923376</v>
      </c>
      <c r="O36" s="21">
        <f>SUM('Met-Ed non-LI'!AF37,'Penelec non-LI'!AF37,'Penn Power non-LI'!AF37,'West Penn non-LI'!AF37)</f>
        <v>3.330178728295258</v>
      </c>
      <c r="P36" s="37" t="s">
        <v>29</v>
      </c>
    </row>
    <row r="37" spans="1:16" x14ac:dyDescent="0.25">
      <c r="A37" s="15">
        <v>23</v>
      </c>
      <c r="B37" s="15">
        <v>2032</v>
      </c>
      <c r="C37" s="21">
        <f>SUM('Met-Ed non-LI'!T38,'Penelec non-LI'!T38,'Penn Power non-LI'!T38,'West Penn non-LI'!T38)</f>
        <v>72.120881022959892</v>
      </c>
      <c r="D37" s="21">
        <f>SUM('Met-Ed non-LI'!U38,'Penelec non-LI'!U38,'Penn Power non-LI'!U38,'West Penn non-LI'!U38)</f>
        <v>43.008843598484688</v>
      </c>
      <c r="E37" s="21">
        <f>SUM('Met-Ed non-LI'!V38,'Penelec non-LI'!V38,'Penn Power non-LI'!V38,'West Penn non-LI'!V38)</f>
        <v>81.825911030021786</v>
      </c>
      <c r="F37" s="21">
        <f>SUM('Met-Ed non-LI'!W38,'Penelec non-LI'!W38,'Penn Power non-LI'!W38,'West Penn non-LI'!W38)</f>
        <v>69.272690539857592</v>
      </c>
      <c r="G37" s="21">
        <f>SUM('Met-Ed non-LI'!X38,'Penelec non-LI'!X38,'Penn Power non-LI'!X38,'West Penn non-LI'!X38)</f>
        <v>59.116247334277709</v>
      </c>
      <c r="H37" s="21">
        <f>SUM('Met-Ed non-LI'!Y38,'Penelec non-LI'!Y38,'Penn Power non-LI'!Y38,'West Penn non-LI'!Y38)</f>
        <v>46.699408305241761</v>
      </c>
      <c r="I37" s="21">
        <f>SUM('Met-Ed non-LI'!Z38,'Penelec non-LI'!Z38,'Penn Power non-LI'!Z38,'West Penn non-LI'!Z38)</f>
        <v>29.954565509223592</v>
      </c>
      <c r="J37" s="21">
        <f>SUM('Met-Ed non-LI'!AA38,'Penelec non-LI'!AA38,'Penn Power non-LI'!AA38,'West Penn non-LI'!AA38)</f>
        <v>29.954565509223592</v>
      </c>
      <c r="K37" s="21">
        <f>SUM('Met-Ed non-LI'!AB38,'Penelec non-LI'!AB38,'Penn Power non-LI'!AB38,'West Penn non-LI'!AB38)</f>
        <v>41.945963508945717</v>
      </c>
      <c r="L37" s="21">
        <f>SUM('Met-Ed non-LI'!AC38,'Penelec non-LI'!AC38,'Penn Power non-LI'!AC38,'West Penn non-LI'!AC38)</f>
        <v>7.9523203203276935</v>
      </c>
      <c r="M37" s="21">
        <f>SUM('Met-Ed non-LI'!AD38,'Penelec non-LI'!AD38,'Penn Power non-LI'!AD38,'West Penn non-LI'!AD38)</f>
        <v>61.803109977807658</v>
      </c>
      <c r="N37" s="21">
        <f>SUM('Met-Ed non-LI'!AE38,'Penelec non-LI'!AE38,'Penn Power non-LI'!AE38,'West Penn non-LI'!AE38)</f>
        <v>10.137765656070368</v>
      </c>
      <c r="O37" s="21">
        <f>SUM('Met-Ed non-LI'!AF38,'Penelec non-LI'!AF38,'Penn Power non-LI'!AF38,'West Penn non-LI'!AF38)</f>
        <v>3.4010516677211591</v>
      </c>
      <c r="P37" s="38"/>
    </row>
    <row r="38" spans="1:16" x14ac:dyDescent="0.25">
      <c r="A38" s="15">
        <v>24</v>
      </c>
      <c r="B38" s="15">
        <v>2033</v>
      </c>
      <c r="C38" s="21">
        <f>SUM('Met-Ed non-LI'!T39,'Penelec non-LI'!T39,'Penn Power non-LI'!T39,'West Penn non-LI'!T39)</f>
        <v>74.575722833988138</v>
      </c>
      <c r="D38" s="21">
        <f>SUM('Met-Ed non-LI'!U39,'Penelec non-LI'!U39,'Penn Power non-LI'!U39,'West Penn non-LI'!U39)</f>
        <v>44.746743605325108</v>
      </c>
      <c r="E38" s="21">
        <f>SUM('Met-Ed non-LI'!V39,'Penelec non-LI'!V39,'Penn Power non-LI'!V39,'West Penn non-LI'!V39)</f>
        <v>86.234161269767753</v>
      </c>
      <c r="F38" s="21">
        <f>SUM('Met-Ed non-LI'!W39,'Penelec non-LI'!W39,'Penn Power non-LI'!W39,'West Penn non-LI'!W39)</f>
        <v>72.355838998605506</v>
      </c>
      <c r="G38" s="21">
        <f>SUM('Met-Ed non-LI'!X39,'Penelec non-LI'!X39,'Penn Power non-LI'!X39,'West Penn non-LI'!X39)</f>
        <v>61.589933514085232</v>
      </c>
      <c r="H38" s="21">
        <f>SUM('Met-Ed non-LI'!Y39,'Penelec non-LI'!Y39,'Penn Power non-LI'!Y39,'West Penn non-LI'!Y39)</f>
        <v>48.45028581210461</v>
      </c>
      <c r="I38" s="21">
        <f>SUM('Met-Ed non-LI'!Z39,'Penelec non-LI'!Z39,'Penn Power non-LI'!Z39,'West Penn non-LI'!Z39)</f>
        <v>30.575087324757131</v>
      </c>
      <c r="J38" s="21">
        <f>SUM('Met-Ed non-LI'!AA39,'Penelec non-LI'!AA39,'Penn Power non-LI'!AA39,'West Penn non-LI'!AA39)</f>
        <v>30.575087324757131</v>
      </c>
      <c r="K38" s="21">
        <f>SUM('Met-Ed non-LI'!AB39,'Penelec non-LI'!AB39,'Penn Power non-LI'!AB39,'West Penn non-LI'!AB39)</f>
        <v>42.814892334598689</v>
      </c>
      <c r="L38" s="21">
        <f>SUM('Met-Ed non-LI'!AC39,'Penelec non-LI'!AC39,'Penn Power non-LI'!AC39,'West Penn non-LI'!AC39)</f>
        <v>8.1170560846089206</v>
      </c>
      <c r="M38" s="21">
        <f>SUM('Met-Ed non-LI'!AD39,'Penelec non-LI'!AD39,'Penn Power non-LI'!AD39,'West Penn non-LI'!AD39)</f>
        <v>63.08338820441854</v>
      </c>
      <c r="N38" s="21">
        <f>SUM('Met-Ed non-LI'!AE39,'Penelec non-LI'!AE39,'Penn Power non-LI'!AE39,'West Penn non-LI'!AE39)</f>
        <v>10.347773868288346</v>
      </c>
      <c r="O38" s="21">
        <f>SUM('Met-Ed non-LI'!AF39,'Penelec non-LI'!AF39,'Penn Power non-LI'!AF39,'West Penn non-LI'!AF39)</f>
        <v>3.6546735143458919</v>
      </c>
      <c r="P38" s="38"/>
    </row>
    <row r="39" spans="1:16" x14ac:dyDescent="0.25">
      <c r="A39" s="15">
        <v>25</v>
      </c>
      <c r="B39" s="15">
        <v>2034</v>
      </c>
      <c r="C39" s="21">
        <f>SUM('Met-Ed non-LI'!T40,'Penelec non-LI'!T40,'Penn Power non-LI'!T40,'West Penn non-LI'!T40)</f>
        <v>77.537031473757182</v>
      </c>
      <c r="D39" s="21">
        <f>SUM('Met-Ed non-LI'!U40,'Penelec non-LI'!U40,'Penn Power non-LI'!U40,'West Penn non-LI'!U40)</f>
        <v>46.834377356924591</v>
      </c>
      <c r="E39" s="21">
        <f>SUM('Met-Ed non-LI'!V40,'Penelec non-LI'!V40,'Penn Power non-LI'!V40,'West Penn non-LI'!V40)</f>
        <v>91.692771796924603</v>
      </c>
      <c r="F39" s="21">
        <f>SUM('Met-Ed non-LI'!W40,'Penelec non-LI'!W40,'Penn Power non-LI'!W40,'West Penn non-LI'!W40)</f>
        <v>76.163282826052495</v>
      </c>
      <c r="G39" s="21">
        <f>SUM('Met-Ed non-LI'!X40,'Penelec non-LI'!X40,'Penn Power non-LI'!X40,'West Penn non-LI'!X40)</f>
        <v>64.866660906234003</v>
      </c>
      <c r="H39" s="21">
        <f>SUM('Met-Ed non-LI'!Y40,'Penelec non-LI'!Y40,'Penn Power non-LI'!Y40,'West Penn non-LI'!Y40)</f>
        <v>50.755138135152549</v>
      </c>
      <c r="I39" s="21">
        <f>SUM('Met-Ed non-LI'!Z40,'Penelec non-LI'!Z40,'Penn Power non-LI'!Z40,'West Penn non-LI'!Z40)</f>
        <v>31.208463518813851</v>
      </c>
      <c r="J39" s="21">
        <f>SUM('Met-Ed non-LI'!AA40,'Penelec non-LI'!AA40,'Penn Power non-LI'!AA40,'West Penn non-LI'!AA40)</f>
        <v>31.208463518813851</v>
      </c>
      <c r="K39" s="21">
        <f>SUM('Met-Ed non-LI'!AB40,'Penelec non-LI'!AB40,'Penn Power non-LI'!AB40,'West Penn non-LI'!AB40)</f>
        <v>43.701821397721218</v>
      </c>
      <c r="L39" s="21">
        <f>SUM('Met-Ed non-LI'!AC40,'Penelec non-LI'!AC40,'Penn Power non-LI'!AC40,'West Penn non-LI'!AC40)</f>
        <v>8.2852044216915655</v>
      </c>
      <c r="M39" s="21">
        <f>SUM('Met-Ed non-LI'!AD40,'Penelec non-LI'!AD40,'Penn Power non-LI'!AD40,'West Penn non-LI'!AD40)</f>
        <v>64.390187949738163</v>
      </c>
      <c r="N39" s="21">
        <f>SUM('Met-Ed non-LI'!AE40,'Penelec non-LI'!AE40,'Penn Power non-LI'!AE40,'West Penn non-LI'!AE40)</f>
        <v>10.562132491700984</v>
      </c>
      <c r="O39" s="21">
        <f>SUM('Met-Ed non-LI'!AF40,'Penelec non-LI'!AF40,'Penn Power non-LI'!AF40,'West Penn non-LI'!AF40)</f>
        <v>3.9752271645201449</v>
      </c>
      <c r="P39" s="38"/>
    </row>
    <row r="40" spans="1:16" x14ac:dyDescent="0.25">
      <c r="A40" s="15">
        <v>26</v>
      </c>
      <c r="B40" s="15">
        <v>2035</v>
      </c>
      <c r="C40" s="21">
        <f>SUM('Met-Ed non-LI'!T41,'Penelec non-LI'!T41,'Penn Power non-LI'!T41,'West Penn non-LI'!T41)</f>
        <v>80.397977250274053</v>
      </c>
      <c r="D40" s="21">
        <f>SUM('Met-Ed non-LI'!U41,'Penelec non-LI'!U41,'Penn Power non-LI'!U41,'West Penn non-LI'!U41)</f>
        <v>48.853860037607106</v>
      </c>
      <c r="E40" s="21">
        <f>SUM('Met-Ed non-LI'!V41,'Penelec non-LI'!V41,'Penn Power non-LI'!V41,'West Penn non-LI'!V41)</f>
        <v>96.818447681940427</v>
      </c>
      <c r="F40" s="21">
        <f>SUM('Met-Ed non-LI'!W41,'Penelec non-LI'!W41,'Penn Power non-LI'!W41,'West Penn non-LI'!W41)</f>
        <v>79.742411010285124</v>
      </c>
      <c r="G40" s="21">
        <f>SUM('Met-Ed non-LI'!X41,'Penelec non-LI'!X41,'Penn Power non-LI'!X41,'West Penn non-LI'!X41)</f>
        <v>68.142930548219312</v>
      </c>
      <c r="H40" s="21">
        <f>SUM('Met-Ed non-LI'!Y41,'Penelec non-LI'!Y41,'Penn Power non-LI'!Y41,'West Penn non-LI'!Y41)</f>
        <v>53.060640768881143</v>
      </c>
      <c r="I40" s="21">
        <f>SUM('Met-Ed non-LI'!Z41,'Penelec non-LI'!Z41,'Penn Power non-LI'!Z41,'West Penn non-LI'!Z41)</f>
        <v>31.854960375419687</v>
      </c>
      <c r="J40" s="21">
        <f>SUM('Met-Ed non-LI'!AA41,'Penelec non-LI'!AA41,'Penn Power non-LI'!AA41,'West Penn non-LI'!AA41)</f>
        <v>31.854960375419687</v>
      </c>
      <c r="K40" s="21">
        <f>SUM('Met-Ed non-LI'!AB41,'Penelec non-LI'!AB41,'Penn Power non-LI'!AB41,'West Penn non-LI'!AB41)</f>
        <v>44.607123581039033</v>
      </c>
      <c r="L40" s="21">
        <f>SUM('Met-Ed non-LI'!AC41,'Penelec non-LI'!AC41,'Penn Power non-LI'!AC41,'West Penn non-LI'!AC41)</f>
        <v>8.4568360245012109</v>
      </c>
      <c r="M40" s="21">
        <f>SUM('Met-Ed non-LI'!AD41,'Penelec non-LI'!AD41,'Penn Power non-LI'!AD41,'West Penn non-LI'!AD41)</f>
        <v>65.724058618528673</v>
      </c>
      <c r="N40" s="21">
        <f>SUM('Met-Ed non-LI'!AE41,'Penelec non-LI'!AE41,'Penn Power non-LI'!AE41,'West Penn non-LI'!AE41)</f>
        <v>10.780931646962909</v>
      </c>
      <c r="O40" s="21">
        <f>SUM('Met-Ed non-LI'!AF41,'Penelec non-LI'!AF41,'Penn Power non-LI'!AF41,'West Penn non-LI'!AF41)</f>
        <v>4.2841484083210624</v>
      </c>
      <c r="P40" s="38"/>
    </row>
    <row r="41" spans="1:16" x14ac:dyDescent="0.25">
      <c r="A41" s="15">
        <v>27</v>
      </c>
      <c r="B41" s="15">
        <v>2036</v>
      </c>
      <c r="C41" s="21">
        <f>SUM('Met-Ed non-LI'!T42,'Penelec non-LI'!T42,'Penn Power non-LI'!T42,'West Penn non-LI'!T42)</f>
        <v>83.053282972237014</v>
      </c>
      <c r="D41" s="21">
        <f>SUM('Met-Ed non-LI'!U42,'Penelec non-LI'!U42,'Penn Power non-LI'!U42,'West Penn non-LI'!U42)</f>
        <v>50.732710002296741</v>
      </c>
      <c r="E41" s="21">
        <f>SUM('Met-Ed non-LI'!V42,'Penelec non-LI'!V42,'Penn Power non-LI'!V42,'West Penn non-LI'!V42)</f>
        <v>101.46779032310533</v>
      </c>
      <c r="F41" s="21">
        <f>SUM('Met-Ed non-LI'!W42,'Penelec non-LI'!W42,'Penn Power non-LI'!W42,'West Penn non-LI'!W42)</f>
        <v>82.994488938552109</v>
      </c>
      <c r="G41" s="21">
        <f>SUM('Met-Ed non-LI'!X42,'Penelec non-LI'!X42,'Penn Power non-LI'!X42,'West Penn non-LI'!X42)</f>
        <v>70.948851616260811</v>
      </c>
      <c r="H41" s="21">
        <f>SUM('Met-Ed non-LI'!Y42,'Penelec non-LI'!Y42,'Penn Power non-LI'!Y42,'West Penn non-LI'!Y42)</f>
        <v>55.043214592937289</v>
      </c>
      <c r="I41" s="21">
        <f>SUM('Met-Ed non-LI'!Z42,'Penelec non-LI'!Z42,'Penn Power non-LI'!Z42,'West Penn non-LI'!Z42)</f>
        <v>32.514849694789653</v>
      </c>
      <c r="J41" s="21">
        <f>SUM('Met-Ed non-LI'!AA42,'Penelec non-LI'!AA42,'Penn Power non-LI'!AA42,'West Penn non-LI'!AA42)</f>
        <v>32.514849694789653</v>
      </c>
      <c r="K41" s="21">
        <f>SUM('Met-Ed non-LI'!AB42,'Penelec non-LI'!AB42,'Penn Power non-LI'!AB42,'West Penn non-LI'!AB42)</f>
        <v>45.531179491705217</v>
      </c>
      <c r="L41" s="21">
        <f>SUM('Met-Ed non-LI'!AC42,'Penelec non-LI'!AC42,'Penn Power non-LI'!AC42,'West Penn non-LI'!AC42)</f>
        <v>8.6320230503980504</v>
      </c>
      <c r="M41" s="21">
        <f>SUM('Met-Ed non-LI'!AD42,'Penelec non-LI'!AD42,'Penn Power non-LI'!AD42,'West Penn non-LI'!AD42)</f>
        <v>67.0855609967102</v>
      </c>
      <c r="N41" s="21">
        <f>SUM('Met-Ed non-LI'!AE42,'Penelec non-LI'!AE42,'Penn Power non-LI'!AE42,'West Penn non-LI'!AE42)</f>
        <v>11.004263321617195</v>
      </c>
      <c r="O41" s="21">
        <f>SUM('Met-Ed non-LI'!AF42,'Penelec non-LI'!AF42,'Penn Power non-LI'!AF42,'West Penn non-LI'!AF42)</f>
        <v>4.5600041135482474</v>
      </c>
      <c r="P41" s="39"/>
    </row>
    <row r="42" spans="1:16" x14ac:dyDescent="0.25">
      <c r="A42" s="15">
        <v>28</v>
      </c>
      <c r="B42" s="15">
        <v>2037</v>
      </c>
      <c r="C42" s="25">
        <f>SUM('Met-Ed non-LI'!T43,'Penelec non-LI'!T43,'Penn Power non-LI'!T43,'West Penn non-LI'!T43)</f>
        <v>84.680385215650716</v>
      </c>
      <c r="D42" s="25">
        <f>SUM('Met-Ed non-LI'!U43,'Penelec non-LI'!U43,'Penn Power non-LI'!U43,'West Penn non-LI'!U43)</f>
        <v>51.904474439685359</v>
      </c>
      <c r="E42" s="25">
        <f>SUM('Met-Ed non-LI'!V43,'Penelec non-LI'!V43,'Penn Power non-LI'!V43,'West Penn non-LI'!V43)</f>
        <v>104.76461557272503</v>
      </c>
      <c r="F42" s="25">
        <f>SUM('Met-Ed non-LI'!W43,'Penelec non-LI'!W43,'Penn Power non-LI'!W43,'West Penn non-LI'!W43)</f>
        <v>85.316136962082226</v>
      </c>
      <c r="G42" s="25">
        <f>SUM('Met-Ed non-LI'!X43,'Penelec non-LI'!X43,'Penn Power non-LI'!X43,'West Penn non-LI'!X43)</f>
        <v>72.725853234838823</v>
      </c>
      <c r="H42" s="25">
        <f>SUM('Met-Ed non-LI'!Y43,'Penelec non-LI'!Y43,'Penn Power non-LI'!Y43,'West Penn non-LI'!Y43)</f>
        <v>56.318209823956735</v>
      </c>
      <c r="I42" s="25">
        <f>SUM('Met-Ed non-LI'!Z43,'Penelec non-LI'!Z43,'Penn Power non-LI'!Z43,'West Penn non-LI'!Z43)</f>
        <v>33.188408907598074</v>
      </c>
      <c r="J42" s="25">
        <f>SUM('Met-Ed non-LI'!AA43,'Penelec non-LI'!AA43,'Penn Power non-LI'!AA43,'West Penn non-LI'!AA43)</f>
        <v>33.188408907598074</v>
      </c>
      <c r="K42" s="25">
        <f>SUM('Met-Ed non-LI'!AB43,'Penelec non-LI'!AB43,'Penn Power non-LI'!AB43,'West Penn non-LI'!AB43)</f>
        <v>46.474377621315099</v>
      </c>
      <c r="L42" s="25">
        <f>SUM('Met-Ed non-LI'!AC43,'Penelec non-LI'!AC43,'Penn Power non-LI'!AC43,'West Penn non-LI'!AC43)</f>
        <v>8.8108391515132887</v>
      </c>
      <c r="M42" s="25">
        <f>SUM('Met-Ed non-LI'!AD43,'Penelec non-LI'!AD43,'Penn Power non-LI'!AD43,'West Penn non-LI'!AD43)</f>
        <v>68.475267487126374</v>
      </c>
      <c r="N42" s="25">
        <f>SUM('Met-Ed non-LI'!AE43,'Penelec non-LI'!AE43,'Penn Power non-LI'!AE43,'West Penn non-LI'!AE43)</f>
        <v>11.232221408768766</v>
      </c>
      <c r="O42" s="25">
        <f>SUM('Met-Ed non-LI'!AF43,'Penelec non-LI'!AF43,'Penn Power non-LI'!AF43,'West Penn non-LI'!AF43)</f>
        <v>4.7349761155534029</v>
      </c>
      <c r="P42" s="34" t="s">
        <v>30</v>
      </c>
    </row>
    <row r="43" spans="1:16" x14ac:dyDescent="0.25">
      <c r="A43" s="15">
        <v>29</v>
      </c>
      <c r="B43" s="15">
        <v>2038</v>
      </c>
      <c r="C43" s="25">
        <f>SUM('Met-Ed non-LI'!T44,'Penelec non-LI'!T44,'Penn Power non-LI'!T44,'West Penn non-LI'!T44)</f>
        <v>84.061713505102318</v>
      </c>
      <c r="D43" s="25">
        <f>SUM('Met-Ed non-LI'!U44,'Penelec non-LI'!U44,'Penn Power non-LI'!U44,'West Penn non-LI'!U44)</f>
        <v>51.530672504251896</v>
      </c>
      <c r="E43" s="25">
        <f>SUM('Met-Ed non-LI'!V44,'Penelec non-LI'!V44,'Penn Power non-LI'!V44,'West Penn non-LI'!V44)</f>
        <v>103.06154032432988</v>
      </c>
      <c r="F43" s="25">
        <f>SUM('Met-Ed non-LI'!W44,'Penelec non-LI'!W44,'Penn Power non-LI'!W44,'West Penn non-LI'!W44)</f>
        <v>84.195541801491572</v>
      </c>
      <c r="G43" s="25">
        <f>SUM('Met-Ed non-LI'!X44,'Penelec non-LI'!X44,'Penn Power non-LI'!X44,'West Penn non-LI'!X44)</f>
        <v>71.995398036330656</v>
      </c>
      <c r="H43" s="25">
        <f>SUM('Met-Ed non-LI'!Y44,'Penelec non-LI'!Y44,'Penn Power non-LI'!Y44,'West Penn non-LI'!Y44)</f>
        <v>55.867426258918336</v>
      </c>
      <c r="I43" s="25">
        <f>SUM('Met-Ed non-LI'!Z44,'Penelec non-LI'!Z44,'Penn Power non-LI'!Z44,'West Penn non-LI'!Z44)</f>
        <v>33.875921191616044</v>
      </c>
      <c r="J43" s="25">
        <f>SUM('Met-Ed non-LI'!AA44,'Penelec non-LI'!AA44,'Penn Power non-LI'!AA44,'West Penn non-LI'!AA44)</f>
        <v>33.875921191616044</v>
      </c>
      <c r="K43" s="25">
        <f>SUM('Met-Ed non-LI'!AB44,'Penelec non-LI'!AB44,'Penn Power non-LI'!AB44,'West Penn non-LI'!AB44)</f>
        <v>47.437114509235911</v>
      </c>
      <c r="L43" s="25">
        <f>SUM('Met-Ed non-LI'!AC44,'Penelec non-LI'!AC44,'Penn Power non-LI'!AC44,'West Penn non-LI'!AC44)</f>
        <v>8.9933595057139719</v>
      </c>
      <c r="M43" s="25">
        <f>SUM('Met-Ed non-LI'!AD44,'Penelec non-LI'!AD44,'Penn Power non-LI'!AD44,'West Penn non-LI'!AD44)</f>
        <v>69.89376235019401</v>
      </c>
      <c r="N43" s="25">
        <f>SUM('Met-Ed non-LI'!AE44,'Penelec non-LI'!AE44,'Penn Power non-LI'!AE44,'West Penn non-LI'!AE44)</f>
        <v>11.464901746558935</v>
      </c>
      <c r="O43" s="25">
        <f>SUM('Met-Ed non-LI'!AF44,'Penelec non-LI'!AF44,'Penn Power non-LI'!AF44,'West Penn non-LI'!AF44)</f>
        <v>4.6357120000208081</v>
      </c>
      <c r="P43" s="35"/>
    </row>
    <row r="44" spans="1:16" x14ac:dyDescent="0.25">
      <c r="A44" s="15">
        <v>30</v>
      </c>
      <c r="B44" s="15">
        <v>2039</v>
      </c>
      <c r="C44" s="25">
        <f>SUM('Met-Ed non-LI'!T45,'Penelec non-LI'!T45,'Penn Power non-LI'!T45,'West Penn non-LI'!T45)</f>
        <v>83.636838987517095</v>
      </c>
      <c r="D44" s="25">
        <f>SUM('Met-Ed non-LI'!U45,'Penelec non-LI'!U45,'Penn Power non-LI'!U45,'West Penn non-LI'!U45)</f>
        <v>51.291377493302392</v>
      </c>
      <c r="E44" s="25">
        <f>SUM('Met-Ed non-LI'!V45,'Penelec non-LI'!V45,'Penn Power non-LI'!V45,'West Penn non-LI'!V45)</f>
        <v>101.81482867534211</v>
      </c>
      <c r="F44" s="25">
        <f>SUM('Met-Ed non-LI'!W45,'Penelec non-LI'!W45,'Penn Power non-LI'!W45,'West Penn non-LI'!W45)</f>
        <v>83.390274455987793</v>
      </c>
      <c r="G44" s="25">
        <f>SUM('Met-Ed non-LI'!X45,'Penelec non-LI'!X45,'Penn Power non-LI'!X45,'West Penn non-LI'!X45)</f>
        <v>71.485806143822941</v>
      </c>
      <c r="H44" s="25">
        <f>SUM('Met-Ed non-LI'!Y45,'Penelec non-LI'!Y45,'Penn Power non-LI'!Y45,'West Penn non-LI'!Y45)</f>
        <v>55.569789164567993</v>
      </c>
      <c r="I44" s="25">
        <f>SUM('Met-Ed non-LI'!Z45,'Penelec non-LI'!Z45,'Penn Power non-LI'!Z45,'West Penn non-LI'!Z45)</f>
        <v>34.577675590764983</v>
      </c>
      <c r="J44" s="25">
        <f>SUM('Met-Ed non-LI'!AA45,'Penelec non-LI'!AA45,'Penn Power non-LI'!AA45,'West Penn non-LI'!AA45)</f>
        <v>34.577675590764983</v>
      </c>
      <c r="K44" s="25">
        <f>SUM('Met-Ed non-LI'!AB45,'Penelec non-LI'!AB45,'Penn Power non-LI'!AB45,'West Penn non-LI'!AB45)</f>
        <v>48.419794909319819</v>
      </c>
      <c r="L44" s="25">
        <f>SUM('Met-Ed non-LI'!AC45,'Penelec non-LI'!AC45,'Penn Power non-LI'!AC45,'West Penn non-LI'!AC45)</f>
        <v>9.179660848209263</v>
      </c>
      <c r="M44" s="25">
        <f>SUM('Met-Ed non-LI'!AD45,'Penelec non-LI'!AD45,'Penn Power non-LI'!AD45,'West Penn non-LI'!AD45)</f>
        <v>71.341641949537816</v>
      </c>
      <c r="N44" s="25">
        <f>SUM('Met-Ed non-LI'!AE45,'Penelec non-LI'!AE45,'Penn Power non-LI'!AE45,'West Penn non-LI'!AE45)</f>
        <v>11.702402158457677</v>
      </c>
      <c r="O44" s="25">
        <f>SUM('Met-Ed non-LI'!AF45,'Penelec non-LI'!AF45,'Penn Power non-LI'!AF45,'West Penn non-LI'!AF45)</f>
        <v>4.5604826844447048</v>
      </c>
      <c r="P44" s="35"/>
    </row>
    <row r="45" spans="1:16" x14ac:dyDescent="0.25">
      <c r="A45" s="15">
        <v>31</v>
      </c>
      <c r="B45" s="15">
        <v>2040</v>
      </c>
      <c r="C45" s="25">
        <f>SUM('Met-Ed non-LI'!T46,'Penelec non-LI'!T46,'Penn Power non-LI'!T46,'West Penn non-LI'!T46)</f>
        <v>84.065397811992341</v>
      </c>
      <c r="D45" s="25">
        <f>SUM('Met-Ed non-LI'!U46,'Penelec non-LI'!U46,'Penn Power non-LI'!U46,'West Penn non-LI'!U46)</f>
        <v>51.640880136349949</v>
      </c>
      <c r="E45" s="25">
        <f>SUM('Met-Ed non-LI'!V46,'Penelec non-LI'!V46,'Penn Power non-LI'!V46,'West Penn non-LI'!V46)</f>
        <v>102.59348706922572</v>
      </c>
      <c r="F45" s="25">
        <f>SUM('Met-Ed non-LI'!W46,'Penelec non-LI'!W46,'Penn Power non-LI'!W46,'West Penn non-LI'!W46)</f>
        <v>83.98087921410567</v>
      </c>
      <c r="G45" s="25">
        <f>SUM('Met-Ed non-LI'!X46,'Penelec non-LI'!X46,'Penn Power non-LI'!X46,'West Penn non-LI'!X46)</f>
        <v>71.950454255759738</v>
      </c>
      <c r="H45" s="25">
        <f>SUM('Met-Ed non-LI'!Y46,'Penelec non-LI'!Y46,'Penn Power non-LI'!Y46,'West Penn non-LI'!Y46)</f>
        <v>55.944145318726882</v>
      </c>
      <c r="I45" s="25">
        <f>SUM('Met-Ed non-LI'!Z46,'Penelec non-LI'!Z46,'Penn Power non-LI'!Z46,'West Penn non-LI'!Z46)</f>
        <v>35.293967136636496</v>
      </c>
      <c r="J45" s="25">
        <f>SUM('Met-Ed non-LI'!AA46,'Penelec non-LI'!AA46,'Penn Power non-LI'!AA46,'West Penn non-LI'!AA46)</f>
        <v>35.293967136636496</v>
      </c>
      <c r="K45" s="25">
        <f>SUM('Met-Ed non-LI'!AB46,'Penelec non-LI'!AB46,'Penn Power non-LI'!AB46,'West Penn non-LI'!AB46)</f>
        <v>49.422831960070596</v>
      </c>
      <c r="L45" s="25">
        <f>SUM('Met-Ed non-LI'!AC46,'Penelec non-LI'!AC46,'Penn Power non-LI'!AC46,'West Penn non-LI'!AC46)</f>
        <v>9.3698215038114601</v>
      </c>
      <c r="M45" s="25">
        <f>SUM('Met-Ed non-LI'!AD46,'Penelec non-LI'!AD46,'Penn Power non-LI'!AD46,'West Penn non-LI'!AD46)</f>
        <v>72.819515002713615</v>
      </c>
      <c r="N45" s="25">
        <f>SUM('Met-Ed non-LI'!AE46,'Penelec non-LI'!AE46,'Penn Power non-LI'!AE46,'West Penn non-LI'!AE46)</f>
        <v>11.944822494390568</v>
      </c>
      <c r="O45" s="25">
        <f>SUM('Met-Ed non-LI'!AF46,'Penelec non-LI'!AF46,'Penn Power non-LI'!AF46,'West Penn non-LI'!AF46)</f>
        <v>4.5925300938202467</v>
      </c>
      <c r="P45" s="35"/>
    </row>
    <row r="46" spans="1:16" x14ac:dyDescent="0.25">
      <c r="A46" s="15">
        <v>32</v>
      </c>
      <c r="B46" s="15">
        <v>2041</v>
      </c>
      <c r="C46" s="25">
        <f>SUM('Met-Ed non-LI'!T47,'Penelec non-LI'!T47,'Penn Power non-LI'!T47,'West Penn non-LI'!T47)</f>
        <v>85.397448122742304</v>
      </c>
      <c r="D46" s="25">
        <f>SUM('Met-Ed non-LI'!U47,'Penelec non-LI'!U47,'Penn Power non-LI'!U47,'West Penn non-LI'!U47)</f>
        <v>52.613675159831288</v>
      </c>
      <c r="E46" s="25">
        <f>SUM('Met-Ed non-LI'!V47,'Penelec non-LI'!V47,'Penn Power non-LI'!V47,'West Penn non-LI'!V47)</f>
        <v>105.51649610210215</v>
      </c>
      <c r="F46" s="25">
        <f>SUM('Met-Ed non-LI'!W47,'Penelec non-LI'!W47,'Penn Power non-LI'!W47,'West Penn non-LI'!W47)</f>
        <v>86.049315439152991</v>
      </c>
      <c r="G46" s="25">
        <f>SUM('Met-Ed non-LI'!X47,'Penelec non-LI'!X47,'Penn Power non-LI'!X47,'West Penn non-LI'!X47)</f>
        <v>73.446505244257821</v>
      </c>
      <c r="H46" s="25">
        <f>SUM('Met-Ed non-LI'!Y47,'Penelec non-LI'!Y47,'Penn Power non-LI'!Y47,'West Penn non-LI'!Y47)</f>
        <v>57.029882241408103</v>
      </c>
      <c r="I46" s="25">
        <f>SUM('Met-Ed non-LI'!Z47,'Penelec non-LI'!Z47,'Penn Power non-LI'!Z47,'West Penn non-LI'!Z47)</f>
        <v>36.025096972529568</v>
      </c>
      <c r="J46" s="25">
        <f>SUM('Met-Ed non-LI'!AA47,'Penelec non-LI'!AA47,'Penn Power non-LI'!AA47,'West Penn non-LI'!AA47)</f>
        <v>36.025096972529568</v>
      </c>
      <c r="K46" s="25">
        <f>SUM('Met-Ed non-LI'!AB47,'Penelec non-LI'!AB47,'Penn Power non-LI'!AB47,'West Penn non-LI'!AB47)</f>
        <v>50.446647358335312</v>
      </c>
      <c r="L46" s="25">
        <f>SUM('Met-Ed non-LI'!AC47,'Penelec non-LI'!AC47,'Penn Power non-LI'!AC47,'West Penn non-LI'!AC47)</f>
        <v>9.5639214198653271</v>
      </c>
      <c r="M46" s="25">
        <f>SUM('Met-Ed non-LI'!AD47,'Penelec non-LI'!AD47,'Penn Power non-LI'!AD47,'West Penn non-LI'!AD47)</f>
        <v>74.328002837125439</v>
      </c>
      <c r="N46" s="25">
        <f>SUM('Met-Ed non-LI'!AE47,'Penelec non-LI'!AE47,'Penn Power non-LI'!AE47,'West Penn non-LI'!AE47)</f>
        <v>12.192264672717702</v>
      </c>
      <c r="O46" s="25">
        <f>SUM('Met-Ed non-LI'!AF47,'Penelec non-LI'!AF47,'Penn Power non-LI'!AF47,'West Penn non-LI'!AF47)</f>
        <v>4.7381632505640319</v>
      </c>
      <c r="P46" s="35"/>
    </row>
    <row r="47" spans="1:16" x14ac:dyDescent="0.25">
      <c r="A47" s="15">
        <v>33</v>
      </c>
      <c r="B47" s="15">
        <v>2042</v>
      </c>
      <c r="C47" s="25">
        <f>SUM('Met-Ed non-LI'!T48,'Penelec non-LI'!T48,'Penn Power non-LI'!T48,'West Penn non-LI'!T48)</f>
        <v>86.868437827972443</v>
      </c>
      <c r="D47" s="25">
        <f>SUM('Met-Ed non-LI'!U48,'Penelec non-LI'!U48,'Penn Power non-LI'!U48,'West Penn non-LI'!U48)</f>
        <v>53.683262308375376</v>
      </c>
      <c r="E47" s="25">
        <f>SUM('Met-Ed non-LI'!V48,'Penelec non-LI'!V48,'Penn Power non-LI'!V48,'West Penn non-LI'!V48)</f>
        <v>108.76509332286489</v>
      </c>
      <c r="F47" s="25">
        <f>SUM('Met-Ed non-LI'!W48,'Penelec non-LI'!W48,'Penn Power non-LI'!W48,'West Penn non-LI'!W48)</f>
        <v>88.34308270446823</v>
      </c>
      <c r="G47" s="25">
        <f>SUM('Met-Ed non-LI'!X48,'Penelec non-LI'!X48,'Penn Power non-LI'!X48,'West Penn non-LI'!X48)</f>
        <v>75.100735930704531</v>
      </c>
      <c r="H47" s="25">
        <f>SUM('Met-Ed non-LI'!Y48,'Penelec non-LI'!Y48,'Penn Power non-LI'!Y48,'West Penn non-LI'!Y48)</f>
        <v>58.225661456436427</v>
      </c>
      <c r="I47" s="25">
        <f>SUM('Met-Ed non-LI'!Z48,'Penelec non-LI'!Z48,'Penn Power non-LI'!Z48,'West Penn non-LI'!Z48)</f>
        <v>36.771372480057209</v>
      </c>
      <c r="J47" s="25">
        <f>SUM('Met-Ed non-LI'!AA48,'Penelec non-LI'!AA48,'Penn Power non-LI'!AA48,'West Penn non-LI'!AA48)</f>
        <v>36.771372480057209</v>
      </c>
      <c r="K47" s="25">
        <f>SUM('Met-Ed non-LI'!AB48,'Penelec non-LI'!AB48,'Penn Power non-LI'!AB48,'West Penn non-LI'!AB48)</f>
        <v>51.491671536594069</v>
      </c>
      <c r="L47" s="25">
        <f>SUM('Met-Ed non-LI'!AC48,'Penelec non-LI'!AC48,'Penn Power non-LI'!AC48,'West Penn non-LI'!AC48)</f>
        <v>9.7620421998595326</v>
      </c>
      <c r="M47" s="25">
        <f>SUM('Met-Ed non-LI'!AD48,'Penelec non-LI'!AD48,'Penn Power non-LI'!AD48,'West Penn non-LI'!AD48)</f>
        <v>75.867739651243923</v>
      </c>
      <c r="N47" s="25">
        <f>SUM('Met-Ed non-LI'!AE48,'Penelec non-LI'!AE48,'Penn Power non-LI'!AE48,'West Penn non-LI'!AE48)</f>
        <v>12.444832723082198</v>
      </c>
      <c r="O47" s="25">
        <f>SUM('Met-Ed non-LI'!AF48,'Penelec non-LI'!AF48,'Penn Power non-LI'!AF48,'West Penn non-LI'!AF48)</f>
        <v>4.9008818618881964</v>
      </c>
      <c r="P47" s="35"/>
    </row>
    <row r="48" spans="1:16" x14ac:dyDescent="0.25">
      <c r="A48" s="15">
        <v>34</v>
      </c>
      <c r="B48" s="15">
        <v>2043</v>
      </c>
      <c r="C48" s="25">
        <f>SUM('Met-Ed non-LI'!T49,'Penelec non-LI'!T49,'Penn Power non-LI'!T49,'West Penn non-LI'!T49)</f>
        <v>88.381285545660148</v>
      </c>
      <c r="D48" s="25">
        <f>SUM('Met-Ed non-LI'!U49,'Penelec non-LI'!U49,'Penn Power non-LI'!U49,'West Penn non-LI'!U49)</f>
        <v>54.782806993780596</v>
      </c>
      <c r="E48" s="25">
        <f>SUM('Met-Ed non-LI'!V49,'Penelec non-LI'!V49,'Penn Power non-LI'!V49,'West Penn non-LI'!V49)</f>
        <v>112.10824970236925</v>
      </c>
      <c r="F48" s="25">
        <f>SUM('Met-Ed non-LI'!W49,'Penelec non-LI'!W49,'Penn Power non-LI'!W49,'West Penn non-LI'!W49)</f>
        <v>90.703101061238726</v>
      </c>
      <c r="G48" s="25">
        <f>SUM('Met-Ed non-LI'!X49,'Penelec non-LI'!X49,'Penn Power non-LI'!X49,'West Penn non-LI'!X49)</f>
        <v>76.802257217889363</v>
      </c>
      <c r="H48" s="25">
        <f>SUM('Met-Ed non-LI'!Y49,'Penelec non-LI'!Y49,'Penn Power non-LI'!Y49,'West Penn non-LI'!Y49)</f>
        <v>59.45513945407194</v>
      </c>
      <c r="I48" s="25">
        <f>SUM('Met-Ed non-LI'!Z49,'Penelec non-LI'!Z49,'Penn Power non-LI'!Z49,'West Penn non-LI'!Z49)</f>
        <v>37.533107408375869</v>
      </c>
      <c r="J48" s="25">
        <f>SUM('Met-Ed non-LI'!AA49,'Penelec non-LI'!AA49,'Penn Power non-LI'!AA49,'West Penn non-LI'!AA49)</f>
        <v>37.533107408375869</v>
      </c>
      <c r="K48" s="25">
        <f>SUM('Met-Ed non-LI'!AB49,'Penelec non-LI'!AB49,'Penn Power non-LI'!AB49,'West Penn non-LI'!AB49)</f>
        <v>52.558343843922486</v>
      </c>
      <c r="L48" s="25">
        <f>SUM('Met-Ed non-LI'!AC49,'Penelec non-LI'!AC49,'Penn Power non-LI'!AC49,'West Penn non-LI'!AC49)</f>
        <v>9.9642671377344154</v>
      </c>
      <c r="M48" s="25">
        <f>SUM('Met-Ed non-LI'!AD49,'Penelec non-LI'!AD49,'Penn Power non-LI'!AD49,'West Penn non-LI'!AD49)</f>
        <v>77.439372781236074</v>
      </c>
      <c r="N48" s="25">
        <f>SUM('Met-Ed non-LI'!AE49,'Penelec non-LI'!AE49,'Penn Power non-LI'!AE49,'West Penn non-LI'!AE49)</f>
        <v>12.702632830146356</v>
      </c>
      <c r="O48" s="25">
        <f>SUM('Met-Ed non-LI'!AF49,'Penelec non-LI'!AF49,'Penn Power non-LI'!AF49,'West Penn non-LI'!AF49)</f>
        <v>5.0684246299869002</v>
      </c>
      <c r="P48" s="35"/>
    </row>
    <row r="49" spans="1:16" x14ac:dyDescent="0.25">
      <c r="A49" s="15">
        <v>35</v>
      </c>
      <c r="B49" s="15">
        <v>2044</v>
      </c>
      <c r="C49" s="25">
        <f>SUM('Met-Ed non-LI'!T50,'Penelec non-LI'!T50,'Penn Power non-LI'!T50,'West Penn non-LI'!T50)</f>
        <v>89.412594966518554</v>
      </c>
      <c r="D49" s="25">
        <f>SUM('Met-Ed non-LI'!U50,'Penelec non-LI'!U50,'Penn Power non-LI'!U50,'West Penn non-LI'!U50)</f>
        <v>55.551885933910526</v>
      </c>
      <c r="E49" s="25">
        <f>SUM('Met-Ed non-LI'!V50,'Penelec non-LI'!V50,'Penn Power non-LI'!V50,'West Penn non-LI'!V50)</f>
        <v>114.30084438556646</v>
      </c>
      <c r="F49" s="25">
        <f>SUM('Met-Ed non-LI'!W50,'Penelec non-LI'!W50,'Penn Power non-LI'!W50,'West Penn non-LI'!W50)</f>
        <v>92.271919153927655</v>
      </c>
      <c r="G49" s="25">
        <f>SUM('Met-Ed non-LI'!X50,'Penelec non-LI'!X50,'Penn Power non-LI'!X50,'West Penn non-LI'!X50)</f>
        <v>77.953275319704559</v>
      </c>
      <c r="H49" s="25">
        <f>SUM('Met-Ed non-LI'!Y50,'Penelec non-LI'!Y50,'Penn Power non-LI'!Y50,'West Penn non-LI'!Y50)</f>
        <v>60.306657844840842</v>
      </c>
      <c r="I49" s="25">
        <f>SUM('Met-Ed non-LI'!Z50,'Penelec non-LI'!Z50,'Penn Power non-LI'!Z50,'West Penn non-LI'!Z50)</f>
        <v>38.310622006091847</v>
      </c>
      <c r="J49" s="25">
        <f>SUM('Met-Ed non-LI'!AA50,'Penelec non-LI'!AA50,'Penn Power non-LI'!AA50,'West Penn non-LI'!AA50)</f>
        <v>38.310622006091847</v>
      </c>
      <c r="K49" s="25">
        <f>SUM('Met-Ed non-LI'!AB50,'Penelec non-LI'!AB50,'Penn Power non-LI'!AB50,'West Penn non-LI'!AB50)</f>
        <v>53.647112730702865</v>
      </c>
      <c r="L49" s="25">
        <f>SUM('Met-Ed non-LI'!AC50,'Penelec non-LI'!AC50,'Penn Power non-LI'!AC50,'West Penn non-LI'!AC50)</f>
        <v>10.170681252900408</v>
      </c>
      <c r="M49" s="25">
        <f>SUM('Met-Ed non-LI'!AD50,'Penelec non-LI'!AD50,'Penn Power non-LI'!AD50,'West Penn non-LI'!AD50)</f>
        <v>79.043562973118341</v>
      </c>
      <c r="N49" s="25">
        <f>SUM('Met-Ed non-LI'!AE50,'Penelec non-LI'!AE50,'Penn Power non-LI'!AE50,'West Penn non-LI'!AE50)</f>
        <v>12.965773378233802</v>
      </c>
      <c r="O49" s="25">
        <f>SUM('Met-Ed non-LI'!AF50,'Penelec non-LI'!AF50,'Penn Power non-LI'!AF50,'West Penn non-LI'!AF50)</f>
        <v>5.1747263437160846</v>
      </c>
      <c r="P49" s="35"/>
    </row>
    <row r="50" spans="1:16" x14ac:dyDescent="0.25">
      <c r="A50" s="15">
        <v>36</v>
      </c>
      <c r="B50" s="15">
        <v>2045</v>
      </c>
      <c r="C50" s="25">
        <f>SUM('Met-Ed non-LI'!T51,'Penelec non-LI'!T51,'Penn Power non-LI'!T51,'West Penn non-LI'!T51)</f>
        <v>90.204387781686819</v>
      </c>
      <c r="D50" s="25">
        <f>SUM('Met-Ed non-LI'!U51,'Penelec non-LI'!U51,'Penn Power non-LI'!U51,'West Penn non-LI'!U51)</f>
        <v>56.157194624734359</v>
      </c>
      <c r="E50" s="25">
        <f>SUM('Met-Ed non-LI'!V51,'Penelec non-LI'!V51,'Penn Power non-LI'!V51,'West Penn non-LI'!V51)</f>
        <v>115.91848042330659</v>
      </c>
      <c r="F50" s="25">
        <f>SUM('Met-Ed non-LI'!W51,'Penelec non-LI'!W51,'Penn Power non-LI'!W51,'West Penn non-LI'!W51)</f>
        <v>93.445959043179045</v>
      </c>
      <c r="G50" s="25">
        <f>SUM('Met-Ed non-LI'!X51,'Penelec non-LI'!X51,'Penn Power non-LI'!X51,'West Penn non-LI'!X51)</f>
        <v>78.830198469388648</v>
      </c>
      <c r="H50" s="25">
        <f>SUM('Met-Ed non-LI'!Y51,'Penelec non-LI'!Y51,'Penn Power non-LI'!Y51,'West Penn non-LI'!Y51)</f>
        <v>60.970593010821702</v>
      </c>
      <c r="I50" s="25">
        <f>SUM('Met-Ed non-LI'!Z51,'Penelec non-LI'!Z51,'Penn Power non-LI'!Z51,'West Penn non-LI'!Z51)</f>
        <v>39.104243155900193</v>
      </c>
      <c r="J50" s="25">
        <f>SUM('Met-Ed non-LI'!AA51,'Penelec non-LI'!AA51,'Penn Power non-LI'!AA51,'West Penn non-LI'!AA51)</f>
        <v>39.104243155900193</v>
      </c>
      <c r="K50" s="25">
        <f>SUM('Met-Ed non-LI'!AB51,'Penelec non-LI'!AB51,'Penn Power non-LI'!AB51,'West Penn non-LI'!AB51)</f>
        <v>54.758435937161579</v>
      </c>
      <c r="L50" s="25">
        <f>SUM('Met-Ed non-LI'!AC51,'Penelec non-LI'!AC51,'Penn Power non-LI'!AC51,'West Penn non-LI'!AC51)</f>
        <v>10.381371325981902</v>
      </c>
      <c r="M50" s="25">
        <f>SUM('Met-Ed non-LI'!AD51,'Penelec non-LI'!AD51,'Penn Power non-LI'!AD51,'West Penn non-LI'!AD51)</f>
        <v>80.680984660547452</v>
      </c>
      <c r="N50" s="25">
        <f>SUM('Met-Ed non-LI'!AE51,'Penelec non-LI'!AE51,'Penn Power non-LI'!AE51,'West Penn non-LI'!AE51)</f>
        <v>13.234364996896431</v>
      </c>
      <c r="O50" s="25">
        <f>SUM('Met-Ed non-LI'!AF51,'Penelec non-LI'!AF51,'Penn Power non-LI'!AF51,'West Penn non-LI'!AF51)</f>
        <v>5.250322368808332</v>
      </c>
      <c r="P50" s="35"/>
    </row>
    <row r="51" spans="1:16" x14ac:dyDescent="0.25">
      <c r="A51" s="15">
        <v>37</v>
      </c>
      <c r="B51" s="15">
        <v>2046</v>
      </c>
      <c r="C51" s="25">
        <f>SUM('Met-Ed non-LI'!T52,'Penelec non-LI'!T52,'Penn Power non-LI'!T52,'West Penn non-LI'!T52)</f>
        <v>92.049138303937568</v>
      </c>
      <c r="D51" s="25">
        <f>SUM('Met-Ed non-LI'!U52,'Penelec non-LI'!U52,'Penn Power non-LI'!U52,'West Penn non-LI'!U52)</f>
        <v>57.488841364127012</v>
      </c>
      <c r="E51" s="25">
        <f>SUM('Met-Ed non-LI'!V52,'Penelec non-LI'!V52,'Penn Power non-LI'!V52,'West Penn non-LI'!V52)</f>
        <v>120.03550630968813</v>
      </c>
      <c r="F51" s="25">
        <f>SUM('Met-Ed non-LI'!W52,'Penelec non-LI'!W52,'Penn Power non-LI'!W52,'West Penn non-LI'!W52)</f>
        <v>96.342447456727385</v>
      </c>
      <c r="G51" s="25">
        <f>SUM('Met-Ed non-LI'!X52,'Penelec non-LI'!X52,'Penn Power non-LI'!X52,'West Penn non-LI'!X52)</f>
        <v>80.909181781318381</v>
      </c>
      <c r="H51" s="25">
        <f>SUM('Met-Ed non-LI'!Y52,'Penelec non-LI'!Y52,'Penn Power non-LI'!Y52,'West Penn non-LI'!Y52)</f>
        <v>62.463548206279768</v>
      </c>
      <c r="I51" s="25">
        <f>SUM('Met-Ed non-LI'!Z52,'Penelec non-LI'!Z52,'Penn Power non-LI'!Z52,'West Penn non-LI'!Z52)</f>
        <v>39.914304512012755</v>
      </c>
      <c r="J51" s="25">
        <f>SUM('Met-Ed non-LI'!AA52,'Penelec non-LI'!AA52,'Penn Power non-LI'!AA52,'West Penn non-LI'!AA52)</f>
        <v>39.914304512012755</v>
      </c>
      <c r="K51" s="25">
        <f>SUM('Met-Ed non-LI'!AB52,'Penelec non-LI'!AB52,'Penn Power non-LI'!AB52,'West Penn non-LI'!AB52)</f>
        <v>55.892780685812383</v>
      </c>
      <c r="L51" s="25">
        <f>SUM('Met-Ed non-LI'!AC52,'Penelec non-LI'!AC52,'Penn Power non-LI'!AC52,'West Penn non-LI'!AC52)</f>
        <v>10.596425935301557</v>
      </c>
      <c r="M51" s="25">
        <f>SUM('Met-Ed non-LI'!AD52,'Penelec non-LI'!AD52,'Penn Power non-LI'!AD52,'West Penn non-LI'!AD52)</f>
        <v>82.35232624836587</v>
      </c>
      <c r="N51" s="25">
        <f>SUM('Met-Ed non-LI'!AE52,'Penelec non-LI'!AE52,'Penn Power non-LI'!AE52,'West Penn non-LI'!AE52)</f>
        <v>13.508520607425282</v>
      </c>
      <c r="O51" s="25">
        <f>SUM('Met-Ed non-LI'!AF52,'Penelec non-LI'!AF52,'Penn Power non-LI'!AF52,'West Penn non-LI'!AF52)</f>
        <v>5.4583218785801444</v>
      </c>
      <c r="P51" s="36"/>
    </row>
    <row r="52" spans="1:16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x14ac:dyDescent="0.25">
      <c r="A55" s="6" t="s">
        <v>8</v>
      </c>
      <c r="B55" s="7" t="s">
        <v>32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x14ac:dyDescent="0.25">
      <c r="A56" s="10"/>
      <c r="B56" s="10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8"/>
      <c r="P56" s="8"/>
    </row>
    <row r="57" spans="1:16" ht="55.5" customHeight="1" x14ac:dyDescent="0.25">
      <c r="A57" s="11"/>
      <c r="B57" s="11"/>
      <c r="C57" s="43" t="s">
        <v>11</v>
      </c>
      <c r="D57" s="43"/>
      <c r="E57" s="43" t="s">
        <v>12</v>
      </c>
      <c r="F57" s="43"/>
      <c r="G57" s="43" t="s">
        <v>13</v>
      </c>
      <c r="H57" s="43"/>
      <c r="I57" s="44" t="s">
        <v>14</v>
      </c>
      <c r="J57" s="45"/>
      <c r="K57" s="46" t="s">
        <v>15</v>
      </c>
      <c r="L57" s="46"/>
      <c r="M57" s="46" t="s">
        <v>16</v>
      </c>
      <c r="N57" s="46"/>
      <c r="O57" s="47" t="s">
        <v>17</v>
      </c>
      <c r="P57" s="11"/>
    </row>
    <row r="58" spans="1:16" ht="26.25" x14ac:dyDescent="0.25">
      <c r="A58" s="12" t="s">
        <v>18</v>
      </c>
      <c r="B58" s="12" t="s">
        <v>19</v>
      </c>
      <c r="C58" s="13" t="s">
        <v>20</v>
      </c>
      <c r="D58" s="13" t="s">
        <v>21</v>
      </c>
      <c r="E58" s="13" t="s">
        <v>22</v>
      </c>
      <c r="F58" s="13" t="s">
        <v>23</v>
      </c>
      <c r="G58" s="13" t="s">
        <v>24</v>
      </c>
      <c r="H58" s="13" t="s">
        <v>25</v>
      </c>
      <c r="I58" s="33" t="s">
        <v>26</v>
      </c>
      <c r="J58" s="33" t="s">
        <v>27</v>
      </c>
      <c r="K58" s="33" t="s">
        <v>26</v>
      </c>
      <c r="L58" s="33" t="s">
        <v>27</v>
      </c>
      <c r="M58" s="33" t="s">
        <v>26</v>
      </c>
      <c r="N58" s="33" t="s">
        <v>27</v>
      </c>
      <c r="O58" s="48"/>
      <c r="P58" s="8"/>
    </row>
    <row r="59" spans="1:16" x14ac:dyDescent="0.25">
      <c r="A59" s="14">
        <v>18</v>
      </c>
      <c r="B59" s="15">
        <v>2027</v>
      </c>
      <c r="C59" s="16">
        <f>SUM('Met-Ed non-LI'!T60,'Penelec non-LI'!T60,'Penn Power non-LI'!T60,'West Penn non-LI'!T60)</f>
        <v>0</v>
      </c>
      <c r="D59" s="16">
        <f>SUM('Met-Ed non-LI'!U60,'Penelec non-LI'!U60,'Penn Power non-LI'!U60,'West Penn non-LI'!U60)</f>
        <v>0</v>
      </c>
      <c r="E59" s="16">
        <f>SUM('Met-Ed non-LI'!V60,'Penelec non-LI'!V60,'Penn Power non-LI'!V60,'West Penn non-LI'!V60)</f>
        <v>0</v>
      </c>
      <c r="F59" s="16">
        <f>SUM('Met-Ed non-LI'!W60,'Penelec non-LI'!W60,'Penn Power non-LI'!W60,'West Penn non-LI'!W60)</f>
        <v>0</v>
      </c>
      <c r="G59" s="16">
        <f>SUM('Met-Ed non-LI'!X60,'Penelec non-LI'!X60,'Penn Power non-LI'!X60,'West Penn non-LI'!X60)</f>
        <v>0</v>
      </c>
      <c r="H59" s="16">
        <f>SUM('Met-Ed non-LI'!Y60,'Penelec non-LI'!Y60,'Penn Power non-LI'!Y60,'West Penn non-LI'!Y60)</f>
        <v>0</v>
      </c>
      <c r="I59" s="16">
        <f>SUM('Met-Ed non-LI'!Z60,'Penelec non-LI'!Z60,'Penn Power non-LI'!Z60,'West Penn non-LI'!Z60)</f>
        <v>0</v>
      </c>
      <c r="J59" s="16">
        <f>SUM('Met-Ed non-LI'!AA60,'Penelec non-LI'!AA60,'Penn Power non-LI'!AA60,'West Penn non-LI'!AA60)</f>
        <v>0</v>
      </c>
      <c r="K59" s="16">
        <f>SUM('Met-Ed non-LI'!AB60,'Penelec non-LI'!AB60,'Penn Power non-LI'!AB60,'West Penn non-LI'!AB60)</f>
        <v>0</v>
      </c>
      <c r="L59" s="16">
        <f>SUM('Met-Ed non-LI'!AC60,'Penelec non-LI'!AC60,'Penn Power non-LI'!AC60,'West Penn non-LI'!AC60)</f>
        <v>0</v>
      </c>
      <c r="M59" s="16">
        <f>SUM('Met-Ed non-LI'!AD60,'Penelec non-LI'!AD60,'Penn Power non-LI'!AD60,'West Penn non-LI'!AD60)</f>
        <v>0</v>
      </c>
      <c r="N59" s="16">
        <f>SUM('Met-Ed non-LI'!AE60,'Penelec non-LI'!AE60,'Penn Power non-LI'!AE60,'West Penn non-LI'!AE60)</f>
        <v>0</v>
      </c>
      <c r="O59" s="16">
        <f>SUM('Met-Ed non-LI'!AF60,'Penelec non-LI'!AF60,'Penn Power non-LI'!AF60,'West Penn non-LI'!AF60)</f>
        <v>0</v>
      </c>
      <c r="P59" s="40" t="s">
        <v>28</v>
      </c>
    </row>
    <row r="60" spans="1:16" x14ac:dyDescent="0.25">
      <c r="A60" s="15">
        <v>19</v>
      </c>
      <c r="B60" s="15">
        <v>2028</v>
      </c>
      <c r="C60" s="16">
        <f>SUM('Met-Ed non-LI'!T61,'Penelec non-LI'!T61,'Penn Power non-LI'!T61,'West Penn non-LI'!T61)</f>
        <v>0</v>
      </c>
      <c r="D60" s="16">
        <f>SUM('Met-Ed non-LI'!U61,'Penelec non-LI'!U61,'Penn Power non-LI'!U61,'West Penn non-LI'!U61)</f>
        <v>0</v>
      </c>
      <c r="E60" s="16">
        <f>SUM('Met-Ed non-LI'!V61,'Penelec non-LI'!V61,'Penn Power non-LI'!V61,'West Penn non-LI'!V61)</f>
        <v>0</v>
      </c>
      <c r="F60" s="16">
        <f>SUM('Met-Ed non-LI'!W61,'Penelec non-LI'!W61,'Penn Power non-LI'!W61,'West Penn non-LI'!W61)</f>
        <v>0</v>
      </c>
      <c r="G60" s="16">
        <f>SUM('Met-Ed non-LI'!X61,'Penelec non-LI'!X61,'Penn Power non-LI'!X61,'West Penn non-LI'!X61)</f>
        <v>0</v>
      </c>
      <c r="H60" s="16">
        <f>SUM('Met-Ed non-LI'!Y61,'Penelec non-LI'!Y61,'Penn Power non-LI'!Y61,'West Penn non-LI'!Y61)</f>
        <v>0</v>
      </c>
      <c r="I60" s="16">
        <f>SUM('Met-Ed non-LI'!Z61,'Penelec non-LI'!Z61,'Penn Power non-LI'!Z61,'West Penn non-LI'!Z61)</f>
        <v>0</v>
      </c>
      <c r="J60" s="16">
        <f>SUM('Met-Ed non-LI'!AA61,'Penelec non-LI'!AA61,'Penn Power non-LI'!AA61,'West Penn non-LI'!AA61)</f>
        <v>0</v>
      </c>
      <c r="K60" s="16">
        <f>SUM('Met-Ed non-LI'!AB61,'Penelec non-LI'!AB61,'Penn Power non-LI'!AB61,'West Penn non-LI'!AB61)</f>
        <v>0</v>
      </c>
      <c r="L60" s="16">
        <f>SUM('Met-Ed non-LI'!AC61,'Penelec non-LI'!AC61,'Penn Power non-LI'!AC61,'West Penn non-LI'!AC61)</f>
        <v>0</v>
      </c>
      <c r="M60" s="16">
        <f>SUM('Met-Ed non-LI'!AD61,'Penelec non-LI'!AD61,'Penn Power non-LI'!AD61,'West Penn non-LI'!AD61)</f>
        <v>0</v>
      </c>
      <c r="N60" s="16">
        <f>SUM('Met-Ed non-LI'!AE61,'Penelec non-LI'!AE61,'Penn Power non-LI'!AE61,'West Penn non-LI'!AE61)</f>
        <v>0</v>
      </c>
      <c r="O60" s="16">
        <f>SUM('Met-Ed non-LI'!AF61,'Penelec non-LI'!AF61,'Penn Power non-LI'!AF61,'West Penn non-LI'!AF61)</f>
        <v>0</v>
      </c>
      <c r="P60" s="41"/>
    </row>
    <row r="61" spans="1:16" x14ac:dyDescent="0.25">
      <c r="A61" s="15">
        <v>20</v>
      </c>
      <c r="B61" s="15">
        <v>2029</v>
      </c>
      <c r="C61" s="16">
        <f>SUM('Met-Ed non-LI'!T62,'Penelec non-LI'!T62,'Penn Power non-LI'!T62,'West Penn non-LI'!T62)</f>
        <v>89.674396419890542</v>
      </c>
      <c r="D61" s="16">
        <f>SUM('Met-Ed non-LI'!U62,'Penelec non-LI'!U62,'Penn Power non-LI'!U62,'West Penn non-LI'!U62)</f>
        <v>59.717030014803306</v>
      </c>
      <c r="E61" s="16">
        <f>SUM('Met-Ed non-LI'!V62,'Penelec non-LI'!V62,'Penn Power non-LI'!V62,'West Penn non-LI'!V62)</f>
        <v>98.393431986283446</v>
      </c>
      <c r="F61" s="16">
        <f>SUM('Met-Ed non-LI'!W62,'Penelec non-LI'!W62,'Penn Power non-LI'!W62,'West Penn non-LI'!W62)</f>
        <v>85.254236194578539</v>
      </c>
      <c r="G61" s="16">
        <f>SUM('Met-Ed non-LI'!X62,'Penelec non-LI'!X62,'Penn Power non-LI'!X62,'West Penn non-LI'!X62)</f>
        <v>75.471431122741819</v>
      </c>
      <c r="H61" s="16">
        <f>SUM('Met-Ed non-LI'!Y62,'Penelec non-LI'!Y62,'Penn Power non-LI'!Y62,'West Penn non-LI'!Y62)</f>
        <v>62.256432278392445</v>
      </c>
      <c r="I61" s="16">
        <f>SUM('Met-Ed non-LI'!Z62,'Penelec non-LI'!Z62,'Penn Power non-LI'!Z62,'West Penn non-LI'!Z62)</f>
        <v>55.622191576035831</v>
      </c>
      <c r="J61" s="16">
        <f>SUM('Met-Ed non-LI'!AA62,'Penelec non-LI'!AA62,'Penn Power non-LI'!AA62,'West Penn non-LI'!AA62)</f>
        <v>55.622191576035831</v>
      </c>
      <c r="K61" s="16">
        <f>SUM('Met-Ed non-LI'!AB62,'Penelec non-LI'!AB62,'Penn Power non-LI'!AB62,'West Penn non-LI'!AB62)</f>
        <v>39.443562226049778</v>
      </c>
      <c r="L61" s="16">
        <f>SUM('Met-Ed non-LI'!AC62,'Penelec non-LI'!AC62,'Penn Power non-LI'!AC62,'West Penn non-LI'!AC62)</f>
        <v>7.4779028816308006</v>
      </c>
      <c r="M61" s="16">
        <f>SUM('Met-Ed non-LI'!AD62,'Penelec non-LI'!AD62,'Penn Power non-LI'!AD62,'West Penn non-LI'!AD62)</f>
        <v>52.214420749337826</v>
      </c>
      <c r="N61" s="16">
        <f>SUM('Met-Ed non-LI'!AE62,'Penelec non-LI'!AE62,'Penn Power non-LI'!AE62,'West Penn non-LI'!AE62)</f>
        <v>8.2050967431495181</v>
      </c>
      <c r="O61" s="16">
        <f>SUM('Met-Ed non-LI'!AF62,'Penelec non-LI'!AF62,'Penn Power non-LI'!AF62,'West Penn non-LI'!AF62)</f>
        <v>3.5199814330995425</v>
      </c>
      <c r="P61" s="41"/>
    </row>
    <row r="62" spans="1:16" x14ac:dyDescent="0.25">
      <c r="A62" s="15">
        <v>21</v>
      </c>
      <c r="B62" s="15">
        <v>2030</v>
      </c>
      <c r="C62" s="16">
        <f>SUM('Met-Ed non-LI'!T63,'Penelec non-LI'!T63,'Penn Power non-LI'!T63,'West Penn non-LI'!T63)</f>
        <v>98.251893412656131</v>
      </c>
      <c r="D62" s="16">
        <f>SUM('Met-Ed non-LI'!U63,'Penelec non-LI'!U63,'Penn Power non-LI'!U63,'West Penn non-LI'!U63)</f>
        <v>70.214871007895013</v>
      </c>
      <c r="E62" s="16">
        <f>SUM('Met-Ed non-LI'!V63,'Penelec non-LI'!V63,'Penn Power non-LI'!V63,'West Penn non-LI'!V63)</f>
        <v>109.76385034092684</v>
      </c>
      <c r="F62" s="16">
        <f>SUM('Met-Ed non-LI'!W63,'Penelec non-LI'!W63,'Penn Power non-LI'!W63,'West Penn non-LI'!W63)</f>
        <v>95.967694759636657</v>
      </c>
      <c r="G62" s="16">
        <f>SUM('Met-Ed non-LI'!X63,'Penelec non-LI'!X63,'Penn Power non-LI'!X63,'West Penn non-LI'!X63)</f>
        <v>87.692528179284039</v>
      </c>
      <c r="H62" s="16">
        <f>SUM('Met-Ed non-LI'!Y63,'Penelec non-LI'!Y63,'Penn Power non-LI'!Y63,'West Penn non-LI'!Y63)</f>
        <v>73.150975913656765</v>
      </c>
      <c r="I62" s="16">
        <f>SUM('Met-Ed non-LI'!Z63,'Penelec non-LI'!Z63,'Penn Power non-LI'!Z63,'West Penn non-LI'!Z63)</f>
        <v>56.754282160049293</v>
      </c>
      <c r="J62" s="16">
        <f>SUM('Met-Ed non-LI'!AA63,'Penelec non-LI'!AA63,'Penn Power non-LI'!AA63,'West Penn non-LI'!AA63)</f>
        <v>56.754282160049293</v>
      </c>
      <c r="K62" s="16">
        <f>SUM('Met-Ed non-LI'!AB63,'Penelec non-LI'!AB63,'Penn Power non-LI'!AB63,'West Penn non-LI'!AB63)</f>
        <v>40.260652723859941</v>
      </c>
      <c r="L62" s="16">
        <f>SUM('Met-Ed non-LI'!AC63,'Penelec non-LI'!AC63,'Penn Power non-LI'!AC63,'West Penn non-LI'!AC63)</f>
        <v>7.6328108829190917</v>
      </c>
      <c r="M62" s="16">
        <f>SUM('Met-Ed non-LI'!AD63,'Penelec non-LI'!AD63,'Penn Power non-LI'!AD63,'West Penn non-LI'!AD63)</f>
        <v>56.368985765412759</v>
      </c>
      <c r="N62" s="16">
        <f>SUM('Met-Ed non-LI'!AE63,'Penelec non-LI'!AE63,'Penn Power non-LI'!AE63,'West Penn non-LI'!AE63)</f>
        <v>8.8792890853551327</v>
      </c>
      <c r="O62" s="16">
        <f>SUM('Met-Ed non-LI'!AF63,'Penelec non-LI'!AF63,'Penn Power non-LI'!AF63,'West Penn non-LI'!AF63)</f>
        <v>3.3745743950948661</v>
      </c>
      <c r="P62" s="42"/>
    </row>
    <row r="63" spans="1:16" x14ac:dyDescent="0.25">
      <c r="A63" s="15">
        <v>22</v>
      </c>
      <c r="B63" s="15">
        <v>2031</v>
      </c>
      <c r="C63" s="22">
        <f>SUM('Met-Ed non-LI'!T64,'Penelec non-LI'!T64,'Penn Power non-LI'!T64,'West Penn non-LI'!T64)</f>
        <v>105.22879611718338</v>
      </c>
      <c r="D63" s="22">
        <f>SUM('Met-Ed non-LI'!U64,'Penelec non-LI'!U64,'Penn Power non-LI'!U64,'West Penn non-LI'!U64)</f>
        <v>76.09404163970143</v>
      </c>
      <c r="E63" s="22">
        <f>SUM('Met-Ed non-LI'!V64,'Penelec non-LI'!V64,'Penn Power non-LI'!V64,'West Penn non-LI'!V64)</f>
        <v>112.37412033679803</v>
      </c>
      <c r="F63" s="22">
        <f>SUM('Met-Ed non-LI'!W64,'Penelec non-LI'!W64,'Penn Power non-LI'!W64,'West Penn non-LI'!W64)</f>
        <v>100.59510298166825</v>
      </c>
      <c r="G63" s="22">
        <f>SUM('Met-Ed non-LI'!X64,'Penelec non-LI'!X64,'Penn Power non-LI'!X64,'West Penn non-LI'!X64)</f>
        <v>91.579854839478514</v>
      </c>
      <c r="H63" s="22">
        <f>SUM('Met-Ed non-LI'!Y64,'Penelec non-LI'!Y64,'Penn Power non-LI'!Y64,'West Penn non-LI'!Y64)</f>
        <v>79.340892797390836</v>
      </c>
      <c r="I63" s="22">
        <f>SUM('Met-Ed non-LI'!Z64,'Penelec non-LI'!Z64,'Penn Power non-LI'!Z64,'West Penn non-LI'!Z64)</f>
        <v>57.911520390660641</v>
      </c>
      <c r="J63" s="22">
        <f>SUM('Met-Ed non-LI'!AA64,'Penelec non-LI'!AA64,'Penn Power non-LI'!AA64,'West Penn non-LI'!AA64)</f>
        <v>57.911520390660641</v>
      </c>
      <c r="K63" s="22">
        <f>SUM('Met-Ed non-LI'!AB64,'Penelec non-LI'!AB64,'Penn Power non-LI'!AB64,'West Penn non-LI'!AB64)</f>
        <v>41.094669605696616</v>
      </c>
      <c r="L63" s="22">
        <f>SUM('Met-Ed non-LI'!AC64,'Penelec non-LI'!AC64,'Penn Power non-LI'!AC64,'West Penn non-LI'!AC64)</f>
        <v>7.790927870636196</v>
      </c>
      <c r="M63" s="22">
        <f>SUM('Met-Ed non-LI'!AD64,'Penelec non-LI'!AD64,'Penn Power non-LI'!AD64,'West Penn non-LI'!AD64)</f>
        <v>60.548815015320486</v>
      </c>
      <c r="N63" s="22">
        <f>SUM('Met-Ed non-LI'!AE64,'Penelec non-LI'!AE64,'Penn Power non-LI'!AE64,'West Penn non-LI'!AE64)</f>
        <v>9.9320195633923376</v>
      </c>
      <c r="O63" s="22">
        <f>SUM('Met-Ed non-LI'!AF64,'Penelec non-LI'!AF64,'Penn Power non-LI'!AF64,'West Penn non-LI'!AF64)</f>
        <v>3.330178728295258</v>
      </c>
      <c r="P63" s="37" t="s">
        <v>29</v>
      </c>
    </row>
    <row r="64" spans="1:16" x14ac:dyDescent="0.25">
      <c r="A64" s="15">
        <v>23</v>
      </c>
      <c r="B64" s="15">
        <v>2032</v>
      </c>
      <c r="C64" s="22">
        <f>SUM('Met-Ed non-LI'!T65,'Penelec non-LI'!T65,'Penn Power non-LI'!T65,'West Penn non-LI'!T65)</f>
        <v>103.96321336500858</v>
      </c>
      <c r="D64" s="22">
        <f>SUM('Met-Ed non-LI'!U65,'Penelec non-LI'!U65,'Penn Power non-LI'!U65,'West Penn non-LI'!U65)</f>
        <v>74.851175940533366</v>
      </c>
      <c r="E64" s="22">
        <f>SUM('Met-Ed non-LI'!V65,'Penelec non-LI'!V65,'Penn Power non-LI'!V65,'West Penn non-LI'!V65)</f>
        <v>113.66824337207046</v>
      </c>
      <c r="F64" s="22">
        <f>SUM('Met-Ed non-LI'!W65,'Penelec non-LI'!W65,'Penn Power non-LI'!W65,'West Penn non-LI'!W65)</f>
        <v>101.11502288190627</v>
      </c>
      <c r="G64" s="22">
        <f>SUM('Met-Ed non-LI'!X65,'Penelec non-LI'!X65,'Penn Power non-LI'!X65,'West Penn non-LI'!X65)</f>
        <v>90.958579676326394</v>
      </c>
      <c r="H64" s="22">
        <f>SUM('Met-Ed non-LI'!Y65,'Penelec non-LI'!Y65,'Penn Power non-LI'!Y65,'West Penn non-LI'!Y65)</f>
        <v>78.541740647290453</v>
      </c>
      <c r="I64" s="22">
        <f>SUM('Met-Ed non-LI'!Z65,'Penelec non-LI'!Z65,'Penn Power non-LI'!Z65,'West Penn non-LI'!Z65)</f>
        <v>59.088783245183166</v>
      </c>
      <c r="J64" s="22">
        <f>SUM('Met-Ed non-LI'!AA65,'Penelec non-LI'!AA65,'Penn Power non-LI'!AA65,'West Penn non-LI'!AA65)</f>
        <v>59.088783245183166</v>
      </c>
      <c r="K64" s="22">
        <f>SUM('Met-Ed non-LI'!AB65,'Penelec non-LI'!AB65,'Penn Power non-LI'!AB65,'West Penn non-LI'!AB65)</f>
        <v>41.945963508945717</v>
      </c>
      <c r="L64" s="22">
        <f>SUM('Met-Ed non-LI'!AC65,'Penelec non-LI'!AC65,'Penn Power non-LI'!AC65,'West Penn non-LI'!AC65)</f>
        <v>7.9523203203276935</v>
      </c>
      <c r="M64" s="22">
        <f>SUM('Met-Ed non-LI'!AD65,'Penelec non-LI'!AD65,'Penn Power non-LI'!AD65,'West Penn non-LI'!AD65)</f>
        <v>61.803109977807658</v>
      </c>
      <c r="N64" s="22">
        <f>SUM('Met-Ed non-LI'!AE65,'Penelec non-LI'!AE65,'Penn Power non-LI'!AE65,'West Penn non-LI'!AE65)</f>
        <v>10.137765656070368</v>
      </c>
      <c r="O64" s="22">
        <f>SUM('Met-Ed non-LI'!AF65,'Penelec non-LI'!AF65,'Penn Power non-LI'!AF65,'West Penn non-LI'!AF65)</f>
        <v>3.4010516677211591</v>
      </c>
      <c r="P64" s="38"/>
    </row>
    <row r="65" spans="1:16" x14ac:dyDescent="0.25">
      <c r="A65" s="15">
        <v>24</v>
      </c>
      <c r="B65" s="15">
        <v>2033</v>
      </c>
      <c r="C65" s="22">
        <f>SUM('Met-Ed non-LI'!T66,'Penelec non-LI'!T66,'Penn Power non-LI'!T66,'West Penn non-LI'!T66)</f>
        <v>74.575722833988138</v>
      </c>
      <c r="D65" s="22">
        <f>SUM('Met-Ed non-LI'!U66,'Penelec non-LI'!U66,'Penn Power non-LI'!U66,'West Penn non-LI'!U66)</f>
        <v>44.746743605325108</v>
      </c>
      <c r="E65" s="22">
        <f>SUM('Met-Ed non-LI'!V66,'Penelec non-LI'!V66,'Penn Power non-LI'!V66,'West Penn non-LI'!V66)</f>
        <v>86.234161269767753</v>
      </c>
      <c r="F65" s="22">
        <f>SUM('Met-Ed non-LI'!W66,'Penelec non-LI'!W66,'Penn Power non-LI'!W66,'West Penn non-LI'!W66)</f>
        <v>72.355838998605506</v>
      </c>
      <c r="G65" s="22">
        <f>SUM('Met-Ed non-LI'!X66,'Penelec non-LI'!X66,'Penn Power non-LI'!X66,'West Penn non-LI'!X66)</f>
        <v>61.589933514085232</v>
      </c>
      <c r="H65" s="22">
        <f>SUM('Met-Ed non-LI'!Y66,'Penelec non-LI'!Y66,'Penn Power non-LI'!Y66,'West Penn non-LI'!Y66)</f>
        <v>48.45028581210461</v>
      </c>
      <c r="I65" s="22">
        <f>SUM('Met-Ed non-LI'!Z66,'Penelec non-LI'!Z66,'Penn Power non-LI'!Z66,'West Penn non-LI'!Z66)</f>
        <v>30.575087324757131</v>
      </c>
      <c r="J65" s="22">
        <f>SUM('Met-Ed non-LI'!AA66,'Penelec non-LI'!AA66,'Penn Power non-LI'!AA66,'West Penn non-LI'!AA66)</f>
        <v>30.575087324757131</v>
      </c>
      <c r="K65" s="22">
        <f>SUM('Met-Ed non-LI'!AB66,'Penelec non-LI'!AB66,'Penn Power non-LI'!AB66,'West Penn non-LI'!AB66)</f>
        <v>42.814892334598689</v>
      </c>
      <c r="L65" s="22">
        <f>SUM('Met-Ed non-LI'!AC66,'Penelec non-LI'!AC66,'Penn Power non-LI'!AC66,'West Penn non-LI'!AC66)</f>
        <v>8.1170560846089206</v>
      </c>
      <c r="M65" s="22">
        <f>SUM('Met-Ed non-LI'!AD66,'Penelec non-LI'!AD66,'Penn Power non-LI'!AD66,'West Penn non-LI'!AD66)</f>
        <v>63.08338820441854</v>
      </c>
      <c r="N65" s="22">
        <f>SUM('Met-Ed non-LI'!AE66,'Penelec non-LI'!AE66,'Penn Power non-LI'!AE66,'West Penn non-LI'!AE66)</f>
        <v>10.347773868288346</v>
      </c>
      <c r="O65" s="22">
        <f>SUM('Met-Ed non-LI'!AF66,'Penelec non-LI'!AF66,'Penn Power non-LI'!AF66,'West Penn non-LI'!AF66)</f>
        <v>3.6546735143458919</v>
      </c>
      <c r="P65" s="38"/>
    </row>
    <row r="66" spans="1:16" x14ac:dyDescent="0.25">
      <c r="A66" s="15">
        <v>25</v>
      </c>
      <c r="B66" s="15">
        <v>2034</v>
      </c>
      <c r="C66" s="22">
        <f>SUM('Met-Ed non-LI'!T67,'Penelec non-LI'!T67,'Penn Power non-LI'!T67,'West Penn non-LI'!T67)</f>
        <v>77.537031473757182</v>
      </c>
      <c r="D66" s="22">
        <f>SUM('Met-Ed non-LI'!U67,'Penelec non-LI'!U67,'Penn Power non-LI'!U67,'West Penn non-LI'!U67)</f>
        <v>46.834377356924591</v>
      </c>
      <c r="E66" s="22">
        <f>SUM('Met-Ed non-LI'!V67,'Penelec non-LI'!V67,'Penn Power non-LI'!V67,'West Penn non-LI'!V67)</f>
        <v>91.692771796924603</v>
      </c>
      <c r="F66" s="22">
        <f>SUM('Met-Ed non-LI'!W67,'Penelec non-LI'!W67,'Penn Power non-LI'!W67,'West Penn non-LI'!W67)</f>
        <v>76.163282826052495</v>
      </c>
      <c r="G66" s="22">
        <f>SUM('Met-Ed non-LI'!X67,'Penelec non-LI'!X67,'Penn Power non-LI'!X67,'West Penn non-LI'!X67)</f>
        <v>64.866660906234003</v>
      </c>
      <c r="H66" s="22">
        <f>SUM('Met-Ed non-LI'!Y67,'Penelec non-LI'!Y67,'Penn Power non-LI'!Y67,'West Penn non-LI'!Y67)</f>
        <v>50.755138135152549</v>
      </c>
      <c r="I66" s="22">
        <f>SUM('Met-Ed non-LI'!Z67,'Penelec non-LI'!Z67,'Penn Power non-LI'!Z67,'West Penn non-LI'!Z67)</f>
        <v>31.208463518813851</v>
      </c>
      <c r="J66" s="22">
        <f>SUM('Met-Ed non-LI'!AA67,'Penelec non-LI'!AA67,'Penn Power non-LI'!AA67,'West Penn non-LI'!AA67)</f>
        <v>31.208463518813851</v>
      </c>
      <c r="K66" s="22">
        <f>SUM('Met-Ed non-LI'!AB67,'Penelec non-LI'!AB67,'Penn Power non-LI'!AB67,'West Penn non-LI'!AB67)</f>
        <v>43.701821397721218</v>
      </c>
      <c r="L66" s="22">
        <f>SUM('Met-Ed non-LI'!AC67,'Penelec non-LI'!AC67,'Penn Power non-LI'!AC67,'West Penn non-LI'!AC67)</f>
        <v>8.2852044216915655</v>
      </c>
      <c r="M66" s="22">
        <f>SUM('Met-Ed non-LI'!AD67,'Penelec non-LI'!AD67,'Penn Power non-LI'!AD67,'West Penn non-LI'!AD67)</f>
        <v>64.390187949738163</v>
      </c>
      <c r="N66" s="22">
        <f>SUM('Met-Ed non-LI'!AE67,'Penelec non-LI'!AE67,'Penn Power non-LI'!AE67,'West Penn non-LI'!AE67)</f>
        <v>10.562132491700984</v>
      </c>
      <c r="O66" s="22">
        <f>SUM('Met-Ed non-LI'!AF67,'Penelec non-LI'!AF67,'Penn Power non-LI'!AF67,'West Penn non-LI'!AF67)</f>
        <v>3.9752271645201449</v>
      </c>
      <c r="P66" s="38"/>
    </row>
    <row r="67" spans="1:16" x14ac:dyDescent="0.25">
      <c r="A67" s="15">
        <v>26</v>
      </c>
      <c r="B67" s="15">
        <v>2035</v>
      </c>
      <c r="C67" s="22">
        <f>SUM('Met-Ed non-LI'!T68,'Penelec non-LI'!T68,'Penn Power non-LI'!T68,'West Penn non-LI'!T68)</f>
        <v>80.397977250274053</v>
      </c>
      <c r="D67" s="22">
        <f>SUM('Met-Ed non-LI'!U68,'Penelec non-LI'!U68,'Penn Power non-LI'!U68,'West Penn non-LI'!U68)</f>
        <v>48.853860037607106</v>
      </c>
      <c r="E67" s="22">
        <f>SUM('Met-Ed non-LI'!V68,'Penelec non-LI'!V68,'Penn Power non-LI'!V68,'West Penn non-LI'!V68)</f>
        <v>96.818447681940427</v>
      </c>
      <c r="F67" s="22">
        <f>SUM('Met-Ed non-LI'!W68,'Penelec non-LI'!W68,'Penn Power non-LI'!W68,'West Penn non-LI'!W68)</f>
        <v>79.742411010285124</v>
      </c>
      <c r="G67" s="22">
        <f>SUM('Met-Ed non-LI'!X68,'Penelec non-LI'!X68,'Penn Power non-LI'!X68,'West Penn non-LI'!X68)</f>
        <v>68.142930548219312</v>
      </c>
      <c r="H67" s="22">
        <f>SUM('Met-Ed non-LI'!Y68,'Penelec non-LI'!Y68,'Penn Power non-LI'!Y68,'West Penn non-LI'!Y68)</f>
        <v>53.060640768881143</v>
      </c>
      <c r="I67" s="22">
        <f>SUM('Met-Ed non-LI'!Z68,'Penelec non-LI'!Z68,'Penn Power non-LI'!Z68,'West Penn non-LI'!Z68)</f>
        <v>31.854960375419687</v>
      </c>
      <c r="J67" s="22">
        <f>SUM('Met-Ed non-LI'!AA68,'Penelec non-LI'!AA68,'Penn Power non-LI'!AA68,'West Penn non-LI'!AA68)</f>
        <v>31.854960375419687</v>
      </c>
      <c r="K67" s="22">
        <f>SUM('Met-Ed non-LI'!AB68,'Penelec non-LI'!AB68,'Penn Power non-LI'!AB68,'West Penn non-LI'!AB68)</f>
        <v>44.607123581039033</v>
      </c>
      <c r="L67" s="22">
        <f>SUM('Met-Ed non-LI'!AC68,'Penelec non-LI'!AC68,'Penn Power non-LI'!AC68,'West Penn non-LI'!AC68)</f>
        <v>8.4568360245012109</v>
      </c>
      <c r="M67" s="22">
        <f>SUM('Met-Ed non-LI'!AD68,'Penelec non-LI'!AD68,'Penn Power non-LI'!AD68,'West Penn non-LI'!AD68)</f>
        <v>65.724058618528673</v>
      </c>
      <c r="N67" s="22">
        <f>SUM('Met-Ed non-LI'!AE68,'Penelec non-LI'!AE68,'Penn Power non-LI'!AE68,'West Penn non-LI'!AE68)</f>
        <v>10.780931646962909</v>
      </c>
      <c r="O67" s="22">
        <f>SUM('Met-Ed non-LI'!AF68,'Penelec non-LI'!AF68,'Penn Power non-LI'!AF68,'West Penn non-LI'!AF68)</f>
        <v>4.2841484083210624</v>
      </c>
      <c r="P67" s="38"/>
    </row>
    <row r="68" spans="1:16" x14ac:dyDescent="0.25">
      <c r="A68" s="15">
        <v>27</v>
      </c>
      <c r="B68" s="15">
        <v>2036</v>
      </c>
      <c r="C68" s="22">
        <f>SUM('Met-Ed non-LI'!T69,'Penelec non-LI'!T69,'Penn Power non-LI'!T69,'West Penn non-LI'!T69)</f>
        <v>83.053282972237014</v>
      </c>
      <c r="D68" s="22">
        <f>SUM('Met-Ed non-LI'!U69,'Penelec non-LI'!U69,'Penn Power non-LI'!U69,'West Penn non-LI'!U69)</f>
        <v>50.732710002296741</v>
      </c>
      <c r="E68" s="22">
        <f>SUM('Met-Ed non-LI'!V69,'Penelec non-LI'!V69,'Penn Power non-LI'!V69,'West Penn non-LI'!V69)</f>
        <v>101.46779032310533</v>
      </c>
      <c r="F68" s="22">
        <f>SUM('Met-Ed non-LI'!W69,'Penelec non-LI'!W69,'Penn Power non-LI'!W69,'West Penn non-LI'!W69)</f>
        <v>82.994488938552109</v>
      </c>
      <c r="G68" s="22">
        <f>SUM('Met-Ed non-LI'!X69,'Penelec non-LI'!X69,'Penn Power non-LI'!X69,'West Penn non-LI'!X69)</f>
        <v>70.948851616260811</v>
      </c>
      <c r="H68" s="22">
        <f>SUM('Met-Ed non-LI'!Y69,'Penelec non-LI'!Y69,'Penn Power non-LI'!Y69,'West Penn non-LI'!Y69)</f>
        <v>55.043214592937289</v>
      </c>
      <c r="I68" s="22">
        <f>SUM('Met-Ed non-LI'!Z69,'Penelec non-LI'!Z69,'Penn Power non-LI'!Z69,'West Penn non-LI'!Z69)</f>
        <v>32.514849694789653</v>
      </c>
      <c r="J68" s="22">
        <f>SUM('Met-Ed non-LI'!AA69,'Penelec non-LI'!AA69,'Penn Power non-LI'!AA69,'West Penn non-LI'!AA69)</f>
        <v>32.514849694789653</v>
      </c>
      <c r="K68" s="22">
        <f>SUM('Met-Ed non-LI'!AB69,'Penelec non-LI'!AB69,'Penn Power non-LI'!AB69,'West Penn non-LI'!AB69)</f>
        <v>45.531179491705217</v>
      </c>
      <c r="L68" s="22">
        <f>SUM('Met-Ed non-LI'!AC69,'Penelec non-LI'!AC69,'Penn Power non-LI'!AC69,'West Penn non-LI'!AC69)</f>
        <v>8.6320230503980504</v>
      </c>
      <c r="M68" s="22">
        <f>SUM('Met-Ed non-LI'!AD69,'Penelec non-LI'!AD69,'Penn Power non-LI'!AD69,'West Penn non-LI'!AD69)</f>
        <v>67.0855609967102</v>
      </c>
      <c r="N68" s="22">
        <f>SUM('Met-Ed non-LI'!AE69,'Penelec non-LI'!AE69,'Penn Power non-LI'!AE69,'West Penn non-LI'!AE69)</f>
        <v>11.004263321617195</v>
      </c>
      <c r="O68" s="22">
        <f>SUM('Met-Ed non-LI'!AF69,'Penelec non-LI'!AF69,'Penn Power non-LI'!AF69,'West Penn non-LI'!AF69)</f>
        <v>4.5600041135482474</v>
      </c>
      <c r="P68" s="39"/>
    </row>
    <row r="69" spans="1:16" x14ac:dyDescent="0.25">
      <c r="A69" s="15">
        <v>28</v>
      </c>
      <c r="B69" s="15">
        <v>2037</v>
      </c>
      <c r="C69" s="25">
        <f>SUM('Met-Ed non-LI'!T70,'Penelec non-LI'!T70,'Penn Power non-LI'!T70,'West Penn non-LI'!T70)</f>
        <v>84.680385215650716</v>
      </c>
      <c r="D69" s="25">
        <f>SUM('Met-Ed non-LI'!U70,'Penelec non-LI'!U70,'Penn Power non-LI'!U70,'West Penn non-LI'!U70)</f>
        <v>51.904474439685359</v>
      </c>
      <c r="E69" s="25">
        <f>SUM('Met-Ed non-LI'!V70,'Penelec non-LI'!V70,'Penn Power non-LI'!V70,'West Penn non-LI'!V70)</f>
        <v>104.76461557272503</v>
      </c>
      <c r="F69" s="25">
        <f>SUM('Met-Ed non-LI'!W70,'Penelec non-LI'!W70,'Penn Power non-LI'!W70,'West Penn non-LI'!W70)</f>
        <v>85.316136962082226</v>
      </c>
      <c r="G69" s="25">
        <f>SUM('Met-Ed non-LI'!X70,'Penelec non-LI'!X70,'Penn Power non-LI'!X70,'West Penn non-LI'!X70)</f>
        <v>72.725853234838823</v>
      </c>
      <c r="H69" s="25">
        <f>SUM('Met-Ed non-LI'!Y70,'Penelec non-LI'!Y70,'Penn Power non-LI'!Y70,'West Penn non-LI'!Y70)</f>
        <v>56.318209823956735</v>
      </c>
      <c r="I69" s="25">
        <f>SUM('Met-Ed non-LI'!Z70,'Penelec non-LI'!Z70,'Penn Power non-LI'!Z70,'West Penn non-LI'!Z70)</f>
        <v>33.188408907598074</v>
      </c>
      <c r="J69" s="25">
        <f>SUM('Met-Ed non-LI'!AA70,'Penelec non-LI'!AA70,'Penn Power non-LI'!AA70,'West Penn non-LI'!AA70)</f>
        <v>33.188408907598074</v>
      </c>
      <c r="K69" s="25">
        <f>SUM('Met-Ed non-LI'!AB70,'Penelec non-LI'!AB70,'Penn Power non-LI'!AB70,'West Penn non-LI'!AB70)</f>
        <v>46.474377621315099</v>
      </c>
      <c r="L69" s="25">
        <f>SUM('Met-Ed non-LI'!AC70,'Penelec non-LI'!AC70,'Penn Power non-LI'!AC70,'West Penn non-LI'!AC70)</f>
        <v>8.8108391515132887</v>
      </c>
      <c r="M69" s="25">
        <f>SUM('Met-Ed non-LI'!AD70,'Penelec non-LI'!AD70,'Penn Power non-LI'!AD70,'West Penn non-LI'!AD70)</f>
        <v>68.475267487126374</v>
      </c>
      <c r="N69" s="25">
        <f>SUM('Met-Ed non-LI'!AE70,'Penelec non-LI'!AE70,'Penn Power non-LI'!AE70,'West Penn non-LI'!AE70)</f>
        <v>11.232221408768766</v>
      </c>
      <c r="O69" s="25">
        <f>SUM('Met-Ed non-LI'!AF70,'Penelec non-LI'!AF70,'Penn Power non-LI'!AF70,'West Penn non-LI'!AF70)</f>
        <v>4.7349761155534029</v>
      </c>
      <c r="P69" s="34" t="s">
        <v>30</v>
      </c>
    </row>
    <row r="70" spans="1:16" x14ac:dyDescent="0.25">
      <c r="A70" s="15">
        <v>29</v>
      </c>
      <c r="B70" s="15">
        <v>2038</v>
      </c>
      <c r="C70" s="25">
        <f>SUM('Met-Ed non-LI'!T71,'Penelec non-LI'!T71,'Penn Power non-LI'!T71,'West Penn non-LI'!T71)</f>
        <v>84.061713505102318</v>
      </c>
      <c r="D70" s="25">
        <f>SUM('Met-Ed non-LI'!U71,'Penelec non-LI'!U71,'Penn Power non-LI'!U71,'West Penn non-LI'!U71)</f>
        <v>51.530672504251896</v>
      </c>
      <c r="E70" s="25">
        <f>SUM('Met-Ed non-LI'!V71,'Penelec non-LI'!V71,'Penn Power non-LI'!V71,'West Penn non-LI'!V71)</f>
        <v>103.06154032432988</v>
      </c>
      <c r="F70" s="25">
        <f>SUM('Met-Ed non-LI'!W71,'Penelec non-LI'!W71,'Penn Power non-LI'!W71,'West Penn non-LI'!W71)</f>
        <v>84.195541801491572</v>
      </c>
      <c r="G70" s="25">
        <f>SUM('Met-Ed non-LI'!X71,'Penelec non-LI'!X71,'Penn Power non-LI'!X71,'West Penn non-LI'!X71)</f>
        <v>71.995398036330656</v>
      </c>
      <c r="H70" s="25">
        <f>SUM('Met-Ed non-LI'!Y71,'Penelec non-LI'!Y71,'Penn Power non-LI'!Y71,'West Penn non-LI'!Y71)</f>
        <v>55.867426258918336</v>
      </c>
      <c r="I70" s="25">
        <f>SUM('Met-Ed non-LI'!Z71,'Penelec non-LI'!Z71,'Penn Power non-LI'!Z71,'West Penn non-LI'!Z71)</f>
        <v>33.875921191616044</v>
      </c>
      <c r="J70" s="25">
        <f>SUM('Met-Ed non-LI'!AA71,'Penelec non-LI'!AA71,'Penn Power non-LI'!AA71,'West Penn non-LI'!AA71)</f>
        <v>33.875921191616044</v>
      </c>
      <c r="K70" s="25">
        <f>SUM('Met-Ed non-LI'!AB71,'Penelec non-LI'!AB71,'Penn Power non-LI'!AB71,'West Penn non-LI'!AB71)</f>
        <v>47.437114509235911</v>
      </c>
      <c r="L70" s="25">
        <f>SUM('Met-Ed non-LI'!AC71,'Penelec non-LI'!AC71,'Penn Power non-LI'!AC71,'West Penn non-LI'!AC71)</f>
        <v>8.9933595057139719</v>
      </c>
      <c r="M70" s="25">
        <f>SUM('Met-Ed non-LI'!AD71,'Penelec non-LI'!AD71,'Penn Power non-LI'!AD71,'West Penn non-LI'!AD71)</f>
        <v>69.89376235019401</v>
      </c>
      <c r="N70" s="25">
        <f>SUM('Met-Ed non-LI'!AE71,'Penelec non-LI'!AE71,'Penn Power non-LI'!AE71,'West Penn non-LI'!AE71)</f>
        <v>11.464901746558935</v>
      </c>
      <c r="O70" s="25">
        <f>SUM('Met-Ed non-LI'!AF71,'Penelec non-LI'!AF71,'Penn Power non-LI'!AF71,'West Penn non-LI'!AF71)</f>
        <v>4.6357120000208081</v>
      </c>
      <c r="P70" s="35"/>
    </row>
    <row r="71" spans="1:16" x14ac:dyDescent="0.25">
      <c r="A71" s="15">
        <v>30</v>
      </c>
      <c r="B71" s="15">
        <v>2039</v>
      </c>
      <c r="C71" s="25">
        <f>SUM('Met-Ed non-LI'!T72,'Penelec non-LI'!T72,'Penn Power non-LI'!T72,'West Penn non-LI'!T72)</f>
        <v>83.636838987517095</v>
      </c>
      <c r="D71" s="25">
        <f>SUM('Met-Ed non-LI'!U72,'Penelec non-LI'!U72,'Penn Power non-LI'!U72,'West Penn non-LI'!U72)</f>
        <v>51.291377493302392</v>
      </c>
      <c r="E71" s="25">
        <f>SUM('Met-Ed non-LI'!V72,'Penelec non-LI'!V72,'Penn Power non-LI'!V72,'West Penn non-LI'!V72)</f>
        <v>101.81482867534211</v>
      </c>
      <c r="F71" s="25">
        <f>SUM('Met-Ed non-LI'!W72,'Penelec non-LI'!W72,'Penn Power non-LI'!W72,'West Penn non-LI'!W72)</f>
        <v>83.390274455987793</v>
      </c>
      <c r="G71" s="25">
        <f>SUM('Met-Ed non-LI'!X72,'Penelec non-LI'!X72,'Penn Power non-LI'!X72,'West Penn non-LI'!X72)</f>
        <v>71.485806143822941</v>
      </c>
      <c r="H71" s="25">
        <f>SUM('Met-Ed non-LI'!Y72,'Penelec non-LI'!Y72,'Penn Power non-LI'!Y72,'West Penn non-LI'!Y72)</f>
        <v>55.569789164567993</v>
      </c>
      <c r="I71" s="25">
        <f>SUM('Met-Ed non-LI'!Z72,'Penelec non-LI'!Z72,'Penn Power non-LI'!Z72,'West Penn non-LI'!Z72)</f>
        <v>34.577675590764983</v>
      </c>
      <c r="J71" s="25">
        <f>SUM('Met-Ed non-LI'!AA72,'Penelec non-LI'!AA72,'Penn Power non-LI'!AA72,'West Penn non-LI'!AA72)</f>
        <v>34.577675590764983</v>
      </c>
      <c r="K71" s="25">
        <f>SUM('Met-Ed non-LI'!AB72,'Penelec non-LI'!AB72,'Penn Power non-LI'!AB72,'West Penn non-LI'!AB72)</f>
        <v>48.419794909319819</v>
      </c>
      <c r="L71" s="25">
        <f>SUM('Met-Ed non-LI'!AC72,'Penelec non-LI'!AC72,'Penn Power non-LI'!AC72,'West Penn non-LI'!AC72)</f>
        <v>9.179660848209263</v>
      </c>
      <c r="M71" s="25">
        <f>SUM('Met-Ed non-LI'!AD72,'Penelec non-LI'!AD72,'Penn Power non-LI'!AD72,'West Penn non-LI'!AD72)</f>
        <v>71.341641949537816</v>
      </c>
      <c r="N71" s="25">
        <f>SUM('Met-Ed non-LI'!AE72,'Penelec non-LI'!AE72,'Penn Power non-LI'!AE72,'West Penn non-LI'!AE72)</f>
        <v>11.702402158457677</v>
      </c>
      <c r="O71" s="25">
        <f>SUM('Met-Ed non-LI'!AF72,'Penelec non-LI'!AF72,'Penn Power non-LI'!AF72,'West Penn non-LI'!AF72)</f>
        <v>4.5604826844447048</v>
      </c>
      <c r="P71" s="35"/>
    </row>
    <row r="72" spans="1:16" x14ac:dyDescent="0.25">
      <c r="A72" s="15">
        <v>31</v>
      </c>
      <c r="B72" s="15">
        <v>2040</v>
      </c>
      <c r="C72" s="25">
        <f>SUM('Met-Ed non-LI'!T73,'Penelec non-LI'!T73,'Penn Power non-LI'!T73,'West Penn non-LI'!T73)</f>
        <v>84.065397811992341</v>
      </c>
      <c r="D72" s="25">
        <f>SUM('Met-Ed non-LI'!U73,'Penelec non-LI'!U73,'Penn Power non-LI'!U73,'West Penn non-LI'!U73)</f>
        <v>51.640880136349949</v>
      </c>
      <c r="E72" s="25">
        <f>SUM('Met-Ed non-LI'!V73,'Penelec non-LI'!V73,'Penn Power non-LI'!V73,'West Penn non-LI'!V73)</f>
        <v>102.59348706922572</v>
      </c>
      <c r="F72" s="25">
        <f>SUM('Met-Ed non-LI'!W73,'Penelec non-LI'!W73,'Penn Power non-LI'!W73,'West Penn non-LI'!W73)</f>
        <v>83.98087921410567</v>
      </c>
      <c r="G72" s="25">
        <f>SUM('Met-Ed non-LI'!X73,'Penelec non-LI'!X73,'Penn Power non-LI'!X73,'West Penn non-LI'!X73)</f>
        <v>71.950454255759738</v>
      </c>
      <c r="H72" s="25">
        <f>SUM('Met-Ed non-LI'!Y73,'Penelec non-LI'!Y73,'Penn Power non-LI'!Y73,'West Penn non-LI'!Y73)</f>
        <v>55.944145318726882</v>
      </c>
      <c r="I72" s="25">
        <f>SUM('Met-Ed non-LI'!Z73,'Penelec non-LI'!Z73,'Penn Power non-LI'!Z73,'West Penn non-LI'!Z73)</f>
        <v>35.293967136636496</v>
      </c>
      <c r="J72" s="25">
        <f>SUM('Met-Ed non-LI'!AA73,'Penelec non-LI'!AA73,'Penn Power non-LI'!AA73,'West Penn non-LI'!AA73)</f>
        <v>35.293967136636496</v>
      </c>
      <c r="K72" s="25">
        <f>SUM('Met-Ed non-LI'!AB73,'Penelec non-LI'!AB73,'Penn Power non-LI'!AB73,'West Penn non-LI'!AB73)</f>
        <v>49.422831960070596</v>
      </c>
      <c r="L72" s="25">
        <f>SUM('Met-Ed non-LI'!AC73,'Penelec non-LI'!AC73,'Penn Power non-LI'!AC73,'West Penn non-LI'!AC73)</f>
        <v>9.3698215038114601</v>
      </c>
      <c r="M72" s="25">
        <f>SUM('Met-Ed non-LI'!AD73,'Penelec non-LI'!AD73,'Penn Power non-LI'!AD73,'West Penn non-LI'!AD73)</f>
        <v>72.819515002713615</v>
      </c>
      <c r="N72" s="25">
        <f>SUM('Met-Ed non-LI'!AE73,'Penelec non-LI'!AE73,'Penn Power non-LI'!AE73,'West Penn non-LI'!AE73)</f>
        <v>11.944822494390568</v>
      </c>
      <c r="O72" s="25">
        <f>SUM('Met-Ed non-LI'!AF73,'Penelec non-LI'!AF73,'Penn Power non-LI'!AF73,'West Penn non-LI'!AF73)</f>
        <v>4.5925300938202467</v>
      </c>
      <c r="P72" s="35"/>
    </row>
    <row r="73" spans="1:16" x14ac:dyDescent="0.25">
      <c r="A73" s="15">
        <v>32</v>
      </c>
      <c r="B73" s="15">
        <v>2041</v>
      </c>
      <c r="C73" s="25">
        <f>SUM('Met-Ed non-LI'!T74,'Penelec non-LI'!T74,'Penn Power non-LI'!T74,'West Penn non-LI'!T74)</f>
        <v>85.397448122742304</v>
      </c>
      <c r="D73" s="25">
        <f>SUM('Met-Ed non-LI'!U74,'Penelec non-LI'!U74,'Penn Power non-LI'!U74,'West Penn non-LI'!U74)</f>
        <v>52.613675159831288</v>
      </c>
      <c r="E73" s="25">
        <f>SUM('Met-Ed non-LI'!V74,'Penelec non-LI'!V74,'Penn Power non-LI'!V74,'West Penn non-LI'!V74)</f>
        <v>105.51649610210215</v>
      </c>
      <c r="F73" s="25">
        <f>SUM('Met-Ed non-LI'!W74,'Penelec non-LI'!W74,'Penn Power non-LI'!W74,'West Penn non-LI'!W74)</f>
        <v>86.049315439152991</v>
      </c>
      <c r="G73" s="25">
        <f>SUM('Met-Ed non-LI'!X74,'Penelec non-LI'!X74,'Penn Power non-LI'!X74,'West Penn non-LI'!X74)</f>
        <v>73.446505244257821</v>
      </c>
      <c r="H73" s="25">
        <f>SUM('Met-Ed non-LI'!Y74,'Penelec non-LI'!Y74,'Penn Power non-LI'!Y74,'West Penn non-LI'!Y74)</f>
        <v>57.029882241408103</v>
      </c>
      <c r="I73" s="25">
        <f>SUM('Met-Ed non-LI'!Z74,'Penelec non-LI'!Z74,'Penn Power non-LI'!Z74,'West Penn non-LI'!Z74)</f>
        <v>36.025096972529568</v>
      </c>
      <c r="J73" s="25">
        <f>SUM('Met-Ed non-LI'!AA74,'Penelec non-LI'!AA74,'Penn Power non-LI'!AA74,'West Penn non-LI'!AA74)</f>
        <v>36.025096972529568</v>
      </c>
      <c r="K73" s="25">
        <f>SUM('Met-Ed non-LI'!AB74,'Penelec non-LI'!AB74,'Penn Power non-LI'!AB74,'West Penn non-LI'!AB74)</f>
        <v>50.446647358335312</v>
      </c>
      <c r="L73" s="25">
        <f>SUM('Met-Ed non-LI'!AC74,'Penelec non-LI'!AC74,'Penn Power non-LI'!AC74,'West Penn non-LI'!AC74)</f>
        <v>9.5639214198653271</v>
      </c>
      <c r="M73" s="25">
        <f>SUM('Met-Ed non-LI'!AD74,'Penelec non-LI'!AD74,'Penn Power non-LI'!AD74,'West Penn non-LI'!AD74)</f>
        <v>74.328002837125439</v>
      </c>
      <c r="N73" s="25">
        <f>SUM('Met-Ed non-LI'!AE74,'Penelec non-LI'!AE74,'Penn Power non-LI'!AE74,'West Penn non-LI'!AE74)</f>
        <v>12.192264672717702</v>
      </c>
      <c r="O73" s="25">
        <f>SUM('Met-Ed non-LI'!AF74,'Penelec non-LI'!AF74,'Penn Power non-LI'!AF74,'West Penn non-LI'!AF74)</f>
        <v>4.7381632505640319</v>
      </c>
      <c r="P73" s="35"/>
    </row>
    <row r="74" spans="1:16" x14ac:dyDescent="0.25">
      <c r="A74" s="15">
        <v>33</v>
      </c>
      <c r="B74" s="15">
        <v>2042</v>
      </c>
      <c r="C74" s="25">
        <f>SUM('Met-Ed non-LI'!T75,'Penelec non-LI'!T75,'Penn Power non-LI'!T75,'West Penn non-LI'!T75)</f>
        <v>86.868437827972443</v>
      </c>
      <c r="D74" s="25">
        <f>SUM('Met-Ed non-LI'!U75,'Penelec non-LI'!U75,'Penn Power non-LI'!U75,'West Penn non-LI'!U75)</f>
        <v>53.683262308375376</v>
      </c>
      <c r="E74" s="25">
        <f>SUM('Met-Ed non-LI'!V75,'Penelec non-LI'!V75,'Penn Power non-LI'!V75,'West Penn non-LI'!V75)</f>
        <v>108.76509332286489</v>
      </c>
      <c r="F74" s="25">
        <f>SUM('Met-Ed non-LI'!W75,'Penelec non-LI'!W75,'Penn Power non-LI'!W75,'West Penn non-LI'!W75)</f>
        <v>88.34308270446823</v>
      </c>
      <c r="G74" s="25">
        <f>SUM('Met-Ed non-LI'!X75,'Penelec non-LI'!X75,'Penn Power non-LI'!X75,'West Penn non-LI'!X75)</f>
        <v>75.100735930704531</v>
      </c>
      <c r="H74" s="25">
        <f>SUM('Met-Ed non-LI'!Y75,'Penelec non-LI'!Y75,'Penn Power non-LI'!Y75,'West Penn non-LI'!Y75)</f>
        <v>58.225661456436427</v>
      </c>
      <c r="I74" s="25">
        <f>SUM('Met-Ed non-LI'!Z75,'Penelec non-LI'!Z75,'Penn Power non-LI'!Z75,'West Penn non-LI'!Z75)</f>
        <v>36.771372480057209</v>
      </c>
      <c r="J74" s="25">
        <f>SUM('Met-Ed non-LI'!AA75,'Penelec non-LI'!AA75,'Penn Power non-LI'!AA75,'West Penn non-LI'!AA75)</f>
        <v>36.771372480057209</v>
      </c>
      <c r="K74" s="25">
        <f>SUM('Met-Ed non-LI'!AB75,'Penelec non-LI'!AB75,'Penn Power non-LI'!AB75,'West Penn non-LI'!AB75)</f>
        <v>51.491671536594069</v>
      </c>
      <c r="L74" s="25">
        <f>SUM('Met-Ed non-LI'!AC75,'Penelec non-LI'!AC75,'Penn Power non-LI'!AC75,'West Penn non-LI'!AC75)</f>
        <v>9.7620421998595326</v>
      </c>
      <c r="M74" s="25">
        <f>SUM('Met-Ed non-LI'!AD75,'Penelec non-LI'!AD75,'Penn Power non-LI'!AD75,'West Penn non-LI'!AD75)</f>
        <v>75.867739651243923</v>
      </c>
      <c r="N74" s="25">
        <f>SUM('Met-Ed non-LI'!AE75,'Penelec non-LI'!AE75,'Penn Power non-LI'!AE75,'West Penn non-LI'!AE75)</f>
        <v>12.444832723082198</v>
      </c>
      <c r="O74" s="25">
        <f>SUM('Met-Ed non-LI'!AF75,'Penelec non-LI'!AF75,'Penn Power non-LI'!AF75,'West Penn non-LI'!AF75)</f>
        <v>4.9008818618881964</v>
      </c>
      <c r="P74" s="35"/>
    </row>
    <row r="75" spans="1:16" x14ac:dyDescent="0.25">
      <c r="A75" s="15">
        <v>34</v>
      </c>
      <c r="B75" s="15">
        <v>2043</v>
      </c>
      <c r="C75" s="25">
        <f>SUM('Met-Ed non-LI'!T76,'Penelec non-LI'!T76,'Penn Power non-LI'!T76,'West Penn non-LI'!T76)</f>
        <v>88.381285545660148</v>
      </c>
      <c r="D75" s="25">
        <f>SUM('Met-Ed non-LI'!U76,'Penelec non-LI'!U76,'Penn Power non-LI'!U76,'West Penn non-LI'!U76)</f>
        <v>54.782806993780596</v>
      </c>
      <c r="E75" s="25">
        <f>SUM('Met-Ed non-LI'!V76,'Penelec non-LI'!V76,'Penn Power non-LI'!V76,'West Penn non-LI'!V76)</f>
        <v>112.10824970236925</v>
      </c>
      <c r="F75" s="25">
        <f>SUM('Met-Ed non-LI'!W76,'Penelec non-LI'!W76,'Penn Power non-LI'!W76,'West Penn non-LI'!W76)</f>
        <v>90.703101061238726</v>
      </c>
      <c r="G75" s="25">
        <f>SUM('Met-Ed non-LI'!X76,'Penelec non-LI'!X76,'Penn Power non-LI'!X76,'West Penn non-LI'!X76)</f>
        <v>76.802257217889363</v>
      </c>
      <c r="H75" s="25">
        <f>SUM('Met-Ed non-LI'!Y76,'Penelec non-LI'!Y76,'Penn Power non-LI'!Y76,'West Penn non-LI'!Y76)</f>
        <v>59.45513945407194</v>
      </c>
      <c r="I75" s="25">
        <f>SUM('Met-Ed non-LI'!Z76,'Penelec non-LI'!Z76,'Penn Power non-LI'!Z76,'West Penn non-LI'!Z76)</f>
        <v>37.533107408375869</v>
      </c>
      <c r="J75" s="25">
        <f>SUM('Met-Ed non-LI'!AA76,'Penelec non-LI'!AA76,'Penn Power non-LI'!AA76,'West Penn non-LI'!AA76)</f>
        <v>37.533107408375869</v>
      </c>
      <c r="K75" s="25">
        <f>SUM('Met-Ed non-LI'!AB76,'Penelec non-LI'!AB76,'Penn Power non-LI'!AB76,'West Penn non-LI'!AB76)</f>
        <v>52.558343843922486</v>
      </c>
      <c r="L75" s="25">
        <f>SUM('Met-Ed non-LI'!AC76,'Penelec non-LI'!AC76,'Penn Power non-LI'!AC76,'West Penn non-LI'!AC76)</f>
        <v>9.9642671377344154</v>
      </c>
      <c r="M75" s="25">
        <f>SUM('Met-Ed non-LI'!AD76,'Penelec non-LI'!AD76,'Penn Power non-LI'!AD76,'West Penn non-LI'!AD76)</f>
        <v>77.439372781236074</v>
      </c>
      <c r="N75" s="25">
        <f>SUM('Met-Ed non-LI'!AE76,'Penelec non-LI'!AE76,'Penn Power non-LI'!AE76,'West Penn non-LI'!AE76)</f>
        <v>12.702632830146356</v>
      </c>
      <c r="O75" s="25">
        <f>SUM('Met-Ed non-LI'!AF76,'Penelec non-LI'!AF76,'Penn Power non-LI'!AF76,'West Penn non-LI'!AF76)</f>
        <v>5.0684246299869002</v>
      </c>
      <c r="P75" s="35"/>
    </row>
    <row r="76" spans="1:16" x14ac:dyDescent="0.25">
      <c r="A76" s="15">
        <v>35</v>
      </c>
      <c r="B76" s="15">
        <v>2044</v>
      </c>
      <c r="C76" s="25">
        <f>SUM('Met-Ed non-LI'!T77,'Penelec non-LI'!T77,'Penn Power non-LI'!T77,'West Penn non-LI'!T77)</f>
        <v>89.412594966518554</v>
      </c>
      <c r="D76" s="25">
        <f>SUM('Met-Ed non-LI'!U77,'Penelec non-LI'!U77,'Penn Power non-LI'!U77,'West Penn non-LI'!U77)</f>
        <v>55.551885933910526</v>
      </c>
      <c r="E76" s="25">
        <f>SUM('Met-Ed non-LI'!V77,'Penelec non-LI'!V77,'Penn Power non-LI'!V77,'West Penn non-LI'!V77)</f>
        <v>114.30084438556646</v>
      </c>
      <c r="F76" s="25">
        <f>SUM('Met-Ed non-LI'!W77,'Penelec non-LI'!W77,'Penn Power non-LI'!W77,'West Penn non-LI'!W77)</f>
        <v>92.271919153927655</v>
      </c>
      <c r="G76" s="25">
        <f>SUM('Met-Ed non-LI'!X77,'Penelec non-LI'!X77,'Penn Power non-LI'!X77,'West Penn non-LI'!X77)</f>
        <v>77.953275319704559</v>
      </c>
      <c r="H76" s="25">
        <f>SUM('Met-Ed non-LI'!Y77,'Penelec non-LI'!Y77,'Penn Power non-LI'!Y77,'West Penn non-LI'!Y77)</f>
        <v>60.306657844840842</v>
      </c>
      <c r="I76" s="25">
        <f>SUM('Met-Ed non-LI'!Z77,'Penelec non-LI'!Z77,'Penn Power non-LI'!Z77,'West Penn non-LI'!Z77)</f>
        <v>38.310622006091847</v>
      </c>
      <c r="J76" s="25">
        <f>SUM('Met-Ed non-LI'!AA77,'Penelec non-LI'!AA77,'Penn Power non-LI'!AA77,'West Penn non-LI'!AA77)</f>
        <v>38.310622006091847</v>
      </c>
      <c r="K76" s="25">
        <f>SUM('Met-Ed non-LI'!AB77,'Penelec non-LI'!AB77,'Penn Power non-LI'!AB77,'West Penn non-LI'!AB77)</f>
        <v>53.647112730702865</v>
      </c>
      <c r="L76" s="25">
        <f>SUM('Met-Ed non-LI'!AC77,'Penelec non-LI'!AC77,'Penn Power non-LI'!AC77,'West Penn non-LI'!AC77)</f>
        <v>10.170681252900408</v>
      </c>
      <c r="M76" s="25">
        <f>SUM('Met-Ed non-LI'!AD77,'Penelec non-LI'!AD77,'Penn Power non-LI'!AD77,'West Penn non-LI'!AD77)</f>
        <v>79.043562973118341</v>
      </c>
      <c r="N76" s="25">
        <f>SUM('Met-Ed non-LI'!AE77,'Penelec non-LI'!AE77,'Penn Power non-LI'!AE77,'West Penn non-LI'!AE77)</f>
        <v>12.965773378233802</v>
      </c>
      <c r="O76" s="25">
        <f>SUM('Met-Ed non-LI'!AF77,'Penelec non-LI'!AF77,'Penn Power non-LI'!AF77,'West Penn non-LI'!AF77)</f>
        <v>5.1747263437160846</v>
      </c>
      <c r="P76" s="35"/>
    </row>
    <row r="77" spans="1:16" x14ac:dyDescent="0.25">
      <c r="A77" s="15">
        <v>36</v>
      </c>
      <c r="B77" s="15">
        <v>2045</v>
      </c>
      <c r="C77" s="25">
        <f>SUM('Met-Ed non-LI'!T78,'Penelec non-LI'!T78,'Penn Power non-LI'!T78,'West Penn non-LI'!T78)</f>
        <v>90.204387781686819</v>
      </c>
      <c r="D77" s="25">
        <f>SUM('Met-Ed non-LI'!U78,'Penelec non-LI'!U78,'Penn Power non-LI'!U78,'West Penn non-LI'!U78)</f>
        <v>56.157194624734359</v>
      </c>
      <c r="E77" s="25">
        <f>SUM('Met-Ed non-LI'!V78,'Penelec non-LI'!V78,'Penn Power non-LI'!V78,'West Penn non-LI'!V78)</f>
        <v>115.91848042330659</v>
      </c>
      <c r="F77" s="25">
        <f>SUM('Met-Ed non-LI'!W78,'Penelec non-LI'!W78,'Penn Power non-LI'!W78,'West Penn non-LI'!W78)</f>
        <v>93.445959043179045</v>
      </c>
      <c r="G77" s="25">
        <f>SUM('Met-Ed non-LI'!X78,'Penelec non-LI'!X78,'Penn Power non-LI'!X78,'West Penn non-LI'!X78)</f>
        <v>78.830198469388648</v>
      </c>
      <c r="H77" s="25">
        <f>SUM('Met-Ed non-LI'!Y78,'Penelec non-LI'!Y78,'Penn Power non-LI'!Y78,'West Penn non-LI'!Y78)</f>
        <v>60.970593010821702</v>
      </c>
      <c r="I77" s="25">
        <f>SUM('Met-Ed non-LI'!Z78,'Penelec non-LI'!Z78,'Penn Power non-LI'!Z78,'West Penn non-LI'!Z78)</f>
        <v>39.104243155900193</v>
      </c>
      <c r="J77" s="25">
        <f>SUM('Met-Ed non-LI'!AA78,'Penelec non-LI'!AA78,'Penn Power non-LI'!AA78,'West Penn non-LI'!AA78)</f>
        <v>39.104243155900193</v>
      </c>
      <c r="K77" s="25">
        <f>SUM('Met-Ed non-LI'!AB78,'Penelec non-LI'!AB78,'Penn Power non-LI'!AB78,'West Penn non-LI'!AB78)</f>
        <v>54.758435937161579</v>
      </c>
      <c r="L77" s="25">
        <f>SUM('Met-Ed non-LI'!AC78,'Penelec non-LI'!AC78,'Penn Power non-LI'!AC78,'West Penn non-LI'!AC78)</f>
        <v>10.381371325981902</v>
      </c>
      <c r="M77" s="25">
        <f>SUM('Met-Ed non-LI'!AD78,'Penelec non-LI'!AD78,'Penn Power non-LI'!AD78,'West Penn non-LI'!AD78)</f>
        <v>80.680984660547452</v>
      </c>
      <c r="N77" s="25">
        <f>SUM('Met-Ed non-LI'!AE78,'Penelec non-LI'!AE78,'Penn Power non-LI'!AE78,'West Penn non-LI'!AE78)</f>
        <v>13.234364996896431</v>
      </c>
      <c r="O77" s="25">
        <f>SUM('Met-Ed non-LI'!AF78,'Penelec non-LI'!AF78,'Penn Power non-LI'!AF78,'West Penn non-LI'!AF78)</f>
        <v>5.250322368808332</v>
      </c>
      <c r="P77" s="35"/>
    </row>
    <row r="78" spans="1:16" x14ac:dyDescent="0.25">
      <c r="A78" s="15">
        <v>37</v>
      </c>
      <c r="B78" s="15">
        <v>2046</v>
      </c>
      <c r="C78" s="25">
        <f>SUM('Met-Ed non-LI'!T79,'Penelec non-LI'!T79,'Penn Power non-LI'!T79,'West Penn non-LI'!T79)</f>
        <v>92.049138303937568</v>
      </c>
      <c r="D78" s="25">
        <f>SUM('Met-Ed non-LI'!U79,'Penelec non-LI'!U79,'Penn Power non-LI'!U79,'West Penn non-LI'!U79)</f>
        <v>57.488841364127012</v>
      </c>
      <c r="E78" s="25">
        <f>SUM('Met-Ed non-LI'!V79,'Penelec non-LI'!V79,'Penn Power non-LI'!V79,'West Penn non-LI'!V79)</f>
        <v>120.03550630968813</v>
      </c>
      <c r="F78" s="25">
        <f>SUM('Met-Ed non-LI'!W79,'Penelec non-LI'!W79,'Penn Power non-LI'!W79,'West Penn non-LI'!W79)</f>
        <v>96.342447456727385</v>
      </c>
      <c r="G78" s="25">
        <f>SUM('Met-Ed non-LI'!X79,'Penelec non-LI'!X79,'Penn Power non-LI'!X79,'West Penn non-LI'!X79)</f>
        <v>80.909181781318381</v>
      </c>
      <c r="H78" s="25">
        <f>SUM('Met-Ed non-LI'!Y79,'Penelec non-LI'!Y79,'Penn Power non-LI'!Y79,'West Penn non-LI'!Y79)</f>
        <v>62.463548206279768</v>
      </c>
      <c r="I78" s="25">
        <f>SUM('Met-Ed non-LI'!Z79,'Penelec non-LI'!Z79,'Penn Power non-LI'!Z79,'West Penn non-LI'!Z79)</f>
        <v>39.914304512012755</v>
      </c>
      <c r="J78" s="25">
        <f>SUM('Met-Ed non-LI'!AA79,'Penelec non-LI'!AA79,'Penn Power non-LI'!AA79,'West Penn non-LI'!AA79)</f>
        <v>39.914304512012755</v>
      </c>
      <c r="K78" s="25">
        <f>SUM('Met-Ed non-LI'!AB79,'Penelec non-LI'!AB79,'Penn Power non-LI'!AB79,'West Penn non-LI'!AB79)</f>
        <v>55.892780685812383</v>
      </c>
      <c r="L78" s="25">
        <f>SUM('Met-Ed non-LI'!AC79,'Penelec non-LI'!AC79,'Penn Power non-LI'!AC79,'West Penn non-LI'!AC79)</f>
        <v>10.596425935301557</v>
      </c>
      <c r="M78" s="25">
        <f>SUM('Met-Ed non-LI'!AD79,'Penelec non-LI'!AD79,'Penn Power non-LI'!AD79,'West Penn non-LI'!AD79)</f>
        <v>82.35232624836587</v>
      </c>
      <c r="N78" s="25">
        <f>SUM('Met-Ed non-LI'!AE79,'Penelec non-LI'!AE79,'Penn Power non-LI'!AE79,'West Penn non-LI'!AE79)</f>
        <v>13.508520607425282</v>
      </c>
      <c r="O78" s="25">
        <f>SUM('Met-Ed non-LI'!AF79,'Penelec non-LI'!AF79,'Penn Power non-LI'!AF79,'West Penn non-LI'!AF79)</f>
        <v>5.4583218785801444</v>
      </c>
      <c r="P78" s="36"/>
    </row>
    <row r="79" spans="1:16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6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25">
      <c r="A82" s="6" t="s">
        <v>8</v>
      </c>
      <c r="B82" s="7" t="s">
        <v>33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x14ac:dyDescent="0.25">
      <c r="A83" s="10"/>
      <c r="B83" s="10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8"/>
      <c r="P83" s="8"/>
    </row>
    <row r="84" spans="1:16" ht="54.95" customHeight="1" x14ac:dyDescent="0.25">
      <c r="A84" s="11"/>
      <c r="B84" s="11"/>
      <c r="C84" s="43" t="s">
        <v>11</v>
      </c>
      <c r="D84" s="43"/>
      <c r="E84" s="43" t="s">
        <v>12</v>
      </c>
      <c r="F84" s="43"/>
      <c r="G84" s="43" t="s">
        <v>13</v>
      </c>
      <c r="H84" s="43"/>
      <c r="I84" s="44" t="s">
        <v>14</v>
      </c>
      <c r="J84" s="45"/>
      <c r="K84" s="46" t="s">
        <v>15</v>
      </c>
      <c r="L84" s="46"/>
      <c r="M84" s="46" t="s">
        <v>16</v>
      </c>
      <c r="N84" s="46"/>
      <c r="O84" s="47" t="s">
        <v>17</v>
      </c>
      <c r="P84" s="11"/>
    </row>
    <row r="85" spans="1:16" ht="26.25" x14ac:dyDescent="0.25">
      <c r="A85" s="12" t="s">
        <v>18</v>
      </c>
      <c r="B85" s="12" t="s">
        <v>19</v>
      </c>
      <c r="C85" s="13" t="s">
        <v>20</v>
      </c>
      <c r="D85" s="13" t="s">
        <v>21</v>
      </c>
      <c r="E85" s="13" t="s">
        <v>22</v>
      </c>
      <c r="F85" s="13" t="s">
        <v>23</v>
      </c>
      <c r="G85" s="13" t="s">
        <v>24</v>
      </c>
      <c r="H85" s="13" t="s">
        <v>25</v>
      </c>
      <c r="I85" s="33" t="s">
        <v>26</v>
      </c>
      <c r="J85" s="33" t="s">
        <v>27</v>
      </c>
      <c r="K85" s="33" t="s">
        <v>26</v>
      </c>
      <c r="L85" s="33" t="s">
        <v>27</v>
      </c>
      <c r="M85" s="33" t="s">
        <v>26</v>
      </c>
      <c r="N85" s="33" t="s">
        <v>27</v>
      </c>
      <c r="O85" s="48"/>
      <c r="P85" s="8"/>
    </row>
    <row r="86" spans="1:16" x14ac:dyDescent="0.25">
      <c r="A86" s="14">
        <v>18</v>
      </c>
      <c r="B86" s="15">
        <v>2027</v>
      </c>
      <c r="C86" s="16">
        <f>SUM('Met-Ed non-LI'!T87,'Penelec non-LI'!T87,'Penn Power non-LI'!T87,'West Penn non-LI'!T87)</f>
        <v>0</v>
      </c>
      <c r="D86" s="16">
        <f>SUM('Met-Ed non-LI'!U87,'Penelec non-LI'!U87,'Penn Power non-LI'!U87,'West Penn non-LI'!U87)</f>
        <v>0</v>
      </c>
      <c r="E86" s="16">
        <f>SUM('Met-Ed non-LI'!V87,'Penelec non-LI'!V87,'Penn Power non-LI'!V87,'West Penn non-LI'!V87)</f>
        <v>0</v>
      </c>
      <c r="F86" s="16">
        <f>SUM('Met-Ed non-LI'!W87,'Penelec non-LI'!W87,'Penn Power non-LI'!W87,'West Penn non-LI'!W87)</f>
        <v>0</v>
      </c>
      <c r="G86" s="16">
        <f>SUM('Met-Ed non-LI'!X87,'Penelec non-LI'!X87,'Penn Power non-LI'!X87,'West Penn non-LI'!X87)</f>
        <v>0</v>
      </c>
      <c r="H86" s="16">
        <f>SUM('Met-Ed non-LI'!Y87,'Penelec non-LI'!Y87,'Penn Power non-LI'!Y87,'West Penn non-LI'!Y87)</f>
        <v>0</v>
      </c>
      <c r="I86" s="16">
        <f>SUM('Met-Ed non-LI'!Z87,'Penelec non-LI'!Z87,'Penn Power non-LI'!Z87,'West Penn non-LI'!Z87)</f>
        <v>0</v>
      </c>
      <c r="J86" s="16">
        <f>SUM('Met-Ed non-LI'!AA87,'Penelec non-LI'!AA87,'Penn Power non-LI'!AA87,'West Penn non-LI'!AA87)</f>
        <v>0</v>
      </c>
      <c r="K86" s="16">
        <f>SUM('Met-Ed non-LI'!AB87,'Penelec non-LI'!AB87,'Penn Power non-LI'!AB87,'West Penn non-LI'!AB87)</f>
        <v>0</v>
      </c>
      <c r="L86" s="16">
        <f>SUM('Met-Ed non-LI'!AC87,'Penelec non-LI'!AC87,'Penn Power non-LI'!AC87,'West Penn non-LI'!AC87)</f>
        <v>0</v>
      </c>
      <c r="M86" s="16">
        <f>SUM('Met-Ed non-LI'!AD87,'Penelec non-LI'!AD87,'Penn Power non-LI'!AD87,'West Penn non-LI'!AD87)</f>
        <v>0</v>
      </c>
      <c r="N86" s="16">
        <f>SUM('Met-Ed non-LI'!AE87,'Penelec non-LI'!AE87,'Penn Power non-LI'!AE87,'West Penn non-LI'!AE87)</f>
        <v>0</v>
      </c>
      <c r="O86" s="16">
        <f>SUM('Met-Ed non-LI'!AF87,'Penelec non-LI'!AF87,'Penn Power non-LI'!AF87,'West Penn non-LI'!AF87)</f>
        <v>0</v>
      </c>
      <c r="P86" s="40" t="s">
        <v>28</v>
      </c>
    </row>
    <row r="87" spans="1:16" x14ac:dyDescent="0.25">
      <c r="A87" s="15">
        <v>19</v>
      </c>
      <c r="B87" s="15">
        <v>2028</v>
      </c>
      <c r="C87" s="16">
        <f>SUM('Met-Ed non-LI'!T88,'Penelec non-LI'!T88,'Penn Power non-LI'!T88,'West Penn non-LI'!T88)</f>
        <v>0</v>
      </c>
      <c r="D87" s="16">
        <f>SUM('Met-Ed non-LI'!U88,'Penelec non-LI'!U88,'Penn Power non-LI'!U88,'West Penn non-LI'!U88)</f>
        <v>0</v>
      </c>
      <c r="E87" s="16">
        <f>SUM('Met-Ed non-LI'!V88,'Penelec non-LI'!V88,'Penn Power non-LI'!V88,'West Penn non-LI'!V88)</f>
        <v>0</v>
      </c>
      <c r="F87" s="16">
        <f>SUM('Met-Ed non-LI'!W88,'Penelec non-LI'!W88,'Penn Power non-LI'!W88,'West Penn non-LI'!W88)</f>
        <v>0</v>
      </c>
      <c r="G87" s="16">
        <f>SUM('Met-Ed non-LI'!X88,'Penelec non-LI'!X88,'Penn Power non-LI'!X88,'West Penn non-LI'!X88)</f>
        <v>0</v>
      </c>
      <c r="H87" s="16">
        <f>SUM('Met-Ed non-LI'!Y88,'Penelec non-LI'!Y88,'Penn Power non-LI'!Y88,'West Penn non-LI'!Y88)</f>
        <v>0</v>
      </c>
      <c r="I87" s="16">
        <f>SUM('Met-Ed non-LI'!Z88,'Penelec non-LI'!Z88,'Penn Power non-LI'!Z88,'West Penn non-LI'!Z88)</f>
        <v>0</v>
      </c>
      <c r="J87" s="16">
        <f>SUM('Met-Ed non-LI'!AA88,'Penelec non-LI'!AA88,'Penn Power non-LI'!AA88,'West Penn non-LI'!AA88)</f>
        <v>0</v>
      </c>
      <c r="K87" s="16">
        <f>SUM('Met-Ed non-LI'!AB88,'Penelec non-LI'!AB88,'Penn Power non-LI'!AB88,'West Penn non-LI'!AB88)</f>
        <v>0</v>
      </c>
      <c r="L87" s="16">
        <f>SUM('Met-Ed non-LI'!AC88,'Penelec non-LI'!AC88,'Penn Power non-LI'!AC88,'West Penn non-LI'!AC88)</f>
        <v>0</v>
      </c>
      <c r="M87" s="16">
        <f>SUM('Met-Ed non-LI'!AD88,'Penelec non-LI'!AD88,'Penn Power non-LI'!AD88,'West Penn non-LI'!AD88)</f>
        <v>0</v>
      </c>
      <c r="N87" s="16">
        <f>SUM('Met-Ed non-LI'!AE88,'Penelec non-LI'!AE88,'Penn Power non-LI'!AE88,'West Penn non-LI'!AE88)</f>
        <v>0</v>
      </c>
      <c r="O87" s="16">
        <f>SUM('Met-Ed non-LI'!AF88,'Penelec non-LI'!AF88,'Penn Power non-LI'!AF88,'West Penn non-LI'!AF88)</f>
        <v>0</v>
      </c>
      <c r="P87" s="41"/>
    </row>
    <row r="88" spans="1:16" x14ac:dyDescent="0.25">
      <c r="A88" s="15">
        <v>20</v>
      </c>
      <c r="B88" s="15">
        <v>2029</v>
      </c>
      <c r="C88" s="16">
        <f>SUM('Met-Ed non-LI'!T89,'Penelec non-LI'!T89,'Penn Power non-LI'!T89,'West Penn non-LI'!T89)</f>
        <v>0</v>
      </c>
      <c r="D88" s="16">
        <f>SUM('Met-Ed non-LI'!U89,'Penelec non-LI'!U89,'Penn Power non-LI'!U89,'West Penn non-LI'!U89)</f>
        <v>0</v>
      </c>
      <c r="E88" s="16">
        <f>SUM('Met-Ed non-LI'!V89,'Penelec non-LI'!V89,'Penn Power non-LI'!V89,'West Penn non-LI'!V89)</f>
        <v>0</v>
      </c>
      <c r="F88" s="16">
        <f>SUM('Met-Ed non-LI'!W89,'Penelec non-LI'!W89,'Penn Power non-LI'!W89,'West Penn non-LI'!W89)</f>
        <v>0</v>
      </c>
      <c r="G88" s="16">
        <f>SUM('Met-Ed non-LI'!X89,'Penelec non-LI'!X89,'Penn Power non-LI'!X89,'West Penn non-LI'!X89)</f>
        <v>0</v>
      </c>
      <c r="H88" s="16">
        <f>SUM('Met-Ed non-LI'!Y89,'Penelec non-LI'!Y89,'Penn Power non-LI'!Y89,'West Penn non-LI'!Y89)</f>
        <v>0</v>
      </c>
      <c r="I88" s="16">
        <f>SUM('Met-Ed non-LI'!Z89,'Penelec non-LI'!Z89,'Penn Power non-LI'!Z89,'West Penn non-LI'!Z89)</f>
        <v>0</v>
      </c>
      <c r="J88" s="16">
        <f>SUM('Met-Ed non-LI'!AA89,'Penelec non-LI'!AA89,'Penn Power non-LI'!AA89,'West Penn non-LI'!AA89)</f>
        <v>0</v>
      </c>
      <c r="K88" s="16">
        <f>SUM('Met-Ed non-LI'!AB89,'Penelec non-LI'!AB89,'Penn Power non-LI'!AB89,'West Penn non-LI'!AB89)</f>
        <v>0</v>
      </c>
      <c r="L88" s="16">
        <f>SUM('Met-Ed non-LI'!AC89,'Penelec non-LI'!AC89,'Penn Power non-LI'!AC89,'West Penn non-LI'!AC89)</f>
        <v>0</v>
      </c>
      <c r="M88" s="16">
        <f>SUM('Met-Ed non-LI'!AD89,'Penelec non-LI'!AD89,'Penn Power non-LI'!AD89,'West Penn non-LI'!AD89)</f>
        <v>0</v>
      </c>
      <c r="N88" s="16">
        <f>SUM('Met-Ed non-LI'!AE89,'Penelec non-LI'!AE89,'Penn Power non-LI'!AE89,'West Penn non-LI'!AE89)</f>
        <v>0</v>
      </c>
      <c r="O88" s="16">
        <f>SUM('Met-Ed non-LI'!AF89,'Penelec non-LI'!AF89,'Penn Power non-LI'!AF89,'West Penn non-LI'!AF89)</f>
        <v>0</v>
      </c>
      <c r="P88" s="41"/>
    </row>
    <row r="89" spans="1:16" x14ac:dyDescent="0.25">
      <c r="A89" s="15">
        <v>21</v>
      </c>
      <c r="B89" s="15">
        <v>2030</v>
      </c>
      <c r="C89" s="16">
        <f>SUM('Met-Ed non-LI'!T90,'Penelec non-LI'!T90,'Penn Power non-LI'!T90,'West Penn non-LI'!T90)</f>
        <v>89.368414711669345</v>
      </c>
      <c r="D89" s="16">
        <f>SUM('Met-Ed non-LI'!U90,'Penelec non-LI'!U90,'Penn Power non-LI'!U90,'West Penn non-LI'!U90)</f>
        <v>61.331392306908228</v>
      </c>
      <c r="E89" s="16">
        <f>SUM('Met-Ed non-LI'!V90,'Penelec non-LI'!V90,'Penn Power non-LI'!V90,'West Penn non-LI'!V90)</f>
        <v>100.88037163994005</v>
      </c>
      <c r="F89" s="16">
        <f>SUM('Met-Ed non-LI'!W90,'Penelec non-LI'!W90,'Penn Power non-LI'!W90,'West Penn non-LI'!W90)</f>
        <v>87.084216058649886</v>
      </c>
      <c r="G89" s="16">
        <f>SUM('Met-Ed non-LI'!X90,'Penelec non-LI'!X90,'Penn Power non-LI'!X90,'West Penn non-LI'!X90)</f>
        <v>78.809049478297254</v>
      </c>
      <c r="H89" s="16">
        <f>SUM('Met-Ed non-LI'!Y90,'Penelec non-LI'!Y90,'Penn Power non-LI'!Y90,'West Penn non-LI'!Y90)</f>
        <v>64.26749721266998</v>
      </c>
      <c r="I89" s="16">
        <f>SUM('Met-Ed non-LI'!Z90,'Penelec non-LI'!Z90,'Penn Power non-LI'!Z90,'West Penn non-LI'!Z90)</f>
        <v>56.754282160049293</v>
      </c>
      <c r="J89" s="16">
        <f>SUM('Met-Ed non-LI'!AA90,'Penelec non-LI'!AA90,'Penn Power non-LI'!AA90,'West Penn non-LI'!AA90)</f>
        <v>56.754282160049293</v>
      </c>
      <c r="K89" s="16">
        <f>SUM('Met-Ed non-LI'!AB90,'Penelec non-LI'!AB90,'Penn Power non-LI'!AB90,'West Penn non-LI'!AB90)</f>
        <v>40.260652723859941</v>
      </c>
      <c r="L89" s="16">
        <f>SUM('Met-Ed non-LI'!AC90,'Penelec non-LI'!AC90,'Penn Power non-LI'!AC90,'West Penn non-LI'!AC90)</f>
        <v>7.6328108829190917</v>
      </c>
      <c r="M89" s="16">
        <f>SUM('Met-Ed non-LI'!AD90,'Penelec non-LI'!AD90,'Penn Power non-LI'!AD90,'West Penn non-LI'!AD90)</f>
        <v>56.368985765412759</v>
      </c>
      <c r="N89" s="16">
        <f>SUM('Met-Ed non-LI'!AE90,'Penelec non-LI'!AE90,'Penn Power non-LI'!AE90,'West Penn non-LI'!AE90)</f>
        <v>8.8792890853551327</v>
      </c>
      <c r="O89" s="16">
        <f>SUM('Met-Ed non-LI'!AF90,'Penelec non-LI'!AF90,'Penn Power non-LI'!AF90,'West Penn non-LI'!AF90)</f>
        <v>3.3745743950948661</v>
      </c>
      <c r="P89" s="42"/>
    </row>
    <row r="90" spans="1:16" x14ac:dyDescent="0.25">
      <c r="A90" s="15">
        <v>22</v>
      </c>
      <c r="B90" s="15">
        <v>2031</v>
      </c>
      <c r="C90" s="22">
        <f>SUM('Met-Ed non-LI'!T91,'Penelec non-LI'!T91,'Penn Power non-LI'!T91,'West Penn non-LI'!T91)</f>
        <v>98.7839507427623</v>
      </c>
      <c r="D90" s="22">
        <f>SUM('Met-Ed non-LI'!U91,'Penelec non-LI'!U91,'Penn Power non-LI'!U91,'West Penn non-LI'!U91)</f>
        <v>69.649196265280338</v>
      </c>
      <c r="E90" s="22">
        <f>SUM('Met-Ed non-LI'!V91,'Penelec non-LI'!V91,'Penn Power non-LI'!V91,'West Penn non-LI'!V91)</f>
        <v>105.92927496237695</v>
      </c>
      <c r="F90" s="22">
        <f>SUM('Met-Ed non-LI'!W91,'Penelec non-LI'!W91,'Penn Power non-LI'!W91,'West Penn non-LI'!W91)</f>
        <v>94.15025760724717</v>
      </c>
      <c r="G90" s="22">
        <f>SUM('Met-Ed non-LI'!X91,'Penelec non-LI'!X91,'Penn Power non-LI'!X91,'West Penn non-LI'!X91)</f>
        <v>85.135009465057436</v>
      </c>
      <c r="H90" s="22">
        <f>SUM('Met-Ed non-LI'!Y91,'Penelec non-LI'!Y91,'Penn Power non-LI'!Y91,'West Penn non-LI'!Y91)</f>
        <v>72.896047422969758</v>
      </c>
      <c r="I90" s="22">
        <f>SUM('Met-Ed non-LI'!Z91,'Penelec non-LI'!Z91,'Penn Power non-LI'!Z91,'West Penn non-LI'!Z91)</f>
        <v>57.911520390660641</v>
      </c>
      <c r="J90" s="22">
        <f>SUM('Met-Ed non-LI'!AA91,'Penelec non-LI'!AA91,'Penn Power non-LI'!AA91,'West Penn non-LI'!AA91)</f>
        <v>57.911520390660641</v>
      </c>
      <c r="K90" s="22">
        <f>SUM('Met-Ed non-LI'!AB91,'Penelec non-LI'!AB91,'Penn Power non-LI'!AB91,'West Penn non-LI'!AB91)</f>
        <v>41.094669605696616</v>
      </c>
      <c r="L90" s="22">
        <f>SUM('Met-Ed non-LI'!AC91,'Penelec non-LI'!AC91,'Penn Power non-LI'!AC91,'West Penn non-LI'!AC91)</f>
        <v>7.790927870636196</v>
      </c>
      <c r="M90" s="22">
        <f>SUM('Met-Ed non-LI'!AD91,'Penelec non-LI'!AD91,'Penn Power non-LI'!AD91,'West Penn non-LI'!AD91)</f>
        <v>60.548815015320486</v>
      </c>
      <c r="N90" s="22">
        <f>SUM('Met-Ed non-LI'!AE91,'Penelec non-LI'!AE91,'Penn Power non-LI'!AE91,'West Penn non-LI'!AE91)</f>
        <v>9.9320195633923376</v>
      </c>
      <c r="O90" s="22">
        <f>SUM('Met-Ed non-LI'!AF91,'Penelec non-LI'!AF91,'Penn Power non-LI'!AF91,'West Penn non-LI'!AF91)</f>
        <v>3.330178728295258</v>
      </c>
      <c r="P90" s="37" t="s">
        <v>29</v>
      </c>
    </row>
    <row r="91" spans="1:16" x14ac:dyDescent="0.25">
      <c r="A91" s="15">
        <v>23</v>
      </c>
      <c r="B91" s="15">
        <v>2032</v>
      </c>
      <c r="C91" s="22">
        <f>SUM('Met-Ed non-LI'!T92,'Penelec non-LI'!T92,'Penn Power non-LI'!T92,'West Penn non-LI'!T92)</f>
        <v>107.15202131073519</v>
      </c>
      <c r="D91" s="22">
        <f>SUM('Met-Ed non-LI'!U92,'Penelec non-LI'!U92,'Penn Power non-LI'!U92,'West Penn non-LI'!U92)</f>
        <v>78.039983886260003</v>
      </c>
      <c r="E91" s="22">
        <f>SUM('Met-Ed non-LI'!V92,'Penelec non-LI'!V92,'Penn Power non-LI'!V92,'West Penn non-LI'!V92)</f>
        <v>116.8570513177971</v>
      </c>
      <c r="F91" s="22">
        <f>SUM('Met-Ed non-LI'!W92,'Penelec non-LI'!W92,'Penn Power non-LI'!W92,'West Penn non-LI'!W92)</f>
        <v>104.30383082763291</v>
      </c>
      <c r="G91" s="22">
        <f>SUM('Met-Ed non-LI'!X92,'Penelec non-LI'!X92,'Penn Power non-LI'!X92,'West Penn non-LI'!X92)</f>
        <v>94.147387622053031</v>
      </c>
      <c r="H91" s="22">
        <f>SUM('Met-Ed non-LI'!Y92,'Penelec non-LI'!Y92,'Penn Power non-LI'!Y92,'West Penn non-LI'!Y92)</f>
        <v>81.730548593017076</v>
      </c>
      <c r="I91" s="22">
        <f>SUM('Met-Ed non-LI'!Z92,'Penelec non-LI'!Z92,'Penn Power non-LI'!Z92,'West Penn non-LI'!Z92)</f>
        <v>59.088783245183166</v>
      </c>
      <c r="J91" s="22">
        <f>SUM('Met-Ed non-LI'!AA92,'Penelec non-LI'!AA92,'Penn Power non-LI'!AA92,'West Penn non-LI'!AA92)</f>
        <v>59.088783245183166</v>
      </c>
      <c r="K91" s="22">
        <f>SUM('Met-Ed non-LI'!AB92,'Penelec non-LI'!AB92,'Penn Power non-LI'!AB92,'West Penn non-LI'!AB92)</f>
        <v>41.945963508945717</v>
      </c>
      <c r="L91" s="22">
        <f>SUM('Met-Ed non-LI'!AC92,'Penelec non-LI'!AC92,'Penn Power non-LI'!AC92,'West Penn non-LI'!AC92)</f>
        <v>7.9523203203276935</v>
      </c>
      <c r="M91" s="22">
        <f>SUM('Met-Ed non-LI'!AD92,'Penelec non-LI'!AD92,'Penn Power non-LI'!AD92,'West Penn non-LI'!AD92)</f>
        <v>61.803109977807658</v>
      </c>
      <c r="N91" s="22">
        <f>SUM('Met-Ed non-LI'!AE92,'Penelec non-LI'!AE92,'Penn Power non-LI'!AE92,'West Penn non-LI'!AE92)</f>
        <v>10.137765656070368</v>
      </c>
      <c r="O91" s="22">
        <f>SUM('Met-Ed non-LI'!AF92,'Penelec non-LI'!AF92,'Penn Power non-LI'!AF92,'West Penn non-LI'!AF92)</f>
        <v>3.4010516677211591</v>
      </c>
      <c r="P91" s="38"/>
    </row>
    <row r="92" spans="1:16" x14ac:dyDescent="0.25">
      <c r="A92" s="15">
        <v>24</v>
      </c>
      <c r="B92" s="15">
        <v>2033</v>
      </c>
      <c r="C92" s="22">
        <f>SUM('Met-Ed non-LI'!T93,'Penelec non-LI'!T93,'Penn Power non-LI'!T93,'West Penn non-LI'!T93)</f>
        <v>107.3950619626263</v>
      </c>
      <c r="D92" s="22">
        <f>SUM('Met-Ed non-LI'!U93,'Penelec non-LI'!U93,'Penn Power non-LI'!U93,'West Penn non-LI'!U93)</f>
        <v>77.566082733963256</v>
      </c>
      <c r="E92" s="22">
        <f>SUM('Met-Ed non-LI'!V93,'Penelec non-LI'!V93,'Penn Power non-LI'!V93,'West Penn non-LI'!V93)</f>
        <v>119.05350039840593</v>
      </c>
      <c r="F92" s="22">
        <f>SUM('Met-Ed non-LI'!W93,'Penelec non-LI'!W93,'Penn Power non-LI'!W93,'West Penn non-LI'!W93)</f>
        <v>105.17517812724367</v>
      </c>
      <c r="G92" s="22">
        <f>SUM('Met-Ed non-LI'!X93,'Penelec non-LI'!X93,'Penn Power non-LI'!X93,'West Penn non-LI'!X93)</f>
        <v>94.40927264272338</v>
      </c>
      <c r="H92" s="22">
        <f>SUM('Met-Ed non-LI'!Y93,'Penelec non-LI'!Y93,'Penn Power non-LI'!Y93,'West Penn non-LI'!Y93)</f>
        <v>81.269624940742759</v>
      </c>
      <c r="I92" s="22">
        <f>SUM('Met-Ed non-LI'!Z93,'Penelec non-LI'!Z93,'Penn Power non-LI'!Z93,'West Penn non-LI'!Z93)</f>
        <v>60.293136913900227</v>
      </c>
      <c r="J92" s="22">
        <f>SUM('Met-Ed non-LI'!AA93,'Penelec non-LI'!AA93,'Penn Power non-LI'!AA93,'West Penn non-LI'!AA93)</f>
        <v>60.293136913900227</v>
      </c>
      <c r="K92" s="22">
        <f>SUM('Met-Ed non-LI'!AB93,'Penelec non-LI'!AB93,'Penn Power non-LI'!AB93,'West Penn non-LI'!AB93)</f>
        <v>42.814892334598689</v>
      </c>
      <c r="L92" s="22">
        <f>SUM('Met-Ed non-LI'!AC93,'Penelec non-LI'!AC93,'Penn Power non-LI'!AC93,'West Penn non-LI'!AC93)</f>
        <v>8.1170560846089206</v>
      </c>
      <c r="M92" s="22">
        <f>SUM('Met-Ed non-LI'!AD93,'Penelec non-LI'!AD93,'Penn Power non-LI'!AD93,'West Penn non-LI'!AD93)</f>
        <v>63.08338820441854</v>
      </c>
      <c r="N92" s="22">
        <f>SUM('Met-Ed non-LI'!AE93,'Penelec non-LI'!AE93,'Penn Power non-LI'!AE93,'West Penn non-LI'!AE93)</f>
        <v>10.347773868288346</v>
      </c>
      <c r="O92" s="22">
        <f>SUM('Met-Ed non-LI'!AF93,'Penelec non-LI'!AF93,'Penn Power non-LI'!AF93,'West Penn non-LI'!AF93)</f>
        <v>3.6546735143458919</v>
      </c>
      <c r="P92" s="38"/>
    </row>
    <row r="93" spans="1:16" x14ac:dyDescent="0.25">
      <c r="A93" s="15">
        <v>25</v>
      </c>
      <c r="B93" s="15">
        <v>2034</v>
      </c>
      <c r="C93" s="22">
        <f>SUM('Met-Ed non-LI'!T94,'Penelec non-LI'!T94,'Penn Power non-LI'!T94,'West Penn non-LI'!T94)</f>
        <v>77.537031473757182</v>
      </c>
      <c r="D93" s="22">
        <f>SUM('Met-Ed non-LI'!U94,'Penelec non-LI'!U94,'Penn Power non-LI'!U94,'West Penn non-LI'!U94)</f>
        <v>46.834377356924591</v>
      </c>
      <c r="E93" s="22">
        <f>SUM('Met-Ed non-LI'!V94,'Penelec non-LI'!V94,'Penn Power non-LI'!V94,'West Penn non-LI'!V94)</f>
        <v>91.692771796924603</v>
      </c>
      <c r="F93" s="22">
        <f>SUM('Met-Ed non-LI'!W94,'Penelec non-LI'!W94,'Penn Power non-LI'!W94,'West Penn non-LI'!W94)</f>
        <v>76.163282826052495</v>
      </c>
      <c r="G93" s="22">
        <f>SUM('Met-Ed non-LI'!X94,'Penelec non-LI'!X94,'Penn Power non-LI'!X94,'West Penn non-LI'!X94)</f>
        <v>64.866660906234003</v>
      </c>
      <c r="H93" s="22">
        <f>SUM('Met-Ed non-LI'!Y94,'Penelec non-LI'!Y94,'Penn Power non-LI'!Y94,'West Penn non-LI'!Y94)</f>
        <v>50.755138135152549</v>
      </c>
      <c r="I93" s="22">
        <f>SUM('Met-Ed non-LI'!Z94,'Penelec non-LI'!Z94,'Penn Power non-LI'!Z94,'West Penn non-LI'!Z94)</f>
        <v>31.208463518813851</v>
      </c>
      <c r="J93" s="22">
        <f>SUM('Met-Ed non-LI'!AA94,'Penelec non-LI'!AA94,'Penn Power non-LI'!AA94,'West Penn non-LI'!AA94)</f>
        <v>31.208463518813851</v>
      </c>
      <c r="K93" s="22">
        <f>SUM('Met-Ed non-LI'!AB94,'Penelec non-LI'!AB94,'Penn Power non-LI'!AB94,'West Penn non-LI'!AB94)</f>
        <v>43.701821397721218</v>
      </c>
      <c r="L93" s="22">
        <f>SUM('Met-Ed non-LI'!AC94,'Penelec non-LI'!AC94,'Penn Power non-LI'!AC94,'West Penn non-LI'!AC94)</f>
        <v>8.2852044216915655</v>
      </c>
      <c r="M93" s="22">
        <f>SUM('Met-Ed non-LI'!AD94,'Penelec non-LI'!AD94,'Penn Power non-LI'!AD94,'West Penn non-LI'!AD94)</f>
        <v>64.390187949738163</v>
      </c>
      <c r="N93" s="22">
        <f>SUM('Met-Ed non-LI'!AE94,'Penelec non-LI'!AE94,'Penn Power non-LI'!AE94,'West Penn non-LI'!AE94)</f>
        <v>10.562132491700984</v>
      </c>
      <c r="O93" s="22">
        <f>SUM('Met-Ed non-LI'!AF94,'Penelec non-LI'!AF94,'Penn Power non-LI'!AF94,'West Penn non-LI'!AF94)</f>
        <v>3.9752271645201449</v>
      </c>
      <c r="P93" s="38"/>
    </row>
    <row r="94" spans="1:16" x14ac:dyDescent="0.25">
      <c r="A94" s="15">
        <v>26</v>
      </c>
      <c r="B94" s="15">
        <v>2035</v>
      </c>
      <c r="C94" s="22">
        <f>SUM('Met-Ed non-LI'!T95,'Penelec non-LI'!T95,'Penn Power non-LI'!T95,'West Penn non-LI'!T95)</f>
        <v>80.397977250274053</v>
      </c>
      <c r="D94" s="22">
        <f>SUM('Met-Ed non-LI'!U95,'Penelec non-LI'!U95,'Penn Power non-LI'!U95,'West Penn non-LI'!U95)</f>
        <v>48.853860037607106</v>
      </c>
      <c r="E94" s="22">
        <f>SUM('Met-Ed non-LI'!V95,'Penelec non-LI'!V95,'Penn Power non-LI'!V95,'West Penn non-LI'!V95)</f>
        <v>96.818447681940427</v>
      </c>
      <c r="F94" s="22">
        <f>SUM('Met-Ed non-LI'!W95,'Penelec non-LI'!W95,'Penn Power non-LI'!W95,'West Penn non-LI'!W95)</f>
        <v>79.742411010285124</v>
      </c>
      <c r="G94" s="22">
        <f>SUM('Met-Ed non-LI'!X95,'Penelec non-LI'!X95,'Penn Power non-LI'!X95,'West Penn non-LI'!X95)</f>
        <v>68.142930548219312</v>
      </c>
      <c r="H94" s="22">
        <f>SUM('Met-Ed non-LI'!Y95,'Penelec non-LI'!Y95,'Penn Power non-LI'!Y95,'West Penn non-LI'!Y95)</f>
        <v>53.060640768881143</v>
      </c>
      <c r="I94" s="22">
        <f>SUM('Met-Ed non-LI'!Z95,'Penelec non-LI'!Z95,'Penn Power non-LI'!Z95,'West Penn non-LI'!Z95)</f>
        <v>31.854960375419687</v>
      </c>
      <c r="J94" s="22">
        <f>SUM('Met-Ed non-LI'!AA95,'Penelec non-LI'!AA95,'Penn Power non-LI'!AA95,'West Penn non-LI'!AA95)</f>
        <v>31.854960375419687</v>
      </c>
      <c r="K94" s="22">
        <f>SUM('Met-Ed non-LI'!AB95,'Penelec non-LI'!AB95,'Penn Power non-LI'!AB95,'West Penn non-LI'!AB95)</f>
        <v>44.607123581039033</v>
      </c>
      <c r="L94" s="22">
        <f>SUM('Met-Ed non-LI'!AC95,'Penelec non-LI'!AC95,'Penn Power non-LI'!AC95,'West Penn non-LI'!AC95)</f>
        <v>8.4568360245012109</v>
      </c>
      <c r="M94" s="22">
        <f>SUM('Met-Ed non-LI'!AD95,'Penelec non-LI'!AD95,'Penn Power non-LI'!AD95,'West Penn non-LI'!AD95)</f>
        <v>65.724058618528673</v>
      </c>
      <c r="N94" s="22">
        <f>SUM('Met-Ed non-LI'!AE95,'Penelec non-LI'!AE95,'Penn Power non-LI'!AE95,'West Penn non-LI'!AE95)</f>
        <v>10.780931646962909</v>
      </c>
      <c r="O94" s="22">
        <f>SUM('Met-Ed non-LI'!AF95,'Penelec non-LI'!AF95,'Penn Power non-LI'!AF95,'West Penn non-LI'!AF95)</f>
        <v>4.2841484083210624</v>
      </c>
      <c r="P94" s="38"/>
    </row>
    <row r="95" spans="1:16" x14ac:dyDescent="0.25">
      <c r="A95" s="15">
        <v>27</v>
      </c>
      <c r="B95" s="15">
        <v>2036</v>
      </c>
      <c r="C95" s="22">
        <f>SUM('Met-Ed non-LI'!T96,'Penelec non-LI'!T96,'Penn Power non-LI'!T96,'West Penn non-LI'!T96)</f>
        <v>83.053282972237014</v>
      </c>
      <c r="D95" s="22">
        <f>SUM('Met-Ed non-LI'!U96,'Penelec non-LI'!U96,'Penn Power non-LI'!U96,'West Penn non-LI'!U96)</f>
        <v>50.732710002296741</v>
      </c>
      <c r="E95" s="22">
        <f>SUM('Met-Ed non-LI'!V96,'Penelec non-LI'!V96,'Penn Power non-LI'!V96,'West Penn non-LI'!V96)</f>
        <v>101.46779032310533</v>
      </c>
      <c r="F95" s="22">
        <f>SUM('Met-Ed non-LI'!W96,'Penelec non-LI'!W96,'Penn Power non-LI'!W96,'West Penn non-LI'!W96)</f>
        <v>82.994488938552109</v>
      </c>
      <c r="G95" s="22">
        <f>SUM('Met-Ed non-LI'!X96,'Penelec non-LI'!X96,'Penn Power non-LI'!X96,'West Penn non-LI'!X96)</f>
        <v>70.948851616260811</v>
      </c>
      <c r="H95" s="22">
        <f>SUM('Met-Ed non-LI'!Y96,'Penelec non-LI'!Y96,'Penn Power non-LI'!Y96,'West Penn non-LI'!Y96)</f>
        <v>55.043214592937289</v>
      </c>
      <c r="I95" s="22">
        <f>SUM('Met-Ed non-LI'!Z96,'Penelec non-LI'!Z96,'Penn Power non-LI'!Z96,'West Penn non-LI'!Z96)</f>
        <v>32.514849694789653</v>
      </c>
      <c r="J95" s="22">
        <f>SUM('Met-Ed non-LI'!AA96,'Penelec non-LI'!AA96,'Penn Power non-LI'!AA96,'West Penn non-LI'!AA96)</f>
        <v>32.514849694789653</v>
      </c>
      <c r="K95" s="22">
        <f>SUM('Met-Ed non-LI'!AB96,'Penelec non-LI'!AB96,'Penn Power non-LI'!AB96,'West Penn non-LI'!AB96)</f>
        <v>45.531179491705217</v>
      </c>
      <c r="L95" s="22">
        <f>SUM('Met-Ed non-LI'!AC96,'Penelec non-LI'!AC96,'Penn Power non-LI'!AC96,'West Penn non-LI'!AC96)</f>
        <v>8.6320230503980504</v>
      </c>
      <c r="M95" s="22">
        <f>SUM('Met-Ed non-LI'!AD96,'Penelec non-LI'!AD96,'Penn Power non-LI'!AD96,'West Penn non-LI'!AD96)</f>
        <v>67.0855609967102</v>
      </c>
      <c r="N95" s="22">
        <f>SUM('Met-Ed non-LI'!AE96,'Penelec non-LI'!AE96,'Penn Power non-LI'!AE96,'West Penn non-LI'!AE96)</f>
        <v>11.004263321617195</v>
      </c>
      <c r="O95" s="22">
        <f>SUM('Met-Ed non-LI'!AF96,'Penelec non-LI'!AF96,'Penn Power non-LI'!AF96,'West Penn non-LI'!AF96)</f>
        <v>4.5600041135482474</v>
      </c>
      <c r="P95" s="39"/>
    </row>
    <row r="96" spans="1:16" x14ac:dyDescent="0.25">
      <c r="A96" s="15">
        <v>28</v>
      </c>
      <c r="B96" s="15">
        <v>2037</v>
      </c>
      <c r="C96" s="25">
        <f>SUM('Met-Ed non-LI'!T97,'Penelec non-LI'!T97,'Penn Power non-LI'!T97,'West Penn non-LI'!T97)</f>
        <v>84.680385215650716</v>
      </c>
      <c r="D96" s="25">
        <f>SUM('Met-Ed non-LI'!U97,'Penelec non-LI'!U97,'Penn Power non-LI'!U97,'West Penn non-LI'!U97)</f>
        <v>51.904474439685359</v>
      </c>
      <c r="E96" s="25">
        <f>SUM('Met-Ed non-LI'!V97,'Penelec non-LI'!V97,'Penn Power non-LI'!V97,'West Penn non-LI'!V97)</f>
        <v>104.76461557272503</v>
      </c>
      <c r="F96" s="25">
        <f>SUM('Met-Ed non-LI'!W97,'Penelec non-LI'!W97,'Penn Power non-LI'!W97,'West Penn non-LI'!W97)</f>
        <v>85.316136962082226</v>
      </c>
      <c r="G96" s="25">
        <f>SUM('Met-Ed non-LI'!X97,'Penelec non-LI'!X97,'Penn Power non-LI'!X97,'West Penn non-LI'!X97)</f>
        <v>72.725853234838823</v>
      </c>
      <c r="H96" s="25">
        <f>SUM('Met-Ed non-LI'!Y97,'Penelec non-LI'!Y97,'Penn Power non-LI'!Y97,'West Penn non-LI'!Y97)</f>
        <v>56.318209823956735</v>
      </c>
      <c r="I96" s="25">
        <f>SUM('Met-Ed non-LI'!Z97,'Penelec non-LI'!Z97,'Penn Power non-LI'!Z97,'West Penn non-LI'!Z97)</f>
        <v>33.188408907598074</v>
      </c>
      <c r="J96" s="25">
        <f>SUM('Met-Ed non-LI'!AA97,'Penelec non-LI'!AA97,'Penn Power non-LI'!AA97,'West Penn non-LI'!AA97)</f>
        <v>33.188408907598074</v>
      </c>
      <c r="K96" s="25">
        <f>SUM('Met-Ed non-LI'!AB97,'Penelec non-LI'!AB97,'Penn Power non-LI'!AB97,'West Penn non-LI'!AB97)</f>
        <v>46.474377621315099</v>
      </c>
      <c r="L96" s="25">
        <f>SUM('Met-Ed non-LI'!AC97,'Penelec non-LI'!AC97,'Penn Power non-LI'!AC97,'West Penn non-LI'!AC97)</f>
        <v>8.8108391515132887</v>
      </c>
      <c r="M96" s="25">
        <f>SUM('Met-Ed non-LI'!AD97,'Penelec non-LI'!AD97,'Penn Power non-LI'!AD97,'West Penn non-LI'!AD97)</f>
        <v>68.475267487126374</v>
      </c>
      <c r="N96" s="25">
        <f>SUM('Met-Ed non-LI'!AE97,'Penelec non-LI'!AE97,'Penn Power non-LI'!AE97,'West Penn non-LI'!AE97)</f>
        <v>11.232221408768766</v>
      </c>
      <c r="O96" s="25">
        <f>SUM('Met-Ed non-LI'!AF97,'Penelec non-LI'!AF97,'Penn Power non-LI'!AF97,'West Penn non-LI'!AF97)</f>
        <v>4.7349761155534029</v>
      </c>
      <c r="P96" s="34" t="s">
        <v>30</v>
      </c>
    </row>
    <row r="97" spans="1:16" x14ac:dyDescent="0.25">
      <c r="A97" s="15">
        <v>29</v>
      </c>
      <c r="B97" s="15">
        <v>2038</v>
      </c>
      <c r="C97" s="25">
        <f>SUM('Met-Ed non-LI'!T98,'Penelec non-LI'!T98,'Penn Power non-LI'!T98,'West Penn non-LI'!T98)</f>
        <v>84.061713505102318</v>
      </c>
      <c r="D97" s="25">
        <f>SUM('Met-Ed non-LI'!U98,'Penelec non-LI'!U98,'Penn Power non-LI'!U98,'West Penn non-LI'!U98)</f>
        <v>51.530672504251896</v>
      </c>
      <c r="E97" s="25">
        <f>SUM('Met-Ed non-LI'!V98,'Penelec non-LI'!V98,'Penn Power non-LI'!V98,'West Penn non-LI'!V98)</f>
        <v>103.06154032432988</v>
      </c>
      <c r="F97" s="25">
        <f>SUM('Met-Ed non-LI'!W98,'Penelec non-LI'!W98,'Penn Power non-LI'!W98,'West Penn non-LI'!W98)</f>
        <v>84.195541801491572</v>
      </c>
      <c r="G97" s="25">
        <f>SUM('Met-Ed non-LI'!X98,'Penelec non-LI'!X98,'Penn Power non-LI'!X98,'West Penn non-LI'!X98)</f>
        <v>71.995398036330656</v>
      </c>
      <c r="H97" s="25">
        <f>SUM('Met-Ed non-LI'!Y98,'Penelec non-LI'!Y98,'Penn Power non-LI'!Y98,'West Penn non-LI'!Y98)</f>
        <v>55.867426258918336</v>
      </c>
      <c r="I97" s="25">
        <f>SUM('Met-Ed non-LI'!Z98,'Penelec non-LI'!Z98,'Penn Power non-LI'!Z98,'West Penn non-LI'!Z98)</f>
        <v>33.875921191616044</v>
      </c>
      <c r="J97" s="25">
        <f>SUM('Met-Ed non-LI'!AA98,'Penelec non-LI'!AA98,'Penn Power non-LI'!AA98,'West Penn non-LI'!AA98)</f>
        <v>33.875921191616044</v>
      </c>
      <c r="K97" s="25">
        <f>SUM('Met-Ed non-LI'!AB98,'Penelec non-LI'!AB98,'Penn Power non-LI'!AB98,'West Penn non-LI'!AB98)</f>
        <v>47.437114509235911</v>
      </c>
      <c r="L97" s="25">
        <f>SUM('Met-Ed non-LI'!AC98,'Penelec non-LI'!AC98,'Penn Power non-LI'!AC98,'West Penn non-LI'!AC98)</f>
        <v>8.9933595057139719</v>
      </c>
      <c r="M97" s="25">
        <f>SUM('Met-Ed non-LI'!AD98,'Penelec non-LI'!AD98,'Penn Power non-LI'!AD98,'West Penn non-LI'!AD98)</f>
        <v>69.89376235019401</v>
      </c>
      <c r="N97" s="25">
        <f>SUM('Met-Ed non-LI'!AE98,'Penelec non-LI'!AE98,'Penn Power non-LI'!AE98,'West Penn non-LI'!AE98)</f>
        <v>11.464901746558935</v>
      </c>
      <c r="O97" s="25">
        <f>SUM('Met-Ed non-LI'!AF98,'Penelec non-LI'!AF98,'Penn Power non-LI'!AF98,'West Penn non-LI'!AF98)</f>
        <v>4.6357120000208081</v>
      </c>
      <c r="P97" s="35"/>
    </row>
    <row r="98" spans="1:16" x14ac:dyDescent="0.25">
      <c r="A98" s="15">
        <v>30</v>
      </c>
      <c r="B98" s="15">
        <v>2039</v>
      </c>
      <c r="C98" s="25">
        <f>SUM('Met-Ed non-LI'!T99,'Penelec non-LI'!T99,'Penn Power non-LI'!T99,'West Penn non-LI'!T99)</f>
        <v>83.636838987517095</v>
      </c>
      <c r="D98" s="25">
        <f>SUM('Met-Ed non-LI'!U99,'Penelec non-LI'!U99,'Penn Power non-LI'!U99,'West Penn non-LI'!U99)</f>
        <v>51.291377493302392</v>
      </c>
      <c r="E98" s="25">
        <f>SUM('Met-Ed non-LI'!V99,'Penelec non-LI'!V99,'Penn Power non-LI'!V99,'West Penn non-LI'!V99)</f>
        <v>101.81482867534211</v>
      </c>
      <c r="F98" s="25">
        <f>SUM('Met-Ed non-LI'!W99,'Penelec non-LI'!W99,'Penn Power non-LI'!W99,'West Penn non-LI'!W99)</f>
        <v>83.390274455987793</v>
      </c>
      <c r="G98" s="25">
        <f>SUM('Met-Ed non-LI'!X99,'Penelec non-LI'!X99,'Penn Power non-LI'!X99,'West Penn non-LI'!X99)</f>
        <v>71.485806143822941</v>
      </c>
      <c r="H98" s="25">
        <f>SUM('Met-Ed non-LI'!Y99,'Penelec non-LI'!Y99,'Penn Power non-LI'!Y99,'West Penn non-LI'!Y99)</f>
        <v>55.569789164567993</v>
      </c>
      <c r="I98" s="25">
        <f>SUM('Met-Ed non-LI'!Z99,'Penelec non-LI'!Z99,'Penn Power non-LI'!Z99,'West Penn non-LI'!Z99)</f>
        <v>34.577675590764983</v>
      </c>
      <c r="J98" s="25">
        <f>SUM('Met-Ed non-LI'!AA99,'Penelec non-LI'!AA99,'Penn Power non-LI'!AA99,'West Penn non-LI'!AA99)</f>
        <v>34.577675590764983</v>
      </c>
      <c r="K98" s="25">
        <f>SUM('Met-Ed non-LI'!AB99,'Penelec non-LI'!AB99,'Penn Power non-LI'!AB99,'West Penn non-LI'!AB99)</f>
        <v>48.419794909319819</v>
      </c>
      <c r="L98" s="25">
        <f>SUM('Met-Ed non-LI'!AC99,'Penelec non-LI'!AC99,'Penn Power non-LI'!AC99,'West Penn non-LI'!AC99)</f>
        <v>9.179660848209263</v>
      </c>
      <c r="M98" s="25">
        <f>SUM('Met-Ed non-LI'!AD99,'Penelec non-LI'!AD99,'Penn Power non-LI'!AD99,'West Penn non-LI'!AD99)</f>
        <v>71.341641949537816</v>
      </c>
      <c r="N98" s="25">
        <f>SUM('Met-Ed non-LI'!AE99,'Penelec non-LI'!AE99,'Penn Power non-LI'!AE99,'West Penn non-LI'!AE99)</f>
        <v>11.702402158457677</v>
      </c>
      <c r="O98" s="25">
        <f>SUM('Met-Ed non-LI'!AF99,'Penelec non-LI'!AF99,'Penn Power non-LI'!AF99,'West Penn non-LI'!AF99)</f>
        <v>4.5604826844447048</v>
      </c>
      <c r="P98" s="35"/>
    </row>
    <row r="99" spans="1:16" x14ac:dyDescent="0.25">
      <c r="A99" s="15">
        <v>31</v>
      </c>
      <c r="B99" s="15">
        <v>2040</v>
      </c>
      <c r="C99" s="25">
        <f>SUM('Met-Ed non-LI'!T100,'Penelec non-LI'!T100,'Penn Power non-LI'!T100,'West Penn non-LI'!T100)</f>
        <v>84.065397811992341</v>
      </c>
      <c r="D99" s="25">
        <f>SUM('Met-Ed non-LI'!U100,'Penelec non-LI'!U100,'Penn Power non-LI'!U100,'West Penn non-LI'!U100)</f>
        <v>51.640880136349949</v>
      </c>
      <c r="E99" s="25">
        <f>SUM('Met-Ed non-LI'!V100,'Penelec non-LI'!V100,'Penn Power non-LI'!V100,'West Penn non-LI'!V100)</f>
        <v>102.59348706922572</v>
      </c>
      <c r="F99" s="25">
        <f>SUM('Met-Ed non-LI'!W100,'Penelec non-LI'!W100,'Penn Power non-LI'!W100,'West Penn non-LI'!W100)</f>
        <v>83.98087921410567</v>
      </c>
      <c r="G99" s="25">
        <f>SUM('Met-Ed non-LI'!X100,'Penelec non-LI'!X100,'Penn Power non-LI'!X100,'West Penn non-LI'!X100)</f>
        <v>71.950454255759738</v>
      </c>
      <c r="H99" s="25">
        <f>SUM('Met-Ed non-LI'!Y100,'Penelec non-LI'!Y100,'Penn Power non-LI'!Y100,'West Penn non-LI'!Y100)</f>
        <v>55.944145318726882</v>
      </c>
      <c r="I99" s="25">
        <f>SUM('Met-Ed non-LI'!Z100,'Penelec non-LI'!Z100,'Penn Power non-LI'!Z100,'West Penn non-LI'!Z100)</f>
        <v>35.293967136636496</v>
      </c>
      <c r="J99" s="25">
        <f>SUM('Met-Ed non-LI'!AA100,'Penelec non-LI'!AA100,'Penn Power non-LI'!AA100,'West Penn non-LI'!AA100)</f>
        <v>35.293967136636496</v>
      </c>
      <c r="K99" s="25">
        <f>SUM('Met-Ed non-LI'!AB100,'Penelec non-LI'!AB100,'Penn Power non-LI'!AB100,'West Penn non-LI'!AB100)</f>
        <v>49.422831960070596</v>
      </c>
      <c r="L99" s="25">
        <f>SUM('Met-Ed non-LI'!AC100,'Penelec non-LI'!AC100,'Penn Power non-LI'!AC100,'West Penn non-LI'!AC100)</f>
        <v>9.3698215038114601</v>
      </c>
      <c r="M99" s="25">
        <f>SUM('Met-Ed non-LI'!AD100,'Penelec non-LI'!AD100,'Penn Power non-LI'!AD100,'West Penn non-LI'!AD100)</f>
        <v>72.819515002713615</v>
      </c>
      <c r="N99" s="25">
        <f>SUM('Met-Ed non-LI'!AE100,'Penelec non-LI'!AE100,'Penn Power non-LI'!AE100,'West Penn non-LI'!AE100)</f>
        <v>11.944822494390568</v>
      </c>
      <c r="O99" s="25">
        <f>SUM('Met-Ed non-LI'!AF100,'Penelec non-LI'!AF100,'Penn Power non-LI'!AF100,'West Penn non-LI'!AF100)</f>
        <v>4.5925300938202467</v>
      </c>
      <c r="P99" s="35"/>
    </row>
    <row r="100" spans="1:16" x14ac:dyDescent="0.25">
      <c r="A100" s="15">
        <v>32</v>
      </c>
      <c r="B100" s="15">
        <v>2041</v>
      </c>
      <c r="C100" s="25">
        <f>SUM('Met-Ed non-LI'!T101,'Penelec non-LI'!T101,'Penn Power non-LI'!T101,'West Penn non-LI'!T101)</f>
        <v>85.397448122742304</v>
      </c>
      <c r="D100" s="25">
        <f>SUM('Met-Ed non-LI'!U101,'Penelec non-LI'!U101,'Penn Power non-LI'!U101,'West Penn non-LI'!U101)</f>
        <v>52.613675159831288</v>
      </c>
      <c r="E100" s="25">
        <f>SUM('Met-Ed non-LI'!V101,'Penelec non-LI'!V101,'Penn Power non-LI'!V101,'West Penn non-LI'!V101)</f>
        <v>105.51649610210215</v>
      </c>
      <c r="F100" s="25">
        <f>SUM('Met-Ed non-LI'!W101,'Penelec non-LI'!W101,'Penn Power non-LI'!W101,'West Penn non-LI'!W101)</f>
        <v>86.049315439152991</v>
      </c>
      <c r="G100" s="25">
        <f>SUM('Met-Ed non-LI'!X101,'Penelec non-LI'!X101,'Penn Power non-LI'!X101,'West Penn non-LI'!X101)</f>
        <v>73.446505244257821</v>
      </c>
      <c r="H100" s="25">
        <f>SUM('Met-Ed non-LI'!Y101,'Penelec non-LI'!Y101,'Penn Power non-LI'!Y101,'West Penn non-LI'!Y101)</f>
        <v>57.029882241408103</v>
      </c>
      <c r="I100" s="25">
        <f>SUM('Met-Ed non-LI'!Z101,'Penelec non-LI'!Z101,'Penn Power non-LI'!Z101,'West Penn non-LI'!Z101)</f>
        <v>36.025096972529568</v>
      </c>
      <c r="J100" s="25">
        <f>SUM('Met-Ed non-LI'!AA101,'Penelec non-LI'!AA101,'Penn Power non-LI'!AA101,'West Penn non-LI'!AA101)</f>
        <v>36.025096972529568</v>
      </c>
      <c r="K100" s="25">
        <f>SUM('Met-Ed non-LI'!AB101,'Penelec non-LI'!AB101,'Penn Power non-LI'!AB101,'West Penn non-LI'!AB101)</f>
        <v>50.446647358335312</v>
      </c>
      <c r="L100" s="25">
        <f>SUM('Met-Ed non-LI'!AC101,'Penelec non-LI'!AC101,'Penn Power non-LI'!AC101,'West Penn non-LI'!AC101)</f>
        <v>9.5639214198653271</v>
      </c>
      <c r="M100" s="25">
        <f>SUM('Met-Ed non-LI'!AD101,'Penelec non-LI'!AD101,'Penn Power non-LI'!AD101,'West Penn non-LI'!AD101)</f>
        <v>74.328002837125439</v>
      </c>
      <c r="N100" s="25">
        <f>SUM('Met-Ed non-LI'!AE101,'Penelec non-LI'!AE101,'Penn Power non-LI'!AE101,'West Penn non-LI'!AE101)</f>
        <v>12.192264672717702</v>
      </c>
      <c r="O100" s="25">
        <f>SUM('Met-Ed non-LI'!AF101,'Penelec non-LI'!AF101,'Penn Power non-LI'!AF101,'West Penn non-LI'!AF101)</f>
        <v>4.7381632505640319</v>
      </c>
      <c r="P100" s="35"/>
    </row>
    <row r="101" spans="1:16" x14ac:dyDescent="0.25">
      <c r="A101" s="15">
        <v>33</v>
      </c>
      <c r="B101" s="15">
        <v>2042</v>
      </c>
      <c r="C101" s="25">
        <f>SUM('Met-Ed non-LI'!T102,'Penelec non-LI'!T102,'Penn Power non-LI'!T102,'West Penn non-LI'!T102)</f>
        <v>86.868437827972443</v>
      </c>
      <c r="D101" s="25">
        <f>SUM('Met-Ed non-LI'!U102,'Penelec non-LI'!U102,'Penn Power non-LI'!U102,'West Penn non-LI'!U102)</f>
        <v>53.683262308375376</v>
      </c>
      <c r="E101" s="25">
        <f>SUM('Met-Ed non-LI'!V102,'Penelec non-LI'!V102,'Penn Power non-LI'!V102,'West Penn non-LI'!V102)</f>
        <v>108.76509332286489</v>
      </c>
      <c r="F101" s="25">
        <f>SUM('Met-Ed non-LI'!W102,'Penelec non-LI'!W102,'Penn Power non-LI'!W102,'West Penn non-LI'!W102)</f>
        <v>88.34308270446823</v>
      </c>
      <c r="G101" s="25">
        <f>SUM('Met-Ed non-LI'!X102,'Penelec non-LI'!X102,'Penn Power non-LI'!X102,'West Penn non-LI'!X102)</f>
        <v>75.100735930704531</v>
      </c>
      <c r="H101" s="25">
        <f>SUM('Met-Ed non-LI'!Y102,'Penelec non-LI'!Y102,'Penn Power non-LI'!Y102,'West Penn non-LI'!Y102)</f>
        <v>58.225661456436427</v>
      </c>
      <c r="I101" s="25">
        <f>SUM('Met-Ed non-LI'!Z102,'Penelec non-LI'!Z102,'Penn Power non-LI'!Z102,'West Penn non-LI'!Z102)</f>
        <v>36.771372480057209</v>
      </c>
      <c r="J101" s="25">
        <f>SUM('Met-Ed non-LI'!AA102,'Penelec non-LI'!AA102,'Penn Power non-LI'!AA102,'West Penn non-LI'!AA102)</f>
        <v>36.771372480057209</v>
      </c>
      <c r="K101" s="25">
        <f>SUM('Met-Ed non-LI'!AB102,'Penelec non-LI'!AB102,'Penn Power non-LI'!AB102,'West Penn non-LI'!AB102)</f>
        <v>51.491671536594069</v>
      </c>
      <c r="L101" s="25">
        <f>SUM('Met-Ed non-LI'!AC102,'Penelec non-LI'!AC102,'Penn Power non-LI'!AC102,'West Penn non-LI'!AC102)</f>
        <v>9.7620421998595326</v>
      </c>
      <c r="M101" s="25">
        <f>SUM('Met-Ed non-LI'!AD102,'Penelec non-LI'!AD102,'Penn Power non-LI'!AD102,'West Penn non-LI'!AD102)</f>
        <v>75.867739651243923</v>
      </c>
      <c r="N101" s="25">
        <f>SUM('Met-Ed non-LI'!AE102,'Penelec non-LI'!AE102,'Penn Power non-LI'!AE102,'West Penn non-LI'!AE102)</f>
        <v>12.444832723082198</v>
      </c>
      <c r="O101" s="25">
        <f>SUM('Met-Ed non-LI'!AF102,'Penelec non-LI'!AF102,'Penn Power non-LI'!AF102,'West Penn non-LI'!AF102)</f>
        <v>4.9008818618881964</v>
      </c>
      <c r="P101" s="35"/>
    </row>
    <row r="102" spans="1:16" x14ac:dyDescent="0.25">
      <c r="A102" s="15">
        <v>34</v>
      </c>
      <c r="B102" s="15">
        <v>2043</v>
      </c>
      <c r="C102" s="25">
        <f>SUM('Met-Ed non-LI'!T103,'Penelec non-LI'!T103,'Penn Power non-LI'!T103,'West Penn non-LI'!T103)</f>
        <v>88.381285545660148</v>
      </c>
      <c r="D102" s="25">
        <f>SUM('Met-Ed non-LI'!U103,'Penelec non-LI'!U103,'Penn Power non-LI'!U103,'West Penn non-LI'!U103)</f>
        <v>54.782806993780596</v>
      </c>
      <c r="E102" s="25">
        <f>SUM('Met-Ed non-LI'!V103,'Penelec non-LI'!V103,'Penn Power non-LI'!V103,'West Penn non-LI'!V103)</f>
        <v>112.10824970236925</v>
      </c>
      <c r="F102" s="25">
        <f>SUM('Met-Ed non-LI'!W103,'Penelec non-LI'!W103,'Penn Power non-LI'!W103,'West Penn non-LI'!W103)</f>
        <v>90.703101061238726</v>
      </c>
      <c r="G102" s="25">
        <f>SUM('Met-Ed non-LI'!X103,'Penelec non-LI'!X103,'Penn Power non-LI'!X103,'West Penn non-LI'!X103)</f>
        <v>76.802257217889363</v>
      </c>
      <c r="H102" s="25">
        <f>SUM('Met-Ed non-LI'!Y103,'Penelec non-LI'!Y103,'Penn Power non-LI'!Y103,'West Penn non-LI'!Y103)</f>
        <v>59.45513945407194</v>
      </c>
      <c r="I102" s="25">
        <f>SUM('Met-Ed non-LI'!Z103,'Penelec non-LI'!Z103,'Penn Power non-LI'!Z103,'West Penn non-LI'!Z103)</f>
        <v>37.533107408375869</v>
      </c>
      <c r="J102" s="25">
        <f>SUM('Met-Ed non-LI'!AA103,'Penelec non-LI'!AA103,'Penn Power non-LI'!AA103,'West Penn non-LI'!AA103)</f>
        <v>37.533107408375869</v>
      </c>
      <c r="K102" s="25">
        <f>SUM('Met-Ed non-LI'!AB103,'Penelec non-LI'!AB103,'Penn Power non-LI'!AB103,'West Penn non-LI'!AB103)</f>
        <v>52.558343843922486</v>
      </c>
      <c r="L102" s="25">
        <f>SUM('Met-Ed non-LI'!AC103,'Penelec non-LI'!AC103,'Penn Power non-LI'!AC103,'West Penn non-LI'!AC103)</f>
        <v>9.9642671377344154</v>
      </c>
      <c r="M102" s="25">
        <f>SUM('Met-Ed non-LI'!AD103,'Penelec non-LI'!AD103,'Penn Power non-LI'!AD103,'West Penn non-LI'!AD103)</f>
        <v>77.439372781236074</v>
      </c>
      <c r="N102" s="25">
        <f>SUM('Met-Ed non-LI'!AE103,'Penelec non-LI'!AE103,'Penn Power non-LI'!AE103,'West Penn non-LI'!AE103)</f>
        <v>12.702632830146356</v>
      </c>
      <c r="O102" s="25">
        <f>SUM('Met-Ed non-LI'!AF103,'Penelec non-LI'!AF103,'Penn Power non-LI'!AF103,'West Penn non-LI'!AF103)</f>
        <v>5.0684246299869002</v>
      </c>
      <c r="P102" s="35"/>
    </row>
    <row r="103" spans="1:16" x14ac:dyDescent="0.25">
      <c r="A103" s="15">
        <v>35</v>
      </c>
      <c r="B103" s="15">
        <v>2044</v>
      </c>
      <c r="C103" s="25">
        <f>SUM('Met-Ed non-LI'!T104,'Penelec non-LI'!T104,'Penn Power non-LI'!T104,'West Penn non-LI'!T104)</f>
        <v>89.412594966518554</v>
      </c>
      <c r="D103" s="25">
        <f>SUM('Met-Ed non-LI'!U104,'Penelec non-LI'!U104,'Penn Power non-LI'!U104,'West Penn non-LI'!U104)</f>
        <v>55.551885933910526</v>
      </c>
      <c r="E103" s="25">
        <f>SUM('Met-Ed non-LI'!V104,'Penelec non-LI'!V104,'Penn Power non-LI'!V104,'West Penn non-LI'!V104)</f>
        <v>114.30084438556646</v>
      </c>
      <c r="F103" s="25">
        <f>SUM('Met-Ed non-LI'!W104,'Penelec non-LI'!W104,'Penn Power non-LI'!W104,'West Penn non-LI'!W104)</f>
        <v>92.271919153927655</v>
      </c>
      <c r="G103" s="25">
        <f>SUM('Met-Ed non-LI'!X104,'Penelec non-LI'!X104,'Penn Power non-LI'!X104,'West Penn non-LI'!X104)</f>
        <v>77.953275319704559</v>
      </c>
      <c r="H103" s="25">
        <f>SUM('Met-Ed non-LI'!Y104,'Penelec non-LI'!Y104,'Penn Power non-LI'!Y104,'West Penn non-LI'!Y104)</f>
        <v>60.306657844840842</v>
      </c>
      <c r="I103" s="25">
        <f>SUM('Met-Ed non-LI'!Z104,'Penelec non-LI'!Z104,'Penn Power non-LI'!Z104,'West Penn non-LI'!Z104)</f>
        <v>38.310622006091847</v>
      </c>
      <c r="J103" s="25">
        <f>SUM('Met-Ed non-LI'!AA104,'Penelec non-LI'!AA104,'Penn Power non-LI'!AA104,'West Penn non-LI'!AA104)</f>
        <v>38.310622006091847</v>
      </c>
      <c r="K103" s="25">
        <f>SUM('Met-Ed non-LI'!AB104,'Penelec non-LI'!AB104,'Penn Power non-LI'!AB104,'West Penn non-LI'!AB104)</f>
        <v>53.647112730702865</v>
      </c>
      <c r="L103" s="25">
        <f>SUM('Met-Ed non-LI'!AC104,'Penelec non-LI'!AC104,'Penn Power non-LI'!AC104,'West Penn non-LI'!AC104)</f>
        <v>10.170681252900408</v>
      </c>
      <c r="M103" s="25">
        <f>SUM('Met-Ed non-LI'!AD104,'Penelec non-LI'!AD104,'Penn Power non-LI'!AD104,'West Penn non-LI'!AD104)</f>
        <v>79.043562973118341</v>
      </c>
      <c r="N103" s="25">
        <f>SUM('Met-Ed non-LI'!AE104,'Penelec non-LI'!AE104,'Penn Power non-LI'!AE104,'West Penn non-LI'!AE104)</f>
        <v>12.965773378233802</v>
      </c>
      <c r="O103" s="25">
        <f>SUM('Met-Ed non-LI'!AF104,'Penelec non-LI'!AF104,'Penn Power non-LI'!AF104,'West Penn non-LI'!AF104)</f>
        <v>5.1747263437160846</v>
      </c>
      <c r="P103" s="35"/>
    </row>
    <row r="104" spans="1:16" x14ac:dyDescent="0.25">
      <c r="A104" s="15">
        <v>36</v>
      </c>
      <c r="B104" s="15">
        <v>2045</v>
      </c>
      <c r="C104" s="25">
        <f>SUM('Met-Ed non-LI'!T105,'Penelec non-LI'!T105,'Penn Power non-LI'!T105,'West Penn non-LI'!T105)</f>
        <v>90.204387781686819</v>
      </c>
      <c r="D104" s="25">
        <f>SUM('Met-Ed non-LI'!U105,'Penelec non-LI'!U105,'Penn Power non-LI'!U105,'West Penn non-LI'!U105)</f>
        <v>56.157194624734359</v>
      </c>
      <c r="E104" s="25">
        <f>SUM('Met-Ed non-LI'!V105,'Penelec non-LI'!V105,'Penn Power non-LI'!V105,'West Penn non-LI'!V105)</f>
        <v>115.91848042330659</v>
      </c>
      <c r="F104" s="25">
        <f>SUM('Met-Ed non-LI'!W105,'Penelec non-LI'!W105,'Penn Power non-LI'!W105,'West Penn non-LI'!W105)</f>
        <v>93.445959043179045</v>
      </c>
      <c r="G104" s="25">
        <f>SUM('Met-Ed non-LI'!X105,'Penelec non-LI'!X105,'Penn Power non-LI'!X105,'West Penn non-LI'!X105)</f>
        <v>78.830198469388648</v>
      </c>
      <c r="H104" s="25">
        <f>SUM('Met-Ed non-LI'!Y105,'Penelec non-LI'!Y105,'Penn Power non-LI'!Y105,'West Penn non-LI'!Y105)</f>
        <v>60.970593010821702</v>
      </c>
      <c r="I104" s="25">
        <f>SUM('Met-Ed non-LI'!Z105,'Penelec non-LI'!Z105,'Penn Power non-LI'!Z105,'West Penn non-LI'!Z105)</f>
        <v>39.104243155900193</v>
      </c>
      <c r="J104" s="25">
        <f>SUM('Met-Ed non-LI'!AA105,'Penelec non-LI'!AA105,'Penn Power non-LI'!AA105,'West Penn non-LI'!AA105)</f>
        <v>39.104243155900193</v>
      </c>
      <c r="K104" s="25">
        <f>SUM('Met-Ed non-LI'!AB105,'Penelec non-LI'!AB105,'Penn Power non-LI'!AB105,'West Penn non-LI'!AB105)</f>
        <v>54.758435937161579</v>
      </c>
      <c r="L104" s="25">
        <f>SUM('Met-Ed non-LI'!AC105,'Penelec non-LI'!AC105,'Penn Power non-LI'!AC105,'West Penn non-LI'!AC105)</f>
        <v>10.381371325981902</v>
      </c>
      <c r="M104" s="25">
        <f>SUM('Met-Ed non-LI'!AD105,'Penelec non-LI'!AD105,'Penn Power non-LI'!AD105,'West Penn non-LI'!AD105)</f>
        <v>80.680984660547452</v>
      </c>
      <c r="N104" s="25">
        <f>SUM('Met-Ed non-LI'!AE105,'Penelec non-LI'!AE105,'Penn Power non-LI'!AE105,'West Penn non-LI'!AE105)</f>
        <v>13.234364996896431</v>
      </c>
      <c r="O104" s="25">
        <f>SUM('Met-Ed non-LI'!AF105,'Penelec non-LI'!AF105,'Penn Power non-LI'!AF105,'West Penn non-LI'!AF105)</f>
        <v>5.250322368808332</v>
      </c>
      <c r="P104" s="35"/>
    </row>
    <row r="105" spans="1:16" x14ac:dyDescent="0.25">
      <c r="A105" s="15">
        <v>37</v>
      </c>
      <c r="B105" s="15">
        <v>2046</v>
      </c>
      <c r="C105" s="25">
        <f>SUM('Met-Ed non-LI'!T106,'Penelec non-LI'!T106,'Penn Power non-LI'!T106,'West Penn non-LI'!T106)</f>
        <v>92.049138303937568</v>
      </c>
      <c r="D105" s="25">
        <f>SUM('Met-Ed non-LI'!U106,'Penelec non-LI'!U106,'Penn Power non-LI'!U106,'West Penn non-LI'!U106)</f>
        <v>57.488841364127012</v>
      </c>
      <c r="E105" s="25">
        <f>SUM('Met-Ed non-LI'!V106,'Penelec non-LI'!V106,'Penn Power non-LI'!V106,'West Penn non-LI'!V106)</f>
        <v>120.03550630968813</v>
      </c>
      <c r="F105" s="25">
        <f>SUM('Met-Ed non-LI'!W106,'Penelec non-LI'!W106,'Penn Power non-LI'!W106,'West Penn non-LI'!W106)</f>
        <v>96.342447456727385</v>
      </c>
      <c r="G105" s="25">
        <f>SUM('Met-Ed non-LI'!X106,'Penelec non-LI'!X106,'Penn Power non-LI'!X106,'West Penn non-LI'!X106)</f>
        <v>80.909181781318381</v>
      </c>
      <c r="H105" s="25">
        <f>SUM('Met-Ed non-LI'!Y106,'Penelec non-LI'!Y106,'Penn Power non-LI'!Y106,'West Penn non-LI'!Y106)</f>
        <v>62.463548206279768</v>
      </c>
      <c r="I105" s="25">
        <f>SUM('Met-Ed non-LI'!Z106,'Penelec non-LI'!Z106,'Penn Power non-LI'!Z106,'West Penn non-LI'!Z106)</f>
        <v>39.914304512012755</v>
      </c>
      <c r="J105" s="25">
        <f>SUM('Met-Ed non-LI'!AA106,'Penelec non-LI'!AA106,'Penn Power non-LI'!AA106,'West Penn non-LI'!AA106)</f>
        <v>39.914304512012755</v>
      </c>
      <c r="K105" s="25">
        <f>SUM('Met-Ed non-LI'!AB106,'Penelec non-LI'!AB106,'Penn Power non-LI'!AB106,'West Penn non-LI'!AB106)</f>
        <v>55.892780685812383</v>
      </c>
      <c r="L105" s="25">
        <f>SUM('Met-Ed non-LI'!AC106,'Penelec non-LI'!AC106,'Penn Power non-LI'!AC106,'West Penn non-LI'!AC106)</f>
        <v>10.596425935301557</v>
      </c>
      <c r="M105" s="25">
        <f>SUM('Met-Ed non-LI'!AD106,'Penelec non-LI'!AD106,'Penn Power non-LI'!AD106,'West Penn non-LI'!AD106)</f>
        <v>82.35232624836587</v>
      </c>
      <c r="N105" s="25">
        <f>SUM('Met-Ed non-LI'!AE106,'Penelec non-LI'!AE106,'Penn Power non-LI'!AE106,'West Penn non-LI'!AE106)</f>
        <v>13.508520607425282</v>
      </c>
      <c r="O105" s="25">
        <f>SUM('Met-Ed non-LI'!AF106,'Penelec non-LI'!AF106,'Penn Power non-LI'!AF106,'West Penn non-LI'!AF106)</f>
        <v>5.4583218785801444</v>
      </c>
      <c r="P105" s="36"/>
    </row>
    <row r="106" spans="1:16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1:16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1:16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1:16" x14ac:dyDescent="0.25">
      <c r="A109" s="6" t="s">
        <v>8</v>
      </c>
      <c r="B109" s="7" t="s">
        <v>34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1:16" x14ac:dyDescent="0.25">
      <c r="A110" s="10"/>
      <c r="B110" s="10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8"/>
      <c r="P110" s="8"/>
    </row>
    <row r="111" spans="1:16" ht="56.45" customHeight="1" x14ac:dyDescent="0.25">
      <c r="A111" s="11"/>
      <c r="B111" s="11"/>
      <c r="C111" s="43" t="s">
        <v>11</v>
      </c>
      <c r="D111" s="43"/>
      <c r="E111" s="43" t="s">
        <v>12</v>
      </c>
      <c r="F111" s="43"/>
      <c r="G111" s="43" t="s">
        <v>13</v>
      </c>
      <c r="H111" s="43"/>
      <c r="I111" s="44" t="s">
        <v>14</v>
      </c>
      <c r="J111" s="45"/>
      <c r="K111" s="46" t="s">
        <v>15</v>
      </c>
      <c r="L111" s="46"/>
      <c r="M111" s="46" t="s">
        <v>16</v>
      </c>
      <c r="N111" s="46"/>
      <c r="O111" s="47" t="s">
        <v>17</v>
      </c>
      <c r="P111" s="11"/>
    </row>
    <row r="112" spans="1:16" ht="26.25" x14ac:dyDescent="0.25">
      <c r="A112" s="12" t="s">
        <v>18</v>
      </c>
      <c r="B112" s="12" t="s">
        <v>19</v>
      </c>
      <c r="C112" s="13" t="s">
        <v>20</v>
      </c>
      <c r="D112" s="13" t="s">
        <v>21</v>
      </c>
      <c r="E112" s="13" t="s">
        <v>22</v>
      </c>
      <c r="F112" s="13" t="s">
        <v>23</v>
      </c>
      <c r="G112" s="13" t="s">
        <v>24</v>
      </c>
      <c r="H112" s="13" t="s">
        <v>25</v>
      </c>
      <c r="I112" s="33" t="s">
        <v>26</v>
      </c>
      <c r="J112" s="33" t="s">
        <v>27</v>
      </c>
      <c r="K112" s="33" t="s">
        <v>26</v>
      </c>
      <c r="L112" s="33" t="s">
        <v>27</v>
      </c>
      <c r="M112" s="33" t="s">
        <v>26</v>
      </c>
      <c r="N112" s="33" t="s">
        <v>27</v>
      </c>
      <c r="O112" s="48"/>
      <c r="P112" s="8"/>
    </row>
    <row r="113" spans="1:16" x14ac:dyDescent="0.25">
      <c r="A113" s="14">
        <v>18</v>
      </c>
      <c r="B113" s="15">
        <v>2027</v>
      </c>
      <c r="C113" s="16">
        <f>SUM('Met-Ed non-LI'!T114,'Penelec non-LI'!T114,'Penn Power non-LI'!T114,'West Penn non-LI'!T114)</f>
        <v>0</v>
      </c>
      <c r="D113" s="16">
        <f>SUM('Met-Ed non-LI'!U114,'Penelec non-LI'!U114,'Penn Power non-LI'!U114,'West Penn non-LI'!U114)</f>
        <v>0</v>
      </c>
      <c r="E113" s="16">
        <f>SUM('Met-Ed non-LI'!V114,'Penelec non-LI'!V114,'Penn Power non-LI'!V114,'West Penn non-LI'!V114)</f>
        <v>0</v>
      </c>
      <c r="F113" s="16">
        <f>SUM('Met-Ed non-LI'!W114,'Penelec non-LI'!W114,'Penn Power non-LI'!W114,'West Penn non-LI'!W114)</f>
        <v>0</v>
      </c>
      <c r="G113" s="16">
        <f>SUM('Met-Ed non-LI'!X114,'Penelec non-LI'!X114,'Penn Power non-LI'!X114,'West Penn non-LI'!X114)</f>
        <v>0</v>
      </c>
      <c r="H113" s="16">
        <f>SUM('Met-Ed non-LI'!Y114,'Penelec non-LI'!Y114,'Penn Power non-LI'!Y114,'West Penn non-LI'!Y114)</f>
        <v>0</v>
      </c>
      <c r="I113" s="16">
        <f>SUM('Met-Ed non-LI'!Z114,'Penelec non-LI'!Z114,'Penn Power non-LI'!Z114,'West Penn non-LI'!Z114)</f>
        <v>0</v>
      </c>
      <c r="J113" s="16">
        <f>SUM('Met-Ed non-LI'!AA114,'Penelec non-LI'!AA114,'Penn Power non-LI'!AA114,'West Penn non-LI'!AA114)</f>
        <v>0</v>
      </c>
      <c r="K113" s="16">
        <f>SUM('Met-Ed non-LI'!AB114,'Penelec non-LI'!AB114,'Penn Power non-LI'!AB114,'West Penn non-LI'!AB114)</f>
        <v>0</v>
      </c>
      <c r="L113" s="16">
        <f>SUM('Met-Ed non-LI'!AC114,'Penelec non-LI'!AC114,'Penn Power non-LI'!AC114,'West Penn non-LI'!AC114)</f>
        <v>0</v>
      </c>
      <c r="M113" s="16">
        <f>SUM('Met-Ed non-LI'!AD114,'Penelec non-LI'!AD114,'Penn Power non-LI'!AD114,'West Penn non-LI'!AD114)</f>
        <v>0</v>
      </c>
      <c r="N113" s="16">
        <f>SUM('Met-Ed non-LI'!AE114,'Penelec non-LI'!AE114,'Penn Power non-LI'!AE114,'West Penn non-LI'!AE114)</f>
        <v>0</v>
      </c>
      <c r="O113" s="16">
        <f>SUM('Met-Ed non-LI'!AF114,'Penelec non-LI'!AF114,'Penn Power non-LI'!AF114,'West Penn non-LI'!AF114)</f>
        <v>0</v>
      </c>
      <c r="P113" s="40" t="s">
        <v>28</v>
      </c>
    </row>
    <row r="114" spans="1:16" x14ac:dyDescent="0.25">
      <c r="A114" s="15">
        <v>19</v>
      </c>
      <c r="B114" s="15">
        <v>2028</v>
      </c>
      <c r="C114" s="16">
        <f>SUM('Met-Ed non-LI'!T115,'Penelec non-LI'!T115,'Penn Power non-LI'!T115,'West Penn non-LI'!T115)</f>
        <v>0</v>
      </c>
      <c r="D114" s="16">
        <f>SUM('Met-Ed non-LI'!U115,'Penelec non-LI'!U115,'Penn Power non-LI'!U115,'West Penn non-LI'!U115)</f>
        <v>0</v>
      </c>
      <c r="E114" s="16">
        <f>SUM('Met-Ed non-LI'!V115,'Penelec non-LI'!V115,'Penn Power non-LI'!V115,'West Penn non-LI'!V115)</f>
        <v>0</v>
      </c>
      <c r="F114" s="16">
        <f>SUM('Met-Ed non-LI'!W115,'Penelec non-LI'!W115,'Penn Power non-LI'!W115,'West Penn non-LI'!W115)</f>
        <v>0</v>
      </c>
      <c r="G114" s="16">
        <f>SUM('Met-Ed non-LI'!X115,'Penelec non-LI'!X115,'Penn Power non-LI'!X115,'West Penn non-LI'!X115)</f>
        <v>0</v>
      </c>
      <c r="H114" s="16">
        <f>SUM('Met-Ed non-LI'!Y115,'Penelec non-LI'!Y115,'Penn Power non-LI'!Y115,'West Penn non-LI'!Y115)</f>
        <v>0</v>
      </c>
      <c r="I114" s="16">
        <f>SUM('Met-Ed non-LI'!Z115,'Penelec non-LI'!Z115,'Penn Power non-LI'!Z115,'West Penn non-LI'!Z115)</f>
        <v>0</v>
      </c>
      <c r="J114" s="16">
        <f>SUM('Met-Ed non-LI'!AA115,'Penelec non-LI'!AA115,'Penn Power non-LI'!AA115,'West Penn non-LI'!AA115)</f>
        <v>0</v>
      </c>
      <c r="K114" s="16">
        <f>SUM('Met-Ed non-LI'!AB115,'Penelec non-LI'!AB115,'Penn Power non-LI'!AB115,'West Penn non-LI'!AB115)</f>
        <v>0</v>
      </c>
      <c r="L114" s="16">
        <f>SUM('Met-Ed non-LI'!AC115,'Penelec non-LI'!AC115,'Penn Power non-LI'!AC115,'West Penn non-LI'!AC115)</f>
        <v>0</v>
      </c>
      <c r="M114" s="16">
        <f>SUM('Met-Ed non-LI'!AD115,'Penelec non-LI'!AD115,'Penn Power non-LI'!AD115,'West Penn non-LI'!AD115)</f>
        <v>0</v>
      </c>
      <c r="N114" s="16">
        <f>SUM('Met-Ed non-LI'!AE115,'Penelec non-LI'!AE115,'Penn Power non-LI'!AE115,'West Penn non-LI'!AE115)</f>
        <v>0</v>
      </c>
      <c r="O114" s="16">
        <f>SUM('Met-Ed non-LI'!AF115,'Penelec non-LI'!AF115,'Penn Power non-LI'!AF115,'West Penn non-LI'!AF115)</f>
        <v>0</v>
      </c>
      <c r="P114" s="41"/>
    </row>
    <row r="115" spans="1:16" x14ac:dyDescent="0.25">
      <c r="A115" s="15">
        <v>20</v>
      </c>
      <c r="B115" s="15">
        <v>2029</v>
      </c>
      <c r="C115" s="16">
        <f>SUM('Met-Ed non-LI'!T116,'Penelec non-LI'!T116,'Penn Power non-LI'!T116,'West Penn non-LI'!T116)</f>
        <v>0</v>
      </c>
      <c r="D115" s="16">
        <f>SUM('Met-Ed non-LI'!U116,'Penelec non-LI'!U116,'Penn Power non-LI'!U116,'West Penn non-LI'!U116)</f>
        <v>0</v>
      </c>
      <c r="E115" s="16">
        <f>SUM('Met-Ed non-LI'!V116,'Penelec non-LI'!V116,'Penn Power non-LI'!V116,'West Penn non-LI'!V116)</f>
        <v>0</v>
      </c>
      <c r="F115" s="16">
        <f>SUM('Met-Ed non-LI'!W116,'Penelec non-LI'!W116,'Penn Power non-LI'!W116,'West Penn non-LI'!W116)</f>
        <v>0</v>
      </c>
      <c r="G115" s="16">
        <f>SUM('Met-Ed non-LI'!X116,'Penelec non-LI'!X116,'Penn Power non-LI'!X116,'West Penn non-LI'!X116)</f>
        <v>0</v>
      </c>
      <c r="H115" s="16">
        <f>SUM('Met-Ed non-LI'!Y116,'Penelec non-LI'!Y116,'Penn Power non-LI'!Y116,'West Penn non-LI'!Y116)</f>
        <v>0</v>
      </c>
      <c r="I115" s="16">
        <f>SUM('Met-Ed non-LI'!Z116,'Penelec non-LI'!Z116,'Penn Power non-LI'!Z116,'West Penn non-LI'!Z116)</f>
        <v>0</v>
      </c>
      <c r="J115" s="16">
        <f>SUM('Met-Ed non-LI'!AA116,'Penelec non-LI'!AA116,'Penn Power non-LI'!AA116,'West Penn non-LI'!AA116)</f>
        <v>0</v>
      </c>
      <c r="K115" s="16">
        <f>SUM('Met-Ed non-LI'!AB116,'Penelec non-LI'!AB116,'Penn Power non-LI'!AB116,'West Penn non-LI'!AB116)</f>
        <v>0</v>
      </c>
      <c r="L115" s="16">
        <f>SUM('Met-Ed non-LI'!AC116,'Penelec non-LI'!AC116,'Penn Power non-LI'!AC116,'West Penn non-LI'!AC116)</f>
        <v>0</v>
      </c>
      <c r="M115" s="16">
        <f>SUM('Met-Ed non-LI'!AD116,'Penelec non-LI'!AD116,'Penn Power non-LI'!AD116,'West Penn non-LI'!AD116)</f>
        <v>0</v>
      </c>
      <c r="N115" s="16">
        <f>SUM('Met-Ed non-LI'!AE116,'Penelec non-LI'!AE116,'Penn Power non-LI'!AE116,'West Penn non-LI'!AE116)</f>
        <v>0</v>
      </c>
      <c r="O115" s="16">
        <f>SUM('Met-Ed non-LI'!AF116,'Penelec non-LI'!AF116,'Penn Power non-LI'!AF116,'West Penn non-LI'!AF116)</f>
        <v>0</v>
      </c>
      <c r="P115" s="41"/>
    </row>
    <row r="116" spans="1:16" x14ac:dyDescent="0.25">
      <c r="A116" s="15">
        <v>21</v>
      </c>
      <c r="B116" s="15">
        <v>2030</v>
      </c>
      <c r="C116" s="16">
        <f>SUM('Met-Ed non-LI'!T117,'Penelec non-LI'!T117,'Penn Power non-LI'!T117,'West Penn non-LI'!T117)</f>
        <v>0</v>
      </c>
      <c r="D116" s="16">
        <f>SUM('Met-Ed non-LI'!U117,'Penelec non-LI'!U117,'Penn Power non-LI'!U117,'West Penn non-LI'!U117)</f>
        <v>0</v>
      </c>
      <c r="E116" s="16">
        <f>SUM('Met-Ed non-LI'!V117,'Penelec non-LI'!V117,'Penn Power non-LI'!V117,'West Penn non-LI'!V117)</f>
        <v>0</v>
      </c>
      <c r="F116" s="16">
        <f>SUM('Met-Ed non-LI'!W117,'Penelec non-LI'!W117,'Penn Power non-LI'!W117,'West Penn non-LI'!W117)</f>
        <v>0</v>
      </c>
      <c r="G116" s="16">
        <f>SUM('Met-Ed non-LI'!X117,'Penelec non-LI'!X117,'Penn Power non-LI'!X117,'West Penn non-LI'!X117)</f>
        <v>0</v>
      </c>
      <c r="H116" s="16">
        <f>SUM('Met-Ed non-LI'!Y117,'Penelec non-LI'!Y117,'Penn Power non-LI'!Y117,'West Penn non-LI'!Y117)</f>
        <v>0</v>
      </c>
      <c r="I116" s="16">
        <f>SUM('Met-Ed non-LI'!Z117,'Penelec non-LI'!Z117,'Penn Power non-LI'!Z117,'West Penn non-LI'!Z117)</f>
        <v>0</v>
      </c>
      <c r="J116" s="16">
        <f>SUM('Met-Ed non-LI'!AA117,'Penelec non-LI'!AA117,'Penn Power non-LI'!AA117,'West Penn non-LI'!AA117)</f>
        <v>0</v>
      </c>
      <c r="K116" s="16">
        <f>SUM('Met-Ed non-LI'!AB117,'Penelec non-LI'!AB117,'Penn Power non-LI'!AB117,'West Penn non-LI'!AB117)</f>
        <v>0</v>
      </c>
      <c r="L116" s="16">
        <f>SUM('Met-Ed non-LI'!AC117,'Penelec non-LI'!AC117,'Penn Power non-LI'!AC117,'West Penn non-LI'!AC117)</f>
        <v>0</v>
      </c>
      <c r="M116" s="16">
        <f>SUM('Met-Ed non-LI'!AD117,'Penelec non-LI'!AD117,'Penn Power non-LI'!AD117,'West Penn non-LI'!AD117)</f>
        <v>0</v>
      </c>
      <c r="N116" s="16">
        <f>SUM('Met-Ed non-LI'!AE117,'Penelec non-LI'!AE117,'Penn Power non-LI'!AE117,'West Penn non-LI'!AE117)</f>
        <v>0</v>
      </c>
      <c r="O116" s="16">
        <f>SUM('Met-Ed non-LI'!AF117,'Penelec non-LI'!AF117,'Penn Power non-LI'!AF117,'West Penn non-LI'!AF117)</f>
        <v>0</v>
      </c>
      <c r="P116" s="42"/>
    </row>
    <row r="117" spans="1:16" x14ac:dyDescent="0.25">
      <c r="A117" s="15">
        <v>22</v>
      </c>
      <c r="B117" s="15">
        <v>2031</v>
      </c>
      <c r="C117" s="23">
        <f>SUM('Met-Ed non-LI'!T118,'Penelec non-LI'!T118,'Penn Power non-LI'!T118,'West Penn non-LI'!T118)</f>
        <v>89.452561478555367</v>
      </c>
      <c r="D117" s="23">
        <f>SUM('Met-Ed non-LI'!U118,'Penelec non-LI'!U118,'Penn Power non-LI'!U118,'West Penn non-LI'!U118)</f>
        <v>60.317807001073433</v>
      </c>
      <c r="E117" s="23">
        <f>SUM('Met-Ed non-LI'!V118,'Penelec non-LI'!V118,'Penn Power non-LI'!V118,'West Penn non-LI'!V118)</f>
        <v>96.597885698170046</v>
      </c>
      <c r="F117" s="23">
        <f>SUM('Met-Ed non-LI'!W118,'Penelec non-LI'!W118,'Penn Power non-LI'!W118,'West Penn non-LI'!W118)</f>
        <v>84.818868343040251</v>
      </c>
      <c r="G117" s="23">
        <f>SUM('Met-Ed non-LI'!X118,'Penelec non-LI'!X118,'Penn Power non-LI'!X118,'West Penn non-LI'!X118)</f>
        <v>75.803620200850517</v>
      </c>
      <c r="H117" s="23">
        <f>SUM('Met-Ed non-LI'!Y118,'Penelec non-LI'!Y118,'Penn Power non-LI'!Y118,'West Penn non-LI'!Y118)</f>
        <v>63.564658158762853</v>
      </c>
      <c r="I117" s="23">
        <f>SUM('Met-Ed non-LI'!Z118,'Penelec non-LI'!Z118,'Penn Power non-LI'!Z118,'West Penn non-LI'!Z118)</f>
        <v>57.911520390660641</v>
      </c>
      <c r="J117" s="23">
        <f>SUM('Met-Ed non-LI'!AA118,'Penelec non-LI'!AA118,'Penn Power non-LI'!AA118,'West Penn non-LI'!AA118)</f>
        <v>57.911520390660641</v>
      </c>
      <c r="K117" s="23">
        <f>SUM('Met-Ed non-LI'!AB118,'Penelec non-LI'!AB118,'Penn Power non-LI'!AB118,'West Penn non-LI'!AB118)</f>
        <v>41.094669605696616</v>
      </c>
      <c r="L117" s="23">
        <f>SUM('Met-Ed non-LI'!AC118,'Penelec non-LI'!AC118,'Penn Power non-LI'!AC118,'West Penn non-LI'!AC118)</f>
        <v>7.790927870636196</v>
      </c>
      <c r="M117" s="23">
        <f>SUM('Met-Ed non-LI'!AD118,'Penelec non-LI'!AD118,'Penn Power non-LI'!AD118,'West Penn non-LI'!AD118)</f>
        <v>60.548815015320486</v>
      </c>
      <c r="N117" s="23">
        <f>SUM('Met-Ed non-LI'!AE118,'Penelec non-LI'!AE118,'Penn Power non-LI'!AE118,'West Penn non-LI'!AE118)</f>
        <v>9.9320195633923376</v>
      </c>
      <c r="O117" s="23">
        <f>SUM('Met-Ed non-LI'!AF118,'Penelec non-LI'!AF118,'Penn Power non-LI'!AF118,'West Penn non-LI'!AF118)</f>
        <v>3.330178728295258</v>
      </c>
      <c r="P117" s="37" t="s">
        <v>29</v>
      </c>
    </row>
    <row r="118" spans="1:16" x14ac:dyDescent="0.25">
      <c r="A118" s="15">
        <v>23</v>
      </c>
      <c r="B118" s="15">
        <v>2032</v>
      </c>
      <c r="C118" s="23">
        <f>SUM('Met-Ed non-LI'!T119,'Penelec non-LI'!T119,'Penn Power non-LI'!T119,'West Penn non-LI'!T119)</f>
        <v>100.35264782443252</v>
      </c>
      <c r="D118" s="23">
        <f>SUM('Met-Ed non-LI'!U119,'Penelec non-LI'!U119,'Penn Power non-LI'!U119,'West Penn non-LI'!U119)</f>
        <v>71.240610399957319</v>
      </c>
      <c r="E118" s="23">
        <f>SUM('Met-Ed non-LI'!V119,'Penelec non-LI'!V119,'Penn Power non-LI'!V119,'West Penn non-LI'!V119)</f>
        <v>110.0576778314944</v>
      </c>
      <c r="F118" s="23">
        <f>SUM('Met-Ed non-LI'!W119,'Penelec non-LI'!W119,'Penn Power non-LI'!W119,'West Penn non-LI'!W119)</f>
        <v>97.504457341330209</v>
      </c>
      <c r="G118" s="23">
        <f>SUM('Met-Ed non-LI'!X119,'Penelec non-LI'!X119,'Penn Power non-LI'!X119,'West Penn non-LI'!X119)</f>
        <v>87.348014135750333</v>
      </c>
      <c r="H118" s="23">
        <f>SUM('Met-Ed non-LI'!Y119,'Penelec non-LI'!Y119,'Penn Power non-LI'!Y119,'West Penn non-LI'!Y119)</f>
        <v>74.931175106714392</v>
      </c>
      <c r="I118" s="23">
        <f>SUM('Met-Ed non-LI'!Z119,'Penelec non-LI'!Z119,'Penn Power non-LI'!Z119,'West Penn non-LI'!Z119)</f>
        <v>59.088783245183166</v>
      </c>
      <c r="J118" s="23">
        <f>SUM('Met-Ed non-LI'!AA119,'Penelec non-LI'!AA119,'Penn Power non-LI'!AA119,'West Penn non-LI'!AA119)</f>
        <v>59.088783245183166</v>
      </c>
      <c r="K118" s="23">
        <f>SUM('Met-Ed non-LI'!AB119,'Penelec non-LI'!AB119,'Penn Power non-LI'!AB119,'West Penn non-LI'!AB119)</f>
        <v>41.945963508945717</v>
      </c>
      <c r="L118" s="23">
        <f>SUM('Met-Ed non-LI'!AC119,'Penelec non-LI'!AC119,'Penn Power non-LI'!AC119,'West Penn non-LI'!AC119)</f>
        <v>7.9523203203276935</v>
      </c>
      <c r="M118" s="23">
        <f>SUM('Met-Ed non-LI'!AD119,'Penelec non-LI'!AD119,'Penn Power non-LI'!AD119,'West Penn non-LI'!AD119)</f>
        <v>61.803109977807658</v>
      </c>
      <c r="N118" s="23">
        <f>SUM('Met-Ed non-LI'!AE119,'Penelec non-LI'!AE119,'Penn Power non-LI'!AE119,'West Penn non-LI'!AE119)</f>
        <v>10.137765656070368</v>
      </c>
      <c r="O118" s="23">
        <f>SUM('Met-Ed non-LI'!AF119,'Penelec non-LI'!AF119,'Penn Power non-LI'!AF119,'West Penn non-LI'!AF119)</f>
        <v>3.4010516677211591</v>
      </c>
      <c r="P118" s="38"/>
    </row>
    <row r="119" spans="1:16" x14ac:dyDescent="0.25">
      <c r="A119" s="15">
        <v>24</v>
      </c>
      <c r="B119" s="15">
        <v>2033</v>
      </c>
      <c r="C119" s="23">
        <f>SUM('Met-Ed non-LI'!T120,'Penelec non-LI'!T120,'Penn Power non-LI'!T120,'West Penn non-LI'!T120)</f>
        <v>110.68263307416743</v>
      </c>
      <c r="D119" s="23">
        <f>SUM('Met-Ed non-LI'!U120,'Penelec non-LI'!U120,'Penn Power non-LI'!U120,'West Penn non-LI'!U120)</f>
        <v>80.853653845504397</v>
      </c>
      <c r="E119" s="23">
        <f>SUM('Met-Ed non-LI'!V120,'Penelec non-LI'!V120,'Penn Power non-LI'!V120,'West Penn non-LI'!V120)</f>
        <v>122.34107150994706</v>
      </c>
      <c r="F119" s="23">
        <f>SUM('Met-Ed non-LI'!W120,'Penelec non-LI'!W120,'Penn Power non-LI'!W120,'West Penn non-LI'!W120)</f>
        <v>108.46274923878481</v>
      </c>
      <c r="G119" s="23">
        <f>SUM('Met-Ed non-LI'!X120,'Penelec non-LI'!X120,'Penn Power non-LI'!X120,'West Penn non-LI'!X120)</f>
        <v>97.696843754264535</v>
      </c>
      <c r="H119" s="23">
        <f>SUM('Met-Ed non-LI'!Y120,'Penelec non-LI'!Y120,'Penn Power non-LI'!Y120,'West Penn non-LI'!Y120)</f>
        <v>84.557196052283899</v>
      </c>
      <c r="I119" s="23">
        <f>SUM('Met-Ed non-LI'!Z120,'Penelec non-LI'!Z120,'Penn Power non-LI'!Z120,'West Penn non-LI'!Z120)</f>
        <v>60.293136913900227</v>
      </c>
      <c r="J119" s="23">
        <f>SUM('Met-Ed non-LI'!AA120,'Penelec non-LI'!AA120,'Penn Power non-LI'!AA120,'West Penn non-LI'!AA120)</f>
        <v>60.293136913900227</v>
      </c>
      <c r="K119" s="23">
        <f>SUM('Met-Ed non-LI'!AB120,'Penelec non-LI'!AB120,'Penn Power non-LI'!AB120,'West Penn non-LI'!AB120)</f>
        <v>42.814892334598689</v>
      </c>
      <c r="L119" s="23">
        <f>SUM('Met-Ed non-LI'!AC120,'Penelec non-LI'!AC120,'Penn Power non-LI'!AC120,'West Penn non-LI'!AC120)</f>
        <v>8.1170560846089206</v>
      </c>
      <c r="M119" s="23">
        <f>SUM('Met-Ed non-LI'!AD120,'Penelec non-LI'!AD120,'Penn Power non-LI'!AD120,'West Penn non-LI'!AD120)</f>
        <v>63.08338820441854</v>
      </c>
      <c r="N119" s="23">
        <f>SUM('Met-Ed non-LI'!AE120,'Penelec non-LI'!AE120,'Penn Power non-LI'!AE120,'West Penn non-LI'!AE120)</f>
        <v>10.347773868288346</v>
      </c>
      <c r="O119" s="23">
        <f>SUM('Met-Ed non-LI'!AF120,'Penelec non-LI'!AF120,'Penn Power non-LI'!AF120,'West Penn non-LI'!AF120)</f>
        <v>3.6546735143458919</v>
      </c>
      <c r="P119" s="38"/>
    </row>
    <row r="120" spans="1:16" x14ac:dyDescent="0.25">
      <c r="A120" s="15">
        <v>25</v>
      </c>
      <c r="B120" s="15">
        <v>2034</v>
      </c>
      <c r="C120" s="23">
        <f>SUM('Met-Ed non-LI'!T121,'Penelec non-LI'!T121,'Penn Power non-LI'!T121,'West Penn non-LI'!T121)</f>
        <v>111.36689474763728</v>
      </c>
      <c r="D120" s="23">
        <f>SUM('Met-Ed non-LI'!U121,'Penelec non-LI'!U121,'Penn Power non-LI'!U121,'West Penn non-LI'!U121)</f>
        <v>80.664240630804684</v>
      </c>
      <c r="E120" s="23">
        <f>SUM('Met-Ed non-LI'!V121,'Penelec non-LI'!V121,'Penn Power non-LI'!V121,'West Penn non-LI'!V121)</f>
        <v>125.52263507080468</v>
      </c>
      <c r="F120" s="23">
        <f>SUM('Met-Ed non-LI'!W121,'Penelec non-LI'!W121,'Penn Power non-LI'!W121,'West Penn non-LI'!W121)</f>
        <v>109.99314609993257</v>
      </c>
      <c r="G120" s="23">
        <f>SUM('Met-Ed non-LI'!X121,'Penelec non-LI'!X121,'Penn Power non-LI'!X121,'West Penn non-LI'!X121)</f>
        <v>98.696524180114096</v>
      </c>
      <c r="H120" s="23">
        <f>SUM('Met-Ed non-LI'!Y121,'Penelec non-LI'!Y121,'Penn Power non-LI'!Y121,'West Penn non-LI'!Y121)</f>
        <v>84.585001409032657</v>
      </c>
      <c r="I120" s="23">
        <f>SUM('Met-Ed non-LI'!Z121,'Penelec non-LI'!Z121,'Penn Power non-LI'!Z121,'West Penn non-LI'!Z121)</f>
        <v>61.521529855436135</v>
      </c>
      <c r="J120" s="23">
        <f>SUM('Met-Ed non-LI'!AA121,'Penelec non-LI'!AA121,'Penn Power non-LI'!AA121,'West Penn non-LI'!AA121)</f>
        <v>61.521529855436135</v>
      </c>
      <c r="K120" s="23">
        <f>SUM('Met-Ed non-LI'!AB121,'Penelec non-LI'!AB121,'Penn Power non-LI'!AB121,'West Penn non-LI'!AB121)</f>
        <v>43.701821397721218</v>
      </c>
      <c r="L120" s="23">
        <f>SUM('Met-Ed non-LI'!AC121,'Penelec non-LI'!AC121,'Penn Power non-LI'!AC121,'West Penn non-LI'!AC121)</f>
        <v>8.2852044216915655</v>
      </c>
      <c r="M120" s="23">
        <f>SUM('Met-Ed non-LI'!AD121,'Penelec non-LI'!AD121,'Penn Power non-LI'!AD121,'West Penn non-LI'!AD121)</f>
        <v>64.390187949738163</v>
      </c>
      <c r="N120" s="23">
        <f>SUM('Met-Ed non-LI'!AE121,'Penelec non-LI'!AE121,'Penn Power non-LI'!AE121,'West Penn non-LI'!AE121)</f>
        <v>10.562132491700984</v>
      </c>
      <c r="O120" s="23">
        <f>SUM('Met-Ed non-LI'!AF121,'Penelec non-LI'!AF121,'Penn Power non-LI'!AF121,'West Penn non-LI'!AF121)</f>
        <v>3.9752271645201449</v>
      </c>
      <c r="P120" s="38"/>
    </row>
    <row r="121" spans="1:16" x14ac:dyDescent="0.25">
      <c r="A121" s="15">
        <v>26</v>
      </c>
      <c r="B121" s="15">
        <v>2035</v>
      </c>
      <c r="C121" s="23">
        <f>SUM('Met-Ed non-LI'!T122,'Penelec non-LI'!T122,'Penn Power non-LI'!T122,'West Penn non-LI'!T122)</f>
        <v>80.397977250274053</v>
      </c>
      <c r="D121" s="23">
        <f>SUM('Met-Ed non-LI'!U122,'Penelec non-LI'!U122,'Penn Power non-LI'!U122,'West Penn non-LI'!U122)</f>
        <v>48.853860037607106</v>
      </c>
      <c r="E121" s="23">
        <f>SUM('Met-Ed non-LI'!V122,'Penelec non-LI'!V122,'Penn Power non-LI'!V122,'West Penn non-LI'!V122)</f>
        <v>96.818447681940427</v>
      </c>
      <c r="F121" s="23">
        <f>SUM('Met-Ed non-LI'!W122,'Penelec non-LI'!W122,'Penn Power non-LI'!W122,'West Penn non-LI'!W122)</f>
        <v>79.742411010285124</v>
      </c>
      <c r="G121" s="23">
        <f>SUM('Met-Ed non-LI'!X122,'Penelec non-LI'!X122,'Penn Power non-LI'!X122,'West Penn non-LI'!X122)</f>
        <v>68.142930548219312</v>
      </c>
      <c r="H121" s="23">
        <f>SUM('Met-Ed non-LI'!Y122,'Penelec non-LI'!Y122,'Penn Power non-LI'!Y122,'West Penn non-LI'!Y122)</f>
        <v>53.060640768881143</v>
      </c>
      <c r="I121" s="23">
        <f>SUM('Met-Ed non-LI'!Z122,'Penelec non-LI'!Z122,'Penn Power non-LI'!Z122,'West Penn non-LI'!Z122)</f>
        <v>31.854960375419687</v>
      </c>
      <c r="J121" s="23">
        <f>SUM('Met-Ed non-LI'!AA122,'Penelec non-LI'!AA122,'Penn Power non-LI'!AA122,'West Penn non-LI'!AA122)</f>
        <v>31.854960375419687</v>
      </c>
      <c r="K121" s="23">
        <f>SUM('Met-Ed non-LI'!AB122,'Penelec non-LI'!AB122,'Penn Power non-LI'!AB122,'West Penn non-LI'!AB122)</f>
        <v>44.607123581039033</v>
      </c>
      <c r="L121" s="23">
        <f>SUM('Met-Ed non-LI'!AC122,'Penelec non-LI'!AC122,'Penn Power non-LI'!AC122,'West Penn non-LI'!AC122)</f>
        <v>8.4568360245012109</v>
      </c>
      <c r="M121" s="23">
        <f>SUM('Met-Ed non-LI'!AD122,'Penelec non-LI'!AD122,'Penn Power non-LI'!AD122,'West Penn non-LI'!AD122)</f>
        <v>65.724058618528673</v>
      </c>
      <c r="N121" s="23">
        <f>SUM('Met-Ed non-LI'!AE122,'Penelec non-LI'!AE122,'Penn Power non-LI'!AE122,'West Penn non-LI'!AE122)</f>
        <v>10.780931646962909</v>
      </c>
      <c r="O121" s="23">
        <f>SUM('Met-Ed non-LI'!AF122,'Penelec non-LI'!AF122,'Penn Power non-LI'!AF122,'West Penn non-LI'!AF122)</f>
        <v>4.2841484083210624</v>
      </c>
      <c r="P121" s="38"/>
    </row>
    <row r="122" spans="1:16" x14ac:dyDescent="0.25">
      <c r="A122" s="15">
        <v>27</v>
      </c>
      <c r="B122" s="15">
        <v>2036</v>
      </c>
      <c r="C122" s="23">
        <f>SUM('Met-Ed non-LI'!T123,'Penelec non-LI'!T123,'Penn Power non-LI'!T123,'West Penn non-LI'!T123)</f>
        <v>83.053282972237014</v>
      </c>
      <c r="D122" s="23">
        <f>SUM('Met-Ed non-LI'!U123,'Penelec non-LI'!U123,'Penn Power non-LI'!U123,'West Penn non-LI'!U123)</f>
        <v>50.732710002296741</v>
      </c>
      <c r="E122" s="23">
        <f>SUM('Met-Ed non-LI'!V123,'Penelec non-LI'!V123,'Penn Power non-LI'!V123,'West Penn non-LI'!V123)</f>
        <v>101.46779032310533</v>
      </c>
      <c r="F122" s="23">
        <f>SUM('Met-Ed non-LI'!W123,'Penelec non-LI'!W123,'Penn Power non-LI'!W123,'West Penn non-LI'!W123)</f>
        <v>82.994488938552109</v>
      </c>
      <c r="G122" s="23">
        <f>SUM('Met-Ed non-LI'!X123,'Penelec non-LI'!X123,'Penn Power non-LI'!X123,'West Penn non-LI'!X123)</f>
        <v>70.948851616260811</v>
      </c>
      <c r="H122" s="23">
        <f>SUM('Met-Ed non-LI'!Y123,'Penelec non-LI'!Y123,'Penn Power non-LI'!Y123,'West Penn non-LI'!Y123)</f>
        <v>55.043214592937289</v>
      </c>
      <c r="I122" s="23">
        <f>SUM('Met-Ed non-LI'!Z123,'Penelec non-LI'!Z123,'Penn Power non-LI'!Z123,'West Penn non-LI'!Z123)</f>
        <v>32.514849694789653</v>
      </c>
      <c r="J122" s="23">
        <f>SUM('Met-Ed non-LI'!AA123,'Penelec non-LI'!AA123,'Penn Power non-LI'!AA123,'West Penn non-LI'!AA123)</f>
        <v>32.514849694789653</v>
      </c>
      <c r="K122" s="23">
        <f>SUM('Met-Ed non-LI'!AB123,'Penelec non-LI'!AB123,'Penn Power non-LI'!AB123,'West Penn non-LI'!AB123)</f>
        <v>45.531179491705217</v>
      </c>
      <c r="L122" s="23">
        <f>SUM('Met-Ed non-LI'!AC123,'Penelec non-LI'!AC123,'Penn Power non-LI'!AC123,'West Penn non-LI'!AC123)</f>
        <v>8.6320230503980504</v>
      </c>
      <c r="M122" s="23">
        <f>SUM('Met-Ed non-LI'!AD123,'Penelec non-LI'!AD123,'Penn Power non-LI'!AD123,'West Penn non-LI'!AD123)</f>
        <v>67.0855609967102</v>
      </c>
      <c r="N122" s="23">
        <f>SUM('Met-Ed non-LI'!AE123,'Penelec non-LI'!AE123,'Penn Power non-LI'!AE123,'West Penn non-LI'!AE123)</f>
        <v>11.004263321617195</v>
      </c>
      <c r="O122" s="23">
        <f>SUM('Met-Ed non-LI'!AF123,'Penelec non-LI'!AF123,'Penn Power non-LI'!AF123,'West Penn non-LI'!AF123)</f>
        <v>4.5600041135482474</v>
      </c>
      <c r="P122" s="39"/>
    </row>
    <row r="123" spans="1:16" x14ac:dyDescent="0.25">
      <c r="A123" s="15">
        <v>28</v>
      </c>
      <c r="B123" s="15">
        <v>2037</v>
      </c>
      <c r="C123" s="26">
        <f>SUM('Met-Ed non-LI'!T124,'Penelec non-LI'!T124,'Penn Power non-LI'!T124,'West Penn non-LI'!T124)</f>
        <v>84.680385215650716</v>
      </c>
      <c r="D123" s="26">
        <f>SUM('Met-Ed non-LI'!U124,'Penelec non-LI'!U124,'Penn Power non-LI'!U124,'West Penn non-LI'!U124)</f>
        <v>51.904474439685359</v>
      </c>
      <c r="E123" s="26">
        <f>SUM('Met-Ed non-LI'!V124,'Penelec non-LI'!V124,'Penn Power non-LI'!V124,'West Penn non-LI'!V124)</f>
        <v>104.76461557272503</v>
      </c>
      <c r="F123" s="26">
        <f>SUM('Met-Ed non-LI'!W124,'Penelec non-LI'!W124,'Penn Power non-LI'!W124,'West Penn non-LI'!W124)</f>
        <v>85.316136962082226</v>
      </c>
      <c r="G123" s="26">
        <f>SUM('Met-Ed non-LI'!X124,'Penelec non-LI'!X124,'Penn Power non-LI'!X124,'West Penn non-LI'!X124)</f>
        <v>72.725853234838823</v>
      </c>
      <c r="H123" s="26">
        <f>SUM('Met-Ed non-LI'!Y124,'Penelec non-LI'!Y124,'Penn Power non-LI'!Y124,'West Penn non-LI'!Y124)</f>
        <v>56.318209823956735</v>
      </c>
      <c r="I123" s="26">
        <f>SUM('Met-Ed non-LI'!Z124,'Penelec non-LI'!Z124,'Penn Power non-LI'!Z124,'West Penn non-LI'!Z124)</f>
        <v>33.188408907598074</v>
      </c>
      <c r="J123" s="26">
        <f>SUM('Met-Ed non-LI'!AA124,'Penelec non-LI'!AA124,'Penn Power non-LI'!AA124,'West Penn non-LI'!AA124)</f>
        <v>33.188408907598074</v>
      </c>
      <c r="K123" s="26">
        <f>SUM('Met-Ed non-LI'!AB124,'Penelec non-LI'!AB124,'Penn Power non-LI'!AB124,'West Penn non-LI'!AB124)</f>
        <v>46.474377621315099</v>
      </c>
      <c r="L123" s="26">
        <f>SUM('Met-Ed non-LI'!AC124,'Penelec non-LI'!AC124,'Penn Power non-LI'!AC124,'West Penn non-LI'!AC124)</f>
        <v>8.8108391515132887</v>
      </c>
      <c r="M123" s="26">
        <f>SUM('Met-Ed non-LI'!AD124,'Penelec non-LI'!AD124,'Penn Power non-LI'!AD124,'West Penn non-LI'!AD124)</f>
        <v>68.475267487126374</v>
      </c>
      <c r="N123" s="26">
        <f>SUM('Met-Ed non-LI'!AE124,'Penelec non-LI'!AE124,'Penn Power non-LI'!AE124,'West Penn non-LI'!AE124)</f>
        <v>11.232221408768766</v>
      </c>
      <c r="O123" s="26">
        <f>SUM('Met-Ed non-LI'!AF124,'Penelec non-LI'!AF124,'Penn Power non-LI'!AF124,'West Penn non-LI'!AF124)</f>
        <v>4.7349761155534029</v>
      </c>
      <c r="P123" s="34" t="s">
        <v>30</v>
      </c>
    </row>
    <row r="124" spans="1:16" x14ac:dyDescent="0.25">
      <c r="A124" s="15">
        <v>29</v>
      </c>
      <c r="B124" s="15">
        <v>2038</v>
      </c>
      <c r="C124" s="26">
        <f>SUM('Met-Ed non-LI'!T125,'Penelec non-LI'!T125,'Penn Power non-LI'!T125,'West Penn non-LI'!T125)</f>
        <v>84.061713505102318</v>
      </c>
      <c r="D124" s="26">
        <f>SUM('Met-Ed non-LI'!U125,'Penelec non-LI'!U125,'Penn Power non-LI'!U125,'West Penn non-LI'!U125)</f>
        <v>51.530672504251896</v>
      </c>
      <c r="E124" s="26">
        <f>SUM('Met-Ed non-LI'!V125,'Penelec non-LI'!V125,'Penn Power non-LI'!V125,'West Penn non-LI'!V125)</f>
        <v>103.06154032432988</v>
      </c>
      <c r="F124" s="26">
        <f>SUM('Met-Ed non-LI'!W125,'Penelec non-LI'!W125,'Penn Power non-LI'!W125,'West Penn non-LI'!W125)</f>
        <v>84.195541801491572</v>
      </c>
      <c r="G124" s="26">
        <f>SUM('Met-Ed non-LI'!X125,'Penelec non-LI'!X125,'Penn Power non-LI'!X125,'West Penn non-LI'!X125)</f>
        <v>71.995398036330656</v>
      </c>
      <c r="H124" s="26">
        <f>SUM('Met-Ed non-LI'!Y125,'Penelec non-LI'!Y125,'Penn Power non-LI'!Y125,'West Penn non-LI'!Y125)</f>
        <v>55.867426258918336</v>
      </c>
      <c r="I124" s="26">
        <f>SUM('Met-Ed non-LI'!Z125,'Penelec non-LI'!Z125,'Penn Power non-LI'!Z125,'West Penn non-LI'!Z125)</f>
        <v>33.875921191616044</v>
      </c>
      <c r="J124" s="26">
        <f>SUM('Met-Ed non-LI'!AA125,'Penelec non-LI'!AA125,'Penn Power non-LI'!AA125,'West Penn non-LI'!AA125)</f>
        <v>33.875921191616044</v>
      </c>
      <c r="K124" s="26">
        <f>SUM('Met-Ed non-LI'!AB125,'Penelec non-LI'!AB125,'Penn Power non-LI'!AB125,'West Penn non-LI'!AB125)</f>
        <v>47.437114509235911</v>
      </c>
      <c r="L124" s="26">
        <f>SUM('Met-Ed non-LI'!AC125,'Penelec non-LI'!AC125,'Penn Power non-LI'!AC125,'West Penn non-LI'!AC125)</f>
        <v>8.9933595057139719</v>
      </c>
      <c r="M124" s="26">
        <f>SUM('Met-Ed non-LI'!AD125,'Penelec non-LI'!AD125,'Penn Power non-LI'!AD125,'West Penn non-LI'!AD125)</f>
        <v>69.89376235019401</v>
      </c>
      <c r="N124" s="26">
        <f>SUM('Met-Ed non-LI'!AE125,'Penelec non-LI'!AE125,'Penn Power non-LI'!AE125,'West Penn non-LI'!AE125)</f>
        <v>11.464901746558935</v>
      </c>
      <c r="O124" s="26">
        <f>SUM('Met-Ed non-LI'!AF125,'Penelec non-LI'!AF125,'Penn Power non-LI'!AF125,'West Penn non-LI'!AF125)</f>
        <v>4.6357120000208081</v>
      </c>
      <c r="P124" s="35"/>
    </row>
    <row r="125" spans="1:16" x14ac:dyDescent="0.25">
      <c r="A125" s="15">
        <v>30</v>
      </c>
      <c r="B125" s="15">
        <v>2039</v>
      </c>
      <c r="C125" s="26">
        <f>SUM('Met-Ed non-LI'!T126,'Penelec non-LI'!T126,'Penn Power non-LI'!T126,'West Penn non-LI'!T126)</f>
        <v>83.636838987517095</v>
      </c>
      <c r="D125" s="26">
        <f>SUM('Met-Ed non-LI'!U126,'Penelec non-LI'!U126,'Penn Power non-LI'!U126,'West Penn non-LI'!U126)</f>
        <v>51.291377493302392</v>
      </c>
      <c r="E125" s="26">
        <f>SUM('Met-Ed non-LI'!V126,'Penelec non-LI'!V126,'Penn Power non-LI'!V126,'West Penn non-LI'!V126)</f>
        <v>101.81482867534211</v>
      </c>
      <c r="F125" s="26">
        <f>SUM('Met-Ed non-LI'!W126,'Penelec non-LI'!W126,'Penn Power non-LI'!W126,'West Penn non-LI'!W126)</f>
        <v>83.390274455987793</v>
      </c>
      <c r="G125" s="26">
        <f>SUM('Met-Ed non-LI'!X126,'Penelec non-LI'!X126,'Penn Power non-LI'!X126,'West Penn non-LI'!X126)</f>
        <v>71.485806143822941</v>
      </c>
      <c r="H125" s="26">
        <f>SUM('Met-Ed non-LI'!Y126,'Penelec non-LI'!Y126,'Penn Power non-LI'!Y126,'West Penn non-LI'!Y126)</f>
        <v>55.569789164567993</v>
      </c>
      <c r="I125" s="26">
        <f>SUM('Met-Ed non-LI'!Z126,'Penelec non-LI'!Z126,'Penn Power non-LI'!Z126,'West Penn non-LI'!Z126)</f>
        <v>34.577675590764983</v>
      </c>
      <c r="J125" s="26">
        <f>SUM('Met-Ed non-LI'!AA126,'Penelec non-LI'!AA126,'Penn Power non-LI'!AA126,'West Penn non-LI'!AA126)</f>
        <v>34.577675590764983</v>
      </c>
      <c r="K125" s="26">
        <f>SUM('Met-Ed non-LI'!AB126,'Penelec non-LI'!AB126,'Penn Power non-LI'!AB126,'West Penn non-LI'!AB126)</f>
        <v>48.419794909319819</v>
      </c>
      <c r="L125" s="26">
        <f>SUM('Met-Ed non-LI'!AC126,'Penelec non-LI'!AC126,'Penn Power non-LI'!AC126,'West Penn non-LI'!AC126)</f>
        <v>9.179660848209263</v>
      </c>
      <c r="M125" s="26">
        <f>SUM('Met-Ed non-LI'!AD126,'Penelec non-LI'!AD126,'Penn Power non-LI'!AD126,'West Penn non-LI'!AD126)</f>
        <v>71.341641949537816</v>
      </c>
      <c r="N125" s="26">
        <f>SUM('Met-Ed non-LI'!AE126,'Penelec non-LI'!AE126,'Penn Power non-LI'!AE126,'West Penn non-LI'!AE126)</f>
        <v>11.702402158457677</v>
      </c>
      <c r="O125" s="26">
        <f>SUM('Met-Ed non-LI'!AF126,'Penelec non-LI'!AF126,'Penn Power non-LI'!AF126,'West Penn non-LI'!AF126)</f>
        <v>4.5604826844447048</v>
      </c>
      <c r="P125" s="35"/>
    </row>
    <row r="126" spans="1:16" x14ac:dyDescent="0.25">
      <c r="A126" s="15">
        <v>31</v>
      </c>
      <c r="B126" s="15">
        <v>2040</v>
      </c>
      <c r="C126" s="26">
        <f>SUM('Met-Ed non-LI'!T127,'Penelec non-LI'!T127,'Penn Power non-LI'!T127,'West Penn non-LI'!T127)</f>
        <v>84.065397811992341</v>
      </c>
      <c r="D126" s="26">
        <f>SUM('Met-Ed non-LI'!U127,'Penelec non-LI'!U127,'Penn Power non-LI'!U127,'West Penn non-LI'!U127)</f>
        <v>51.640880136349949</v>
      </c>
      <c r="E126" s="26">
        <f>SUM('Met-Ed non-LI'!V127,'Penelec non-LI'!V127,'Penn Power non-LI'!V127,'West Penn non-LI'!V127)</f>
        <v>102.59348706922572</v>
      </c>
      <c r="F126" s="26">
        <f>SUM('Met-Ed non-LI'!W127,'Penelec non-LI'!W127,'Penn Power non-LI'!W127,'West Penn non-LI'!W127)</f>
        <v>83.98087921410567</v>
      </c>
      <c r="G126" s="26">
        <f>SUM('Met-Ed non-LI'!X127,'Penelec non-LI'!X127,'Penn Power non-LI'!X127,'West Penn non-LI'!X127)</f>
        <v>71.950454255759738</v>
      </c>
      <c r="H126" s="26">
        <f>SUM('Met-Ed non-LI'!Y127,'Penelec non-LI'!Y127,'Penn Power non-LI'!Y127,'West Penn non-LI'!Y127)</f>
        <v>55.944145318726882</v>
      </c>
      <c r="I126" s="26">
        <f>SUM('Met-Ed non-LI'!Z127,'Penelec non-LI'!Z127,'Penn Power non-LI'!Z127,'West Penn non-LI'!Z127)</f>
        <v>35.293967136636496</v>
      </c>
      <c r="J126" s="26">
        <f>SUM('Met-Ed non-LI'!AA127,'Penelec non-LI'!AA127,'Penn Power non-LI'!AA127,'West Penn non-LI'!AA127)</f>
        <v>35.293967136636496</v>
      </c>
      <c r="K126" s="26">
        <f>SUM('Met-Ed non-LI'!AB127,'Penelec non-LI'!AB127,'Penn Power non-LI'!AB127,'West Penn non-LI'!AB127)</f>
        <v>49.422831960070596</v>
      </c>
      <c r="L126" s="26">
        <f>SUM('Met-Ed non-LI'!AC127,'Penelec non-LI'!AC127,'Penn Power non-LI'!AC127,'West Penn non-LI'!AC127)</f>
        <v>9.3698215038114601</v>
      </c>
      <c r="M126" s="26">
        <f>SUM('Met-Ed non-LI'!AD127,'Penelec non-LI'!AD127,'Penn Power non-LI'!AD127,'West Penn non-LI'!AD127)</f>
        <v>72.819515002713615</v>
      </c>
      <c r="N126" s="26">
        <f>SUM('Met-Ed non-LI'!AE127,'Penelec non-LI'!AE127,'Penn Power non-LI'!AE127,'West Penn non-LI'!AE127)</f>
        <v>11.944822494390568</v>
      </c>
      <c r="O126" s="26">
        <f>SUM('Met-Ed non-LI'!AF127,'Penelec non-LI'!AF127,'Penn Power non-LI'!AF127,'West Penn non-LI'!AF127)</f>
        <v>4.5925300938202467</v>
      </c>
      <c r="P126" s="35"/>
    </row>
    <row r="127" spans="1:16" x14ac:dyDescent="0.25">
      <c r="A127" s="15">
        <v>32</v>
      </c>
      <c r="B127" s="15">
        <v>2041</v>
      </c>
      <c r="C127" s="26">
        <f>SUM('Met-Ed non-LI'!T128,'Penelec non-LI'!T128,'Penn Power non-LI'!T128,'West Penn non-LI'!T128)</f>
        <v>85.397448122742304</v>
      </c>
      <c r="D127" s="26">
        <f>SUM('Met-Ed non-LI'!U128,'Penelec non-LI'!U128,'Penn Power non-LI'!U128,'West Penn non-LI'!U128)</f>
        <v>52.613675159831288</v>
      </c>
      <c r="E127" s="26">
        <f>SUM('Met-Ed non-LI'!V128,'Penelec non-LI'!V128,'Penn Power non-LI'!V128,'West Penn non-LI'!V128)</f>
        <v>105.51649610210215</v>
      </c>
      <c r="F127" s="26">
        <f>SUM('Met-Ed non-LI'!W128,'Penelec non-LI'!W128,'Penn Power non-LI'!W128,'West Penn non-LI'!W128)</f>
        <v>86.049315439152991</v>
      </c>
      <c r="G127" s="26">
        <f>SUM('Met-Ed non-LI'!X128,'Penelec non-LI'!X128,'Penn Power non-LI'!X128,'West Penn non-LI'!X128)</f>
        <v>73.446505244257821</v>
      </c>
      <c r="H127" s="26">
        <f>SUM('Met-Ed non-LI'!Y128,'Penelec non-LI'!Y128,'Penn Power non-LI'!Y128,'West Penn non-LI'!Y128)</f>
        <v>57.029882241408103</v>
      </c>
      <c r="I127" s="26">
        <f>SUM('Met-Ed non-LI'!Z128,'Penelec non-LI'!Z128,'Penn Power non-LI'!Z128,'West Penn non-LI'!Z128)</f>
        <v>36.025096972529568</v>
      </c>
      <c r="J127" s="26">
        <f>SUM('Met-Ed non-LI'!AA128,'Penelec non-LI'!AA128,'Penn Power non-LI'!AA128,'West Penn non-LI'!AA128)</f>
        <v>36.025096972529568</v>
      </c>
      <c r="K127" s="26">
        <f>SUM('Met-Ed non-LI'!AB128,'Penelec non-LI'!AB128,'Penn Power non-LI'!AB128,'West Penn non-LI'!AB128)</f>
        <v>50.446647358335312</v>
      </c>
      <c r="L127" s="26">
        <f>SUM('Met-Ed non-LI'!AC128,'Penelec non-LI'!AC128,'Penn Power non-LI'!AC128,'West Penn non-LI'!AC128)</f>
        <v>9.5639214198653271</v>
      </c>
      <c r="M127" s="26">
        <f>SUM('Met-Ed non-LI'!AD128,'Penelec non-LI'!AD128,'Penn Power non-LI'!AD128,'West Penn non-LI'!AD128)</f>
        <v>74.328002837125439</v>
      </c>
      <c r="N127" s="26">
        <f>SUM('Met-Ed non-LI'!AE128,'Penelec non-LI'!AE128,'Penn Power non-LI'!AE128,'West Penn non-LI'!AE128)</f>
        <v>12.192264672717702</v>
      </c>
      <c r="O127" s="26">
        <f>SUM('Met-Ed non-LI'!AF128,'Penelec non-LI'!AF128,'Penn Power non-LI'!AF128,'West Penn non-LI'!AF128)</f>
        <v>4.7381632505640319</v>
      </c>
      <c r="P127" s="35"/>
    </row>
    <row r="128" spans="1:16" x14ac:dyDescent="0.25">
      <c r="A128" s="15">
        <v>33</v>
      </c>
      <c r="B128" s="15">
        <v>2042</v>
      </c>
      <c r="C128" s="26">
        <f>SUM('Met-Ed non-LI'!T129,'Penelec non-LI'!T129,'Penn Power non-LI'!T129,'West Penn non-LI'!T129)</f>
        <v>86.868437827972443</v>
      </c>
      <c r="D128" s="26">
        <f>SUM('Met-Ed non-LI'!U129,'Penelec non-LI'!U129,'Penn Power non-LI'!U129,'West Penn non-LI'!U129)</f>
        <v>53.683262308375376</v>
      </c>
      <c r="E128" s="26">
        <f>SUM('Met-Ed non-LI'!V129,'Penelec non-LI'!V129,'Penn Power non-LI'!V129,'West Penn non-LI'!V129)</f>
        <v>108.76509332286489</v>
      </c>
      <c r="F128" s="26">
        <f>SUM('Met-Ed non-LI'!W129,'Penelec non-LI'!W129,'Penn Power non-LI'!W129,'West Penn non-LI'!W129)</f>
        <v>88.34308270446823</v>
      </c>
      <c r="G128" s="26">
        <f>SUM('Met-Ed non-LI'!X129,'Penelec non-LI'!X129,'Penn Power non-LI'!X129,'West Penn non-LI'!X129)</f>
        <v>75.100735930704531</v>
      </c>
      <c r="H128" s="26">
        <f>SUM('Met-Ed non-LI'!Y129,'Penelec non-LI'!Y129,'Penn Power non-LI'!Y129,'West Penn non-LI'!Y129)</f>
        <v>58.225661456436427</v>
      </c>
      <c r="I128" s="26">
        <f>SUM('Met-Ed non-LI'!Z129,'Penelec non-LI'!Z129,'Penn Power non-LI'!Z129,'West Penn non-LI'!Z129)</f>
        <v>36.771372480057209</v>
      </c>
      <c r="J128" s="26">
        <f>SUM('Met-Ed non-LI'!AA129,'Penelec non-LI'!AA129,'Penn Power non-LI'!AA129,'West Penn non-LI'!AA129)</f>
        <v>36.771372480057209</v>
      </c>
      <c r="K128" s="26">
        <f>SUM('Met-Ed non-LI'!AB129,'Penelec non-LI'!AB129,'Penn Power non-LI'!AB129,'West Penn non-LI'!AB129)</f>
        <v>51.491671536594069</v>
      </c>
      <c r="L128" s="26">
        <f>SUM('Met-Ed non-LI'!AC129,'Penelec non-LI'!AC129,'Penn Power non-LI'!AC129,'West Penn non-LI'!AC129)</f>
        <v>9.7620421998595326</v>
      </c>
      <c r="M128" s="26">
        <f>SUM('Met-Ed non-LI'!AD129,'Penelec non-LI'!AD129,'Penn Power non-LI'!AD129,'West Penn non-LI'!AD129)</f>
        <v>75.867739651243923</v>
      </c>
      <c r="N128" s="26">
        <f>SUM('Met-Ed non-LI'!AE129,'Penelec non-LI'!AE129,'Penn Power non-LI'!AE129,'West Penn non-LI'!AE129)</f>
        <v>12.444832723082198</v>
      </c>
      <c r="O128" s="26">
        <f>SUM('Met-Ed non-LI'!AF129,'Penelec non-LI'!AF129,'Penn Power non-LI'!AF129,'West Penn non-LI'!AF129)</f>
        <v>4.9008818618881964</v>
      </c>
      <c r="P128" s="35"/>
    </row>
    <row r="129" spans="1:16" x14ac:dyDescent="0.25">
      <c r="A129" s="15">
        <v>34</v>
      </c>
      <c r="B129" s="15">
        <v>2043</v>
      </c>
      <c r="C129" s="26">
        <f>SUM('Met-Ed non-LI'!T130,'Penelec non-LI'!T130,'Penn Power non-LI'!T130,'West Penn non-LI'!T130)</f>
        <v>88.381285545660148</v>
      </c>
      <c r="D129" s="26">
        <f>SUM('Met-Ed non-LI'!U130,'Penelec non-LI'!U130,'Penn Power non-LI'!U130,'West Penn non-LI'!U130)</f>
        <v>54.782806993780596</v>
      </c>
      <c r="E129" s="26">
        <f>SUM('Met-Ed non-LI'!V130,'Penelec non-LI'!V130,'Penn Power non-LI'!V130,'West Penn non-LI'!V130)</f>
        <v>112.10824970236925</v>
      </c>
      <c r="F129" s="26">
        <f>SUM('Met-Ed non-LI'!W130,'Penelec non-LI'!W130,'Penn Power non-LI'!W130,'West Penn non-LI'!W130)</f>
        <v>90.703101061238726</v>
      </c>
      <c r="G129" s="26">
        <f>SUM('Met-Ed non-LI'!X130,'Penelec non-LI'!X130,'Penn Power non-LI'!X130,'West Penn non-LI'!X130)</f>
        <v>76.802257217889363</v>
      </c>
      <c r="H129" s="26">
        <f>SUM('Met-Ed non-LI'!Y130,'Penelec non-LI'!Y130,'Penn Power non-LI'!Y130,'West Penn non-LI'!Y130)</f>
        <v>59.45513945407194</v>
      </c>
      <c r="I129" s="26">
        <f>SUM('Met-Ed non-LI'!Z130,'Penelec non-LI'!Z130,'Penn Power non-LI'!Z130,'West Penn non-LI'!Z130)</f>
        <v>37.533107408375869</v>
      </c>
      <c r="J129" s="26">
        <f>SUM('Met-Ed non-LI'!AA130,'Penelec non-LI'!AA130,'Penn Power non-LI'!AA130,'West Penn non-LI'!AA130)</f>
        <v>37.533107408375869</v>
      </c>
      <c r="K129" s="26">
        <f>SUM('Met-Ed non-LI'!AB130,'Penelec non-LI'!AB130,'Penn Power non-LI'!AB130,'West Penn non-LI'!AB130)</f>
        <v>52.558343843922486</v>
      </c>
      <c r="L129" s="26">
        <f>SUM('Met-Ed non-LI'!AC130,'Penelec non-LI'!AC130,'Penn Power non-LI'!AC130,'West Penn non-LI'!AC130)</f>
        <v>9.9642671377344154</v>
      </c>
      <c r="M129" s="26">
        <f>SUM('Met-Ed non-LI'!AD130,'Penelec non-LI'!AD130,'Penn Power non-LI'!AD130,'West Penn non-LI'!AD130)</f>
        <v>77.439372781236074</v>
      </c>
      <c r="N129" s="26">
        <f>SUM('Met-Ed non-LI'!AE130,'Penelec non-LI'!AE130,'Penn Power non-LI'!AE130,'West Penn non-LI'!AE130)</f>
        <v>12.702632830146356</v>
      </c>
      <c r="O129" s="26">
        <f>SUM('Met-Ed non-LI'!AF130,'Penelec non-LI'!AF130,'Penn Power non-LI'!AF130,'West Penn non-LI'!AF130)</f>
        <v>5.0684246299869002</v>
      </c>
      <c r="P129" s="35"/>
    </row>
    <row r="130" spans="1:16" x14ac:dyDescent="0.25">
      <c r="A130" s="15">
        <v>35</v>
      </c>
      <c r="B130" s="15">
        <v>2044</v>
      </c>
      <c r="C130" s="26">
        <f>SUM('Met-Ed non-LI'!T131,'Penelec non-LI'!T131,'Penn Power non-LI'!T131,'West Penn non-LI'!T131)</f>
        <v>89.412594966518554</v>
      </c>
      <c r="D130" s="26">
        <f>SUM('Met-Ed non-LI'!U131,'Penelec non-LI'!U131,'Penn Power non-LI'!U131,'West Penn non-LI'!U131)</f>
        <v>55.551885933910526</v>
      </c>
      <c r="E130" s="26">
        <f>SUM('Met-Ed non-LI'!V131,'Penelec non-LI'!V131,'Penn Power non-LI'!V131,'West Penn non-LI'!V131)</f>
        <v>114.30084438556646</v>
      </c>
      <c r="F130" s="26">
        <f>SUM('Met-Ed non-LI'!W131,'Penelec non-LI'!W131,'Penn Power non-LI'!W131,'West Penn non-LI'!W131)</f>
        <v>92.271919153927655</v>
      </c>
      <c r="G130" s="26">
        <f>SUM('Met-Ed non-LI'!X131,'Penelec non-LI'!X131,'Penn Power non-LI'!X131,'West Penn non-LI'!X131)</f>
        <v>77.953275319704559</v>
      </c>
      <c r="H130" s="26">
        <f>SUM('Met-Ed non-LI'!Y131,'Penelec non-LI'!Y131,'Penn Power non-LI'!Y131,'West Penn non-LI'!Y131)</f>
        <v>60.306657844840842</v>
      </c>
      <c r="I130" s="26">
        <f>SUM('Met-Ed non-LI'!Z131,'Penelec non-LI'!Z131,'Penn Power non-LI'!Z131,'West Penn non-LI'!Z131)</f>
        <v>38.310622006091847</v>
      </c>
      <c r="J130" s="26">
        <f>SUM('Met-Ed non-LI'!AA131,'Penelec non-LI'!AA131,'Penn Power non-LI'!AA131,'West Penn non-LI'!AA131)</f>
        <v>38.310622006091847</v>
      </c>
      <c r="K130" s="26">
        <f>SUM('Met-Ed non-LI'!AB131,'Penelec non-LI'!AB131,'Penn Power non-LI'!AB131,'West Penn non-LI'!AB131)</f>
        <v>53.647112730702865</v>
      </c>
      <c r="L130" s="26">
        <f>SUM('Met-Ed non-LI'!AC131,'Penelec non-LI'!AC131,'Penn Power non-LI'!AC131,'West Penn non-LI'!AC131)</f>
        <v>10.170681252900408</v>
      </c>
      <c r="M130" s="26">
        <f>SUM('Met-Ed non-LI'!AD131,'Penelec non-LI'!AD131,'Penn Power non-LI'!AD131,'West Penn non-LI'!AD131)</f>
        <v>79.043562973118341</v>
      </c>
      <c r="N130" s="26">
        <f>SUM('Met-Ed non-LI'!AE131,'Penelec non-LI'!AE131,'Penn Power non-LI'!AE131,'West Penn non-LI'!AE131)</f>
        <v>12.965773378233802</v>
      </c>
      <c r="O130" s="26">
        <f>SUM('Met-Ed non-LI'!AF131,'Penelec non-LI'!AF131,'Penn Power non-LI'!AF131,'West Penn non-LI'!AF131)</f>
        <v>5.1747263437160846</v>
      </c>
      <c r="P130" s="35"/>
    </row>
    <row r="131" spans="1:16" x14ac:dyDescent="0.25">
      <c r="A131" s="15">
        <v>36</v>
      </c>
      <c r="B131" s="15">
        <v>2045</v>
      </c>
      <c r="C131" s="26">
        <f>SUM('Met-Ed non-LI'!T132,'Penelec non-LI'!T132,'Penn Power non-LI'!T132,'West Penn non-LI'!T132)</f>
        <v>90.204387781686819</v>
      </c>
      <c r="D131" s="26">
        <f>SUM('Met-Ed non-LI'!U132,'Penelec non-LI'!U132,'Penn Power non-LI'!U132,'West Penn non-LI'!U132)</f>
        <v>56.157194624734359</v>
      </c>
      <c r="E131" s="26">
        <f>SUM('Met-Ed non-LI'!V132,'Penelec non-LI'!V132,'Penn Power non-LI'!V132,'West Penn non-LI'!V132)</f>
        <v>115.91848042330659</v>
      </c>
      <c r="F131" s="26">
        <f>SUM('Met-Ed non-LI'!W132,'Penelec non-LI'!W132,'Penn Power non-LI'!W132,'West Penn non-LI'!W132)</f>
        <v>93.445959043179045</v>
      </c>
      <c r="G131" s="26">
        <f>SUM('Met-Ed non-LI'!X132,'Penelec non-LI'!X132,'Penn Power non-LI'!X132,'West Penn non-LI'!X132)</f>
        <v>78.830198469388648</v>
      </c>
      <c r="H131" s="26">
        <f>SUM('Met-Ed non-LI'!Y132,'Penelec non-LI'!Y132,'Penn Power non-LI'!Y132,'West Penn non-LI'!Y132)</f>
        <v>60.970593010821702</v>
      </c>
      <c r="I131" s="26">
        <f>SUM('Met-Ed non-LI'!Z132,'Penelec non-LI'!Z132,'Penn Power non-LI'!Z132,'West Penn non-LI'!Z132)</f>
        <v>39.104243155900193</v>
      </c>
      <c r="J131" s="26">
        <f>SUM('Met-Ed non-LI'!AA132,'Penelec non-LI'!AA132,'Penn Power non-LI'!AA132,'West Penn non-LI'!AA132)</f>
        <v>39.104243155900193</v>
      </c>
      <c r="K131" s="26">
        <f>SUM('Met-Ed non-LI'!AB132,'Penelec non-LI'!AB132,'Penn Power non-LI'!AB132,'West Penn non-LI'!AB132)</f>
        <v>54.758435937161579</v>
      </c>
      <c r="L131" s="26">
        <f>SUM('Met-Ed non-LI'!AC132,'Penelec non-LI'!AC132,'Penn Power non-LI'!AC132,'West Penn non-LI'!AC132)</f>
        <v>10.381371325981902</v>
      </c>
      <c r="M131" s="26">
        <f>SUM('Met-Ed non-LI'!AD132,'Penelec non-LI'!AD132,'Penn Power non-LI'!AD132,'West Penn non-LI'!AD132)</f>
        <v>80.680984660547452</v>
      </c>
      <c r="N131" s="26">
        <f>SUM('Met-Ed non-LI'!AE132,'Penelec non-LI'!AE132,'Penn Power non-LI'!AE132,'West Penn non-LI'!AE132)</f>
        <v>13.234364996896431</v>
      </c>
      <c r="O131" s="26">
        <f>SUM('Met-Ed non-LI'!AF132,'Penelec non-LI'!AF132,'Penn Power non-LI'!AF132,'West Penn non-LI'!AF132)</f>
        <v>5.250322368808332</v>
      </c>
      <c r="P131" s="35"/>
    </row>
    <row r="132" spans="1:16" x14ac:dyDescent="0.25">
      <c r="A132" s="15">
        <v>37</v>
      </c>
      <c r="B132" s="15">
        <v>2046</v>
      </c>
      <c r="C132" s="26">
        <f>SUM('Met-Ed non-LI'!T133,'Penelec non-LI'!T133,'Penn Power non-LI'!T133,'West Penn non-LI'!T133)</f>
        <v>92.049138303937568</v>
      </c>
      <c r="D132" s="26">
        <f>SUM('Met-Ed non-LI'!U133,'Penelec non-LI'!U133,'Penn Power non-LI'!U133,'West Penn non-LI'!U133)</f>
        <v>57.488841364127012</v>
      </c>
      <c r="E132" s="26">
        <f>SUM('Met-Ed non-LI'!V133,'Penelec non-LI'!V133,'Penn Power non-LI'!V133,'West Penn non-LI'!V133)</f>
        <v>120.03550630968813</v>
      </c>
      <c r="F132" s="26">
        <f>SUM('Met-Ed non-LI'!W133,'Penelec non-LI'!W133,'Penn Power non-LI'!W133,'West Penn non-LI'!W133)</f>
        <v>96.342447456727385</v>
      </c>
      <c r="G132" s="26">
        <f>SUM('Met-Ed non-LI'!X133,'Penelec non-LI'!X133,'Penn Power non-LI'!X133,'West Penn non-LI'!X133)</f>
        <v>80.909181781318381</v>
      </c>
      <c r="H132" s="26">
        <f>SUM('Met-Ed non-LI'!Y133,'Penelec non-LI'!Y133,'Penn Power non-LI'!Y133,'West Penn non-LI'!Y133)</f>
        <v>62.463548206279768</v>
      </c>
      <c r="I132" s="26">
        <f>SUM('Met-Ed non-LI'!Z133,'Penelec non-LI'!Z133,'Penn Power non-LI'!Z133,'West Penn non-LI'!Z133)</f>
        <v>39.914304512012755</v>
      </c>
      <c r="J132" s="26">
        <f>SUM('Met-Ed non-LI'!AA133,'Penelec non-LI'!AA133,'Penn Power non-LI'!AA133,'West Penn non-LI'!AA133)</f>
        <v>39.914304512012755</v>
      </c>
      <c r="K132" s="26">
        <f>SUM('Met-Ed non-LI'!AB133,'Penelec non-LI'!AB133,'Penn Power non-LI'!AB133,'West Penn non-LI'!AB133)</f>
        <v>55.892780685812383</v>
      </c>
      <c r="L132" s="26">
        <f>SUM('Met-Ed non-LI'!AC133,'Penelec non-LI'!AC133,'Penn Power non-LI'!AC133,'West Penn non-LI'!AC133)</f>
        <v>10.596425935301557</v>
      </c>
      <c r="M132" s="26">
        <f>SUM('Met-Ed non-LI'!AD133,'Penelec non-LI'!AD133,'Penn Power non-LI'!AD133,'West Penn non-LI'!AD133)</f>
        <v>82.35232624836587</v>
      </c>
      <c r="N132" s="26">
        <f>SUM('Met-Ed non-LI'!AE133,'Penelec non-LI'!AE133,'Penn Power non-LI'!AE133,'West Penn non-LI'!AE133)</f>
        <v>13.508520607425282</v>
      </c>
      <c r="O132" s="26">
        <f>SUM('Met-Ed non-LI'!AF133,'Penelec non-LI'!AF133,'Penn Power non-LI'!AF133,'West Penn non-LI'!AF133)</f>
        <v>5.4583218785801444</v>
      </c>
      <c r="P132" s="36"/>
    </row>
  </sheetData>
  <mergeCells count="60">
    <mergeCell ref="C2:H2"/>
    <mergeCell ref="I2:N2"/>
    <mergeCell ref="P9:P14"/>
    <mergeCell ref="P5:P8"/>
    <mergeCell ref="M3:N3"/>
    <mergeCell ref="O3:O4"/>
    <mergeCell ref="C3:D3"/>
    <mergeCell ref="E3:F3"/>
    <mergeCell ref="G3:H3"/>
    <mergeCell ref="I3:J3"/>
    <mergeCell ref="K3:L3"/>
    <mergeCell ref="M30:N30"/>
    <mergeCell ref="O30:O31"/>
    <mergeCell ref="C29:H29"/>
    <mergeCell ref="I29:N29"/>
    <mergeCell ref="P15:P24"/>
    <mergeCell ref="C30:D30"/>
    <mergeCell ref="E30:F30"/>
    <mergeCell ref="G30:H30"/>
    <mergeCell ref="I30:J30"/>
    <mergeCell ref="K30:L30"/>
    <mergeCell ref="C56:H56"/>
    <mergeCell ref="I56:N56"/>
    <mergeCell ref="P42:P51"/>
    <mergeCell ref="P36:P41"/>
    <mergeCell ref="P32:P35"/>
    <mergeCell ref="P63:P68"/>
    <mergeCell ref="P59:P62"/>
    <mergeCell ref="C57:D57"/>
    <mergeCell ref="E57:F57"/>
    <mergeCell ref="G57:H57"/>
    <mergeCell ref="I57:J57"/>
    <mergeCell ref="K57:L57"/>
    <mergeCell ref="M57:N57"/>
    <mergeCell ref="O57:O58"/>
    <mergeCell ref="M84:N84"/>
    <mergeCell ref="O84:O85"/>
    <mergeCell ref="C83:H83"/>
    <mergeCell ref="I83:N83"/>
    <mergeCell ref="P69:P78"/>
    <mergeCell ref="C84:D84"/>
    <mergeCell ref="E84:F84"/>
    <mergeCell ref="G84:H84"/>
    <mergeCell ref="I84:J84"/>
    <mergeCell ref="K84:L84"/>
    <mergeCell ref="C110:H110"/>
    <mergeCell ref="I110:N110"/>
    <mergeCell ref="P96:P105"/>
    <mergeCell ref="P90:P95"/>
    <mergeCell ref="P86:P89"/>
    <mergeCell ref="P123:P132"/>
    <mergeCell ref="P117:P122"/>
    <mergeCell ref="P113:P116"/>
    <mergeCell ref="C111:D111"/>
    <mergeCell ref="E111:F111"/>
    <mergeCell ref="G111:H111"/>
    <mergeCell ref="I111:J111"/>
    <mergeCell ref="K111:L111"/>
    <mergeCell ref="M111:N111"/>
    <mergeCell ref="O111:O1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FD50-11D6-47CF-B0B4-C404F163E596}">
  <sheetPr>
    <tabColor rgb="FFFFFF00"/>
  </sheetPr>
  <dimension ref="A1:P132"/>
  <sheetViews>
    <sheetView workbookViewId="0">
      <selection activeCell="L4" sqref="L4"/>
    </sheetView>
  </sheetViews>
  <sheetFormatPr defaultRowHeight="15" x14ac:dyDescent="0.25"/>
  <cols>
    <col min="3" max="14" width="11.28515625" customWidth="1"/>
    <col min="15" max="15" width="10.42578125" customWidth="1"/>
  </cols>
  <sheetData>
    <row r="1" spans="1:16" x14ac:dyDescent="0.25">
      <c r="A1" s="6" t="s">
        <v>8</v>
      </c>
      <c r="B1" s="7" t="s">
        <v>9</v>
      </c>
      <c r="C1" s="8"/>
      <c r="D1" s="9" t="s">
        <v>10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25">
      <c r="A2" s="10"/>
      <c r="B2" s="10"/>
      <c r="C2" s="50"/>
      <c r="D2" s="50"/>
      <c r="E2" s="50"/>
      <c r="F2" s="50"/>
      <c r="G2" s="50"/>
      <c r="H2" s="50"/>
      <c r="I2" s="49"/>
      <c r="J2" s="49"/>
      <c r="K2" s="49"/>
      <c r="L2" s="49"/>
      <c r="M2" s="49"/>
      <c r="N2" s="49"/>
      <c r="O2" s="8"/>
      <c r="P2" s="8"/>
    </row>
    <row r="3" spans="1:16" ht="54" customHeight="1" x14ac:dyDescent="0.25">
      <c r="A3" s="11"/>
      <c r="B3" s="11"/>
      <c r="C3" s="43" t="s">
        <v>11</v>
      </c>
      <c r="D3" s="43"/>
      <c r="E3" s="43" t="s">
        <v>12</v>
      </c>
      <c r="F3" s="43"/>
      <c r="G3" s="43" t="s">
        <v>13</v>
      </c>
      <c r="H3" s="43"/>
      <c r="I3" s="44" t="s">
        <v>14</v>
      </c>
      <c r="J3" s="45"/>
      <c r="K3" s="46" t="s">
        <v>15</v>
      </c>
      <c r="L3" s="46"/>
      <c r="M3" s="46" t="s">
        <v>16</v>
      </c>
      <c r="N3" s="46"/>
      <c r="O3" s="47" t="s">
        <v>17</v>
      </c>
      <c r="P3" s="11"/>
    </row>
    <row r="4" spans="1:16" ht="51.75" x14ac:dyDescent="0.25">
      <c r="A4" s="12" t="s">
        <v>18</v>
      </c>
      <c r="B4" s="12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3" t="s">
        <v>24</v>
      </c>
      <c r="H4" s="13" t="s">
        <v>25</v>
      </c>
      <c r="I4" s="33" t="s">
        <v>26</v>
      </c>
      <c r="J4" s="33" t="s">
        <v>27</v>
      </c>
      <c r="K4" s="33" t="s">
        <v>26</v>
      </c>
      <c r="L4" s="33" t="s">
        <v>27</v>
      </c>
      <c r="M4" s="33" t="s">
        <v>26</v>
      </c>
      <c r="N4" s="33" t="s">
        <v>27</v>
      </c>
      <c r="O4" s="48"/>
      <c r="P4" s="8"/>
    </row>
    <row r="5" spans="1:16" x14ac:dyDescent="0.25">
      <c r="A5" s="14">
        <v>18</v>
      </c>
      <c r="B5" s="15">
        <v>2027</v>
      </c>
      <c r="C5" s="16">
        <f>SUM('Met-Ed LI'!T6,'Penelec LI'!T6,'Penn Power LI'!T6,'West Penn LI'!T6)</f>
        <v>104.64238327766842</v>
      </c>
      <c r="D5" s="16">
        <f>SUM('Met-Ed LI'!U6,'Penelec LI'!U6,'Penn Power LI'!U6,'West Penn LI'!U6)</f>
        <v>75.655295946430186</v>
      </c>
      <c r="E5" s="16">
        <f>SUM('Met-Ed LI'!V6,'Penelec LI'!V6,'Penn Power LI'!V6,'West Penn LI'!V6)</f>
        <v>108.80986666083226</v>
      </c>
      <c r="F5" s="16">
        <f>SUM('Met-Ed LI'!W6,'Penelec LI'!W6,'Penn Power LI'!W6,'West Penn LI'!W6)</f>
        <v>97.153041676396612</v>
      </c>
      <c r="G5" s="16">
        <f>SUM('Met-Ed LI'!X6,'Penelec LI'!X6,'Penn Power LI'!X6,'West Penn LI'!X6)</f>
        <v>91.480446570170159</v>
      </c>
      <c r="H5" s="16">
        <f>SUM('Met-Ed LI'!Y6,'Penelec LI'!Y6,'Penn Power LI'!Y6,'West Penn LI'!Y6)</f>
        <v>79.301422778628307</v>
      </c>
      <c r="I5" s="16">
        <f>SUM('Met-Ed LI'!Z6,'Penelec LI'!Z6,'Penn Power LI'!Z6,'West Penn LI'!Z6)</f>
        <v>86.463928150089274</v>
      </c>
      <c r="J5" s="16">
        <f>SUM('Met-Ed LI'!AA6,'Penelec LI'!AA6,'Penn Power LI'!AA6,'West Penn LI'!AA6)</f>
        <v>86.463928150089274</v>
      </c>
      <c r="K5" s="16">
        <f>SUM('Met-Ed LI'!AB6,'Penelec LI'!AB6,'Penn Power LI'!AB6,'West Penn LI'!AB6)</f>
        <v>37.858793269494846</v>
      </c>
      <c r="L5" s="16">
        <f>SUM('Met-Ed LI'!AC6,'Penelec LI'!AC6,'Penn Power LI'!AC6,'West Penn LI'!AC6)</f>
        <v>7.1774546543884181</v>
      </c>
      <c r="M5" s="16">
        <f>SUM('Met-Ed LI'!AD6,'Penelec LI'!AD6,'Penn Power LI'!AD6,'West Penn LI'!AD6)</f>
        <v>43.460128838404536</v>
      </c>
      <c r="N5" s="16">
        <f>SUM('Met-Ed LI'!AE6,'Penelec LI'!AE6,'Penn Power LI'!AE6,'West Penn LI'!AE6)</f>
        <v>6.6793108063894353</v>
      </c>
      <c r="O5" s="16">
        <f>SUM('Met-Ed LI'!AF6,'Penelec LI'!AF6,'Penn Power LI'!AF6,'West Penn LI'!AF6)</f>
        <v>3.7113980997662095</v>
      </c>
      <c r="P5" s="40" t="s">
        <v>28</v>
      </c>
    </row>
    <row r="6" spans="1:16" x14ac:dyDescent="0.25">
      <c r="A6" s="15">
        <v>19</v>
      </c>
      <c r="B6" s="15">
        <v>2028</v>
      </c>
      <c r="C6" s="16">
        <f>SUM('Met-Ed LI'!T7,'Penelec LI'!T7,'Penn Power LI'!T7,'West Penn LI'!T7)</f>
        <v>115.12688650180125</v>
      </c>
      <c r="D6" s="16">
        <f>SUM('Met-Ed LI'!U7,'Penelec LI'!U7,'Penn Power LI'!U7,'West Penn LI'!U7)</f>
        <v>84.320525907096169</v>
      </c>
      <c r="E6" s="16">
        <f>SUM('Met-Ed LI'!V7,'Penelec LI'!V7,'Penn Power LI'!V7,'West Penn LI'!V7)</f>
        <v>122.45114589953624</v>
      </c>
      <c r="F6" s="16">
        <f>SUM('Met-Ed LI'!W7,'Penelec LI'!W7,'Penn Power LI'!W7,'West Penn LI'!W7)</f>
        <v>110.10367087989559</v>
      </c>
      <c r="G6" s="16">
        <f>SUM('Met-Ed LI'!X7,'Penelec LI'!X7,'Penn Power LI'!X7,'West Penn LI'!X7)</f>
        <v>101.37368598367625</v>
      </c>
      <c r="H6" s="16">
        <f>SUM('Met-Ed LI'!Y7,'Penelec LI'!Y7,'Penn Power LI'!Y7,'West Penn LI'!Y7)</f>
        <v>89.169394507919577</v>
      </c>
      <c r="I6" s="16">
        <f>SUM('Met-Ed LI'!Z7,'Penelec LI'!Z7,'Penn Power LI'!Z7,'West Penn LI'!Z7)</f>
        <v>54.511878559249766</v>
      </c>
      <c r="J6" s="16">
        <f>SUM('Met-Ed LI'!AA7,'Penelec LI'!AA7,'Penn Power LI'!AA7,'West Penn LI'!AA7)</f>
        <v>54.511878559249766</v>
      </c>
      <c r="K6" s="16">
        <f>SUM('Met-Ed LI'!AB7,'Penelec LI'!AB7,'Penn Power LI'!AB7,'West Penn LI'!AB7)</f>
        <v>38.643054591070758</v>
      </c>
      <c r="L6" s="16">
        <f>SUM('Met-Ed LI'!AC7,'Penelec LI'!AC7,'Penn Power LI'!AC7,'West Penn LI'!AC7)</f>
        <v>7.3261387403478473</v>
      </c>
      <c r="M6" s="16">
        <f>SUM('Met-Ed LI'!AD7,'Penelec LI'!AD7,'Penn Power LI'!AD7,'West Penn LI'!AD7)</f>
        <v>47.874440251152521</v>
      </c>
      <c r="N6" s="16">
        <f>SUM('Met-Ed LI'!AE7,'Penelec LI'!AE7,'Penn Power LI'!AE7,'West Penn LI'!AE7)</f>
        <v>7.291840310517907</v>
      </c>
      <c r="O6" s="16">
        <f>SUM('Met-Ed LI'!AF7,'Penelec LI'!AF7,'Penn Power LI'!AF7,'West Penn LI'!AF7)</f>
        <v>3.6356480997662097</v>
      </c>
      <c r="P6" s="41"/>
    </row>
    <row r="7" spans="1:16" x14ac:dyDescent="0.25">
      <c r="A7" s="15">
        <v>20</v>
      </c>
      <c r="B7" s="15">
        <v>2029</v>
      </c>
      <c r="C7" s="16">
        <f>SUM('Met-Ed LI'!T8,'Penelec LI'!T8,'Penn Power LI'!T8,'West Penn LI'!T8)</f>
        <v>122.79513576496291</v>
      </c>
      <c r="D7" s="16">
        <f>SUM('Met-Ed LI'!U8,'Penelec LI'!U8,'Penn Power LI'!U8,'West Penn LI'!U8)</f>
        <v>92.837769359875693</v>
      </c>
      <c r="E7" s="16">
        <f>SUM('Met-Ed LI'!V8,'Penelec LI'!V8,'Penn Power LI'!V8,'West Penn LI'!V8)</f>
        <v>131.51417133135584</v>
      </c>
      <c r="F7" s="16">
        <f>SUM('Met-Ed LI'!W8,'Penelec LI'!W8,'Penn Power LI'!W8,'West Penn LI'!W8)</f>
        <v>118.3749755396509</v>
      </c>
      <c r="G7" s="16">
        <f>SUM('Met-Ed LI'!X8,'Penelec LI'!X8,'Penn Power LI'!X8,'West Penn LI'!X8)</f>
        <v>108.59217046781419</v>
      </c>
      <c r="H7" s="16">
        <f>SUM('Met-Ed LI'!Y8,'Penelec LI'!Y8,'Penn Power LI'!Y8,'West Penn LI'!Y8)</f>
        <v>95.377171623464818</v>
      </c>
      <c r="I7" s="16">
        <f>SUM('Met-Ed LI'!Z8,'Penelec LI'!Z8,'Penn Power LI'!Z8,'West Penn LI'!Z8)</f>
        <v>55.622191576035831</v>
      </c>
      <c r="J7" s="16">
        <f>SUM('Met-Ed LI'!AA8,'Penelec LI'!AA8,'Penn Power LI'!AA8,'West Penn LI'!AA8)</f>
        <v>55.622191576035831</v>
      </c>
      <c r="K7" s="16">
        <f>SUM('Met-Ed LI'!AB8,'Penelec LI'!AB8,'Penn Power LI'!AB8,'West Penn LI'!AB8)</f>
        <v>39.443562226049778</v>
      </c>
      <c r="L7" s="16">
        <f>SUM('Met-Ed LI'!AC8,'Penelec LI'!AC8,'Penn Power LI'!AC8,'West Penn LI'!AC8)</f>
        <v>7.4779028816308006</v>
      </c>
      <c r="M7" s="16">
        <f>SUM('Met-Ed LI'!AD8,'Penelec LI'!AD8,'Penn Power LI'!AD8,'West Penn LI'!AD8)</f>
        <v>52.214420749337826</v>
      </c>
      <c r="N7" s="16">
        <f>SUM('Met-Ed LI'!AE8,'Penelec LI'!AE8,'Penn Power LI'!AE8,'West Penn LI'!AE8)</f>
        <v>8.2050967431495181</v>
      </c>
      <c r="O7" s="16">
        <f>SUM('Met-Ed LI'!AF8,'Penelec LI'!AF8,'Penn Power LI'!AF8,'West Penn LI'!AF8)</f>
        <v>3.5199814330995425</v>
      </c>
      <c r="P7" s="41"/>
    </row>
    <row r="8" spans="1:16" x14ac:dyDescent="0.25">
      <c r="A8" s="15">
        <v>21</v>
      </c>
      <c r="B8" s="15">
        <v>2030</v>
      </c>
      <c r="C8" s="16">
        <f>SUM('Met-Ed LI'!T9,'Penelec LI'!T9,'Penn Power LI'!T9,'West Penn LI'!T9)</f>
        <v>120.71954611518964</v>
      </c>
      <c r="D8" s="16">
        <f>SUM('Met-Ed LI'!U9,'Penelec LI'!U9,'Penn Power LI'!U9,'West Penn LI'!U9)</f>
        <v>92.682523710428541</v>
      </c>
      <c r="E8" s="16">
        <f>SUM('Met-Ed LI'!V9,'Penelec LI'!V9,'Penn Power LI'!V9,'West Penn LI'!V9)</f>
        <v>132.23150304346035</v>
      </c>
      <c r="F8" s="16">
        <f>SUM('Met-Ed LI'!W9,'Penelec LI'!W9,'Penn Power LI'!W9,'West Penn LI'!W9)</f>
        <v>118.4353474621702</v>
      </c>
      <c r="G8" s="16">
        <f>SUM('Met-Ed LI'!X9,'Penelec LI'!X9,'Penn Power LI'!X9,'West Penn LI'!X9)</f>
        <v>110.16018088181755</v>
      </c>
      <c r="H8" s="16">
        <f>SUM('Met-Ed LI'!Y9,'Penelec LI'!Y9,'Penn Power LI'!Y9,'West Penn LI'!Y9)</f>
        <v>95.618628616190307</v>
      </c>
      <c r="I8" s="16">
        <f>SUM('Met-Ed LI'!Z9,'Penelec LI'!Z9,'Penn Power LI'!Z9,'West Penn LI'!Z9)</f>
        <v>56.754282160049293</v>
      </c>
      <c r="J8" s="16">
        <f>SUM('Met-Ed LI'!AA9,'Penelec LI'!AA9,'Penn Power LI'!AA9,'West Penn LI'!AA9)</f>
        <v>56.754282160049293</v>
      </c>
      <c r="K8" s="16">
        <f>SUM('Met-Ed LI'!AB9,'Penelec LI'!AB9,'Penn Power LI'!AB9,'West Penn LI'!AB9)</f>
        <v>40.260652723859941</v>
      </c>
      <c r="L8" s="16">
        <f>SUM('Met-Ed LI'!AC9,'Penelec LI'!AC9,'Penn Power LI'!AC9,'West Penn LI'!AC9)</f>
        <v>7.6328108829190917</v>
      </c>
      <c r="M8" s="16">
        <f>SUM('Met-Ed LI'!AD9,'Penelec LI'!AD9,'Penn Power LI'!AD9,'West Penn LI'!AD9)</f>
        <v>56.368985765412759</v>
      </c>
      <c r="N8" s="16">
        <f>SUM('Met-Ed LI'!AE9,'Penelec LI'!AE9,'Penn Power LI'!AE9,'West Penn LI'!AE9)</f>
        <v>8.8792890853551327</v>
      </c>
      <c r="O8" s="16">
        <f>SUM('Met-Ed LI'!AF9,'Penelec LI'!AF9,'Penn Power LI'!AF9,'West Penn LI'!AF9)</f>
        <v>3.3745743950948661</v>
      </c>
      <c r="P8" s="42"/>
    </row>
    <row r="9" spans="1:16" x14ac:dyDescent="0.25">
      <c r="A9" s="15">
        <v>22</v>
      </c>
      <c r="B9" s="15">
        <v>2031</v>
      </c>
      <c r="C9" s="21">
        <f>SUM('Met-Ed LI'!T10,'Penelec LI'!T10,'Penn Power LI'!T10,'West Penn LI'!T10)</f>
        <v>91.636824744023727</v>
      </c>
      <c r="D9" s="21">
        <f>SUM('Met-Ed LI'!U10,'Penelec LI'!U10,'Penn Power LI'!U10,'West Penn LI'!U10)</f>
        <v>62.502070266541764</v>
      </c>
      <c r="E9" s="21">
        <f>SUM('Met-Ed LI'!V10,'Penelec LI'!V10,'Penn Power LI'!V10,'West Penn LI'!V10)</f>
        <v>98.782148963638377</v>
      </c>
      <c r="F9" s="21">
        <f>SUM('Met-Ed LI'!W10,'Penelec LI'!W10,'Penn Power LI'!W10,'West Penn LI'!W10)</f>
        <v>87.003131608508596</v>
      </c>
      <c r="G9" s="21">
        <f>SUM('Met-Ed LI'!X10,'Penelec LI'!X10,'Penn Power LI'!X10,'West Penn LI'!X10)</f>
        <v>77.987883466318863</v>
      </c>
      <c r="H9" s="21">
        <f>SUM('Met-Ed LI'!Y10,'Penelec LI'!Y10,'Penn Power LI'!Y10,'West Penn LI'!Y10)</f>
        <v>65.748921424231185</v>
      </c>
      <c r="I9" s="21">
        <f>SUM('Met-Ed LI'!Z10,'Penelec LI'!Z10,'Penn Power LI'!Z10,'West Penn LI'!Z10)</f>
        <v>29.346637192425256</v>
      </c>
      <c r="J9" s="21">
        <f>SUM('Met-Ed LI'!AA10,'Penelec LI'!AA10,'Penn Power LI'!AA10,'West Penn LI'!AA10)</f>
        <v>29.346637192425256</v>
      </c>
      <c r="K9" s="21">
        <f>SUM('Met-Ed LI'!AB10,'Penelec LI'!AB10,'Penn Power LI'!AB10,'West Penn LI'!AB10)</f>
        <v>41.094669605696616</v>
      </c>
      <c r="L9" s="21">
        <f>SUM('Met-Ed LI'!AC10,'Penelec LI'!AC10,'Penn Power LI'!AC10,'West Penn LI'!AC10)</f>
        <v>7.790927870636196</v>
      </c>
      <c r="M9" s="21">
        <f>SUM('Met-Ed LI'!AD10,'Penelec LI'!AD10,'Penn Power LI'!AD10,'West Penn LI'!AD10)</f>
        <v>60.548815015320486</v>
      </c>
      <c r="N9" s="21">
        <f>SUM('Met-Ed LI'!AE10,'Penelec LI'!AE10,'Penn Power LI'!AE10,'West Penn LI'!AE10)</f>
        <v>9.9320195633923376</v>
      </c>
      <c r="O9" s="21">
        <f>SUM('Met-Ed LI'!AF10,'Penelec LI'!AF10,'Penn Power LI'!AF10,'West Penn LI'!AF10)</f>
        <v>3.330178728295258</v>
      </c>
      <c r="P9" s="37" t="s">
        <v>29</v>
      </c>
    </row>
    <row r="10" spans="1:16" x14ac:dyDescent="0.25">
      <c r="A10" s="15">
        <v>23</v>
      </c>
      <c r="B10" s="15">
        <v>2032</v>
      </c>
      <c r="C10" s="21">
        <f>SUM('Met-Ed LI'!T11,'Penelec LI'!T11,'Penn Power LI'!T11,'West Penn LI'!T11)</f>
        <v>92.104743560879911</v>
      </c>
      <c r="D10" s="21">
        <f>SUM('Met-Ed LI'!U11,'Penelec LI'!U11,'Penn Power LI'!U11,'West Penn LI'!U11)</f>
        <v>62.992706136404706</v>
      </c>
      <c r="E10" s="21">
        <f>SUM('Met-Ed LI'!V11,'Penelec LI'!V11,'Penn Power LI'!V11,'West Penn LI'!V11)</f>
        <v>101.80977356794179</v>
      </c>
      <c r="F10" s="21">
        <f>SUM('Met-Ed LI'!W11,'Penelec LI'!W11,'Penn Power LI'!W11,'West Penn LI'!W11)</f>
        <v>89.256553077777596</v>
      </c>
      <c r="G10" s="21">
        <f>SUM('Met-Ed LI'!X11,'Penelec LI'!X11,'Penn Power LI'!X11,'West Penn LI'!X11)</f>
        <v>79.10010987219772</v>
      </c>
      <c r="H10" s="21">
        <f>SUM('Met-Ed LI'!Y11,'Penelec LI'!Y11,'Penn Power LI'!Y11,'West Penn LI'!Y11)</f>
        <v>66.683270843161779</v>
      </c>
      <c r="I10" s="21">
        <f>SUM('Met-Ed LI'!Z11,'Penelec LI'!Z11,'Penn Power LI'!Z11,'West Penn LI'!Z11)</f>
        <v>29.954565509223592</v>
      </c>
      <c r="J10" s="21">
        <f>SUM('Met-Ed LI'!AA11,'Penelec LI'!AA11,'Penn Power LI'!AA11,'West Penn LI'!AA11)</f>
        <v>29.954565509223592</v>
      </c>
      <c r="K10" s="21">
        <f>SUM('Met-Ed LI'!AB11,'Penelec LI'!AB11,'Penn Power LI'!AB11,'West Penn LI'!AB11)</f>
        <v>41.945963508945717</v>
      </c>
      <c r="L10" s="21">
        <f>SUM('Met-Ed LI'!AC11,'Penelec LI'!AC11,'Penn Power LI'!AC11,'West Penn LI'!AC11)</f>
        <v>7.9523203203276935</v>
      </c>
      <c r="M10" s="21">
        <f>SUM('Met-Ed LI'!AD11,'Penelec LI'!AD11,'Penn Power LI'!AD11,'West Penn LI'!AD11)</f>
        <v>61.803109977807658</v>
      </c>
      <c r="N10" s="21">
        <f>SUM('Met-Ed LI'!AE11,'Penelec LI'!AE11,'Penn Power LI'!AE11,'West Penn LI'!AE11)</f>
        <v>10.137765656070368</v>
      </c>
      <c r="O10" s="21">
        <f>SUM('Met-Ed LI'!AF11,'Penelec LI'!AF11,'Penn Power LI'!AF11,'West Penn LI'!AF11)</f>
        <v>3.4010516677211591</v>
      </c>
      <c r="P10" s="38"/>
    </row>
    <row r="11" spans="1:16" x14ac:dyDescent="0.25">
      <c r="A11" s="15">
        <v>24</v>
      </c>
      <c r="B11" s="15">
        <v>2033</v>
      </c>
      <c r="C11" s="21">
        <f>SUM('Met-Ed LI'!T12,'Penelec LI'!T12,'Penn Power LI'!T12,'West Penn LI'!T12)</f>
        <v>94.959262622666529</v>
      </c>
      <c r="D11" s="21">
        <f>SUM('Met-Ed LI'!U12,'Penelec LI'!U12,'Penn Power LI'!U12,'West Penn LI'!U12)</f>
        <v>65.130283394003513</v>
      </c>
      <c r="E11" s="21">
        <f>SUM('Met-Ed LI'!V12,'Penelec LI'!V12,'Penn Power LI'!V12,'West Penn LI'!V12)</f>
        <v>106.61770105844616</v>
      </c>
      <c r="F11" s="21">
        <f>SUM('Met-Ed LI'!W12,'Penelec LI'!W12,'Penn Power LI'!W12,'West Penn LI'!W12)</f>
        <v>92.739378787283911</v>
      </c>
      <c r="G11" s="21">
        <f>SUM('Met-Ed LI'!X12,'Penelec LI'!X12,'Penn Power LI'!X12,'West Penn LI'!X12)</f>
        <v>81.973473302763637</v>
      </c>
      <c r="H11" s="21">
        <f>SUM('Met-Ed LI'!Y12,'Penelec LI'!Y12,'Penn Power LI'!Y12,'West Penn LI'!Y12)</f>
        <v>68.833825600783015</v>
      </c>
      <c r="I11" s="21">
        <f>SUM('Met-Ed LI'!Z12,'Penelec LI'!Z12,'Penn Power LI'!Z12,'West Penn LI'!Z12)</f>
        <v>30.575087324757131</v>
      </c>
      <c r="J11" s="21">
        <f>SUM('Met-Ed LI'!AA12,'Penelec LI'!AA12,'Penn Power LI'!AA12,'West Penn LI'!AA12)</f>
        <v>30.575087324757131</v>
      </c>
      <c r="K11" s="21">
        <f>SUM('Met-Ed LI'!AB12,'Penelec LI'!AB12,'Penn Power LI'!AB12,'West Penn LI'!AB12)</f>
        <v>42.814892334598689</v>
      </c>
      <c r="L11" s="21">
        <f>SUM('Met-Ed LI'!AC12,'Penelec LI'!AC12,'Penn Power LI'!AC12,'West Penn LI'!AC12)</f>
        <v>8.1170560846089206</v>
      </c>
      <c r="M11" s="21">
        <f>SUM('Met-Ed LI'!AD12,'Penelec LI'!AD12,'Penn Power LI'!AD12,'West Penn LI'!AD12)</f>
        <v>63.08338820441854</v>
      </c>
      <c r="N11" s="21">
        <f>SUM('Met-Ed LI'!AE12,'Penelec LI'!AE12,'Penn Power LI'!AE12,'West Penn LI'!AE12)</f>
        <v>10.347773868288346</v>
      </c>
      <c r="O11" s="21">
        <f>SUM('Met-Ed LI'!AF12,'Penelec LI'!AF12,'Penn Power LI'!AF12,'West Penn LI'!AF12)</f>
        <v>3.6546735143458919</v>
      </c>
      <c r="P11" s="38"/>
    </row>
    <row r="12" spans="1:16" x14ac:dyDescent="0.25">
      <c r="A12" s="15">
        <v>25</v>
      </c>
      <c r="B12" s="15">
        <v>2034</v>
      </c>
      <c r="C12" s="21">
        <f>SUM('Met-Ed LI'!T13,'Penelec LI'!T13,'Penn Power LI'!T13,'West Penn LI'!T13)</f>
        <v>98.328242058209156</v>
      </c>
      <c r="D12" s="21">
        <f>SUM('Met-Ed LI'!U13,'Penelec LI'!U13,'Penn Power LI'!U13,'West Penn LI'!U13)</f>
        <v>67.625587941376565</v>
      </c>
      <c r="E12" s="21">
        <f>SUM('Met-Ed LI'!V13,'Penelec LI'!V13,'Penn Power LI'!V13,'West Penn LI'!V13)</f>
        <v>112.48398238137656</v>
      </c>
      <c r="F12" s="21">
        <f>SUM('Met-Ed LI'!W13,'Penelec LI'!W13,'Penn Power LI'!W13,'West Penn LI'!W13)</f>
        <v>96.954493410504455</v>
      </c>
      <c r="G12" s="21">
        <f>SUM('Met-Ed LI'!X13,'Penelec LI'!X13,'Penn Power LI'!X13,'West Penn LI'!X13)</f>
        <v>85.657871490685991</v>
      </c>
      <c r="H12" s="21">
        <f>SUM('Met-Ed LI'!Y13,'Penelec LI'!Y13,'Penn Power LI'!Y13,'West Penn LI'!Y13)</f>
        <v>71.546348719604538</v>
      </c>
      <c r="I12" s="21">
        <f>SUM('Met-Ed LI'!Z13,'Penelec LI'!Z13,'Penn Power LI'!Z13,'West Penn LI'!Z13)</f>
        <v>31.208463518813851</v>
      </c>
      <c r="J12" s="21">
        <f>SUM('Met-Ed LI'!AA13,'Penelec LI'!AA13,'Penn Power LI'!AA13,'West Penn LI'!AA13)</f>
        <v>31.208463518813851</v>
      </c>
      <c r="K12" s="21">
        <f>SUM('Met-Ed LI'!AB13,'Penelec LI'!AB13,'Penn Power LI'!AB13,'West Penn LI'!AB13)</f>
        <v>43.701821397721218</v>
      </c>
      <c r="L12" s="21">
        <f>SUM('Met-Ed LI'!AC13,'Penelec LI'!AC13,'Penn Power LI'!AC13,'West Penn LI'!AC13)</f>
        <v>8.2852044216915655</v>
      </c>
      <c r="M12" s="21">
        <f>SUM('Met-Ed LI'!AD13,'Penelec LI'!AD13,'Penn Power LI'!AD13,'West Penn LI'!AD13)</f>
        <v>64.390187949738163</v>
      </c>
      <c r="N12" s="21">
        <f>SUM('Met-Ed LI'!AE13,'Penelec LI'!AE13,'Penn Power LI'!AE13,'West Penn LI'!AE13)</f>
        <v>10.562132491700984</v>
      </c>
      <c r="O12" s="21">
        <f>SUM('Met-Ed LI'!AF13,'Penelec LI'!AF13,'Penn Power LI'!AF13,'West Penn LI'!AF13)</f>
        <v>3.9752271645201449</v>
      </c>
      <c r="P12" s="38"/>
    </row>
    <row r="13" spans="1:16" x14ac:dyDescent="0.25">
      <c r="A13" s="15">
        <v>26</v>
      </c>
      <c r="B13" s="15">
        <v>2035</v>
      </c>
      <c r="C13" s="21">
        <f>SUM('Met-Ed LI'!T14,'Penelec LI'!T14,'Penn Power LI'!T14,'West Penn LI'!T14)</f>
        <v>101.60501204641506</v>
      </c>
      <c r="D13" s="21">
        <f>SUM('Met-Ed LI'!U14,'Penelec LI'!U14,'Penn Power LI'!U14,'West Penn LI'!U14)</f>
        <v>70.060894833748122</v>
      </c>
      <c r="E13" s="21">
        <f>SUM('Met-Ed LI'!V14,'Penelec LI'!V14,'Penn Power LI'!V14,'West Penn LI'!V14)</f>
        <v>118.02548247808143</v>
      </c>
      <c r="F13" s="21">
        <f>SUM('Met-Ed LI'!W14,'Penelec LI'!W14,'Penn Power LI'!W14,'West Penn LI'!W14)</f>
        <v>100.94944580642616</v>
      </c>
      <c r="G13" s="21">
        <f>SUM('Met-Ed LI'!X14,'Penelec LI'!X14,'Penn Power LI'!X14,'West Penn LI'!X14)</f>
        <v>89.349965344360328</v>
      </c>
      <c r="H13" s="21">
        <f>SUM('Met-Ed LI'!Y14,'Penelec LI'!Y14,'Penn Power LI'!Y14,'West Penn LI'!Y14)</f>
        <v>74.267675565022174</v>
      </c>
      <c r="I13" s="21">
        <f>SUM('Met-Ed LI'!Z14,'Penelec LI'!Z14,'Penn Power LI'!Z14,'West Penn LI'!Z14)</f>
        <v>31.854960375419687</v>
      </c>
      <c r="J13" s="21">
        <f>SUM('Met-Ed LI'!AA14,'Penelec LI'!AA14,'Penn Power LI'!AA14,'West Penn LI'!AA14)</f>
        <v>31.854960375419687</v>
      </c>
      <c r="K13" s="21">
        <f>SUM('Met-Ed LI'!AB14,'Penelec LI'!AB14,'Penn Power LI'!AB14,'West Penn LI'!AB14)</f>
        <v>44.607123581039033</v>
      </c>
      <c r="L13" s="21">
        <f>SUM('Met-Ed LI'!AC14,'Penelec LI'!AC14,'Penn Power LI'!AC14,'West Penn LI'!AC14)</f>
        <v>8.4568360245012109</v>
      </c>
      <c r="M13" s="21">
        <f>SUM('Met-Ed LI'!AD14,'Penelec LI'!AD14,'Penn Power LI'!AD14,'West Penn LI'!AD14)</f>
        <v>65.724058618528673</v>
      </c>
      <c r="N13" s="21">
        <f>SUM('Met-Ed LI'!AE14,'Penelec LI'!AE14,'Penn Power LI'!AE14,'West Penn LI'!AE14)</f>
        <v>10.780931646962909</v>
      </c>
      <c r="O13" s="21">
        <f>SUM('Met-Ed LI'!AF14,'Penelec LI'!AF14,'Penn Power LI'!AF14,'West Penn LI'!AF14)</f>
        <v>4.2841484083210624</v>
      </c>
      <c r="P13" s="38"/>
    </row>
    <row r="14" spans="1:16" x14ac:dyDescent="0.25">
      <c r="A14" s="15">
        <v>27</v>
      </c>
      <c r="B14" s="15">
        <v>2036</v>
      </c>
      <c r="C14" s="21">
        <f>SUM('Met-Ed LI'!T15,'Penelec LI'!T15,'Penn Power LI'!T15,'West Penn LI'!T15)</f>
        <v>104.68445846430083</v>
      </c>
      <c r="D14" s="21">
        <f>SUM('Met-Ed LI'!U15,'Penelec LI'!U15,'Penn Power LI'!U15,'West Penn LI'!U15)</f>
        <v>72.363885494360574</v>
      </c>
      <c r="E14" s="21">
        <f>SUM('Met-Ed LI'!V15,'Penelec LI'!V15,'Penn Power LI'!V15,'West Penn LI'!V15)</f>
        <v>123.09896581516918</v>
      </c>
      <c r="F14" s="21">
        <f>SUM('Met-Ed LI'!W15,'Penelec LI'!W15,'Penn Power LI'!W15,'West Penn LI'!W15)</f>
        <v>104.62566443061594</v>
      </c>
      <c r="G14" s="21">
        <f>SUM('Met-Ed LI'!X15,'Penelec LI'!X15,'Penn Power LI'!X15,'West Penn LI'!X15)</f>
        <v>92.580027108324643</v>
      </c>
      <c r="H14" s="21">
        <f>SUM('Met-Ed LI'!Y15,'Penelec LI'!Y15,'Penn Power LI'!Y15,'West Penn LI'!Y15)</f>
        <v>76.674390085001107</v>
      </c>
      <c r="I14" s="21">
        <f>SUM('Met-Ed LI'!Z15,'Penelec LI'!Z15,'Penn Power LI'!Z15,'West Penn LI'!Z15)</f>
        <v>32.514849694789653</v>
      </c>
      <c r="J14" s="21">
        <f>SUM('Met-Ed LI'!AA15,'Penelec LI'!AA15,'Penn Power LI'!AA15,'West Penn LI'!AA15)</f>
        <v>32.514849694789653</v>
      </c>
      <c r="K14" s="21">
        <f>SUM('Met-Ed LI'!AB15,'Penelec LI'!AB15,'Penn Power LI'!AB15,'West Penn LI'!AB15)</f>
        <v>45.531179491705217</v>
      </c>
      <c r="L14" s="21">
        <f>SUM('Met-Ed LI'!AC15,'Penelec LI'!AC15,'Penn Power LI'!AC15,'West Penn LI'!AC15)</f>
        <v>8.6320230503980504</v>
      </c>
      <c r="M14" s="21">
        <f>SUM('Met-Ed LI'!AD15,'Penelec LI'!AD15,'Penn Power LI'!AD15,'West Penn LI'!AD15)</f>
        <v>67.0855609967102</v>
      </c>
      <c r="N14" s="21">
        <f>SUM('Met-Ed LI'!AE15,'Penelec LI'!AE15,'Penn Power LI'!AE15,'West Penn LI'!AE15)</f>
        <v>11.004263321617195</v>
      </c>
      <c r="O14" s="21">
        <f>SUM('Met-Ed LI'!AF15,'Penelec LI'!AF15,'Penn Power LI'!AF15,'West Penn LI'!AF15)</f>
        <v>4.5600041135482474</v>
      </c>
      <c r="P14" s="39"/>
    </row>
    <row r="15" spans="1:16" x14ac:dyDescent="0.25">
      <c r="A15" s="15">
        <v>28</v>
      </c>
      <c r="B15" s="15">
        <v>2037</v>
      </c>
      <c r="C15" s="24">
        <f>SUM('Met-Ed LI'!T16,'Penelec LI'!T16,'Penn Power LI'!T16,'West Penn LI'!T16)</f>
        <v>106.74418421755583</v>
      </c>
      <c r="D15" s="24">
        <f>SUM('Met-Ed LI'!U16,'Penelec LI'!U16,'Penn Power LI'!U16,'West Penn LI'!U16)</f>
        <v>73.968273441590469</v>
      </c>
      <c r="E15" s="24">
        <f>SUM('Met-Ed LI'!V16,'Penelec LI'!V16,'Penn Power LI'!V16,'West Penn LI'!V16)</f>
        <v>126.82841457463016</v>
      </c>
      <c r="F15" s="24">
        <f>SUM('Met-Ed LI'!W16,'Penelec LI'!W16,'Penn Power LI'!W16,'West Penn LI'!W16)</f>
        <v>107.37993596398735</v>
      </c>
      <c r="G15" s="24">
        <f>SUM('Met-Ed LI'!X16,'Penelec LI'!X16,'Penn Power LI'!X16,'West Penn LI'!X16)</f>
        <v>94.789652236743933</v>
      </c>
      <c r="H15" s="24">
        <f>SUM('Met-Ed LI'!Y16,'Penelec LI'!Y16,'Penn Power LI'!Y16,'West Penn LI'!Y16)</f>
        <v>78.382008825861845</v>
      </c>
      <c r="I15" s="24">
        <f>SUM('Met-Ed LI'!Z16,'Penelec LI'!Z16,'Penn Power LI'!Z16,'West Penn LI'!Z16)</f>
        <v>33.188408907598074</v>
      </c>
      <c r="J15" s="24">
        <f>SUM('Met-Ed LI'!AA16,'Penelec LI'!AA16,'Penn Power LI'!AA16,'West Penn LI'!AA16)</f>
        <v>33.188408907598074</v>
      </c>
      <c r="K15" s="24">
        <f>SUM('Met-Ed LI'!AB16,'Penelec LI'!AB16,'Penn Power LI'!AB16,'West Penn LI'!AB16)</f>
        <v>46.474377621315099</v>
      </c>
      <c r="L15" s="24">
        <f>SUM('Met-Ed LI'!AC16,'Penelec LI'!AC16,'Penn Power LI'!AC16,'West Penn LI'!AC16)</f>
        <v>8.8108391515132887</v>
      </c>
      <c r="M15" s="24">
        <f>SUM('Met-Ed LI'!AD16,'Penelec LI'!AD16,'Penn Power LI'!AD16,'West Penn LI'!AD16)</f>
        <v>68.475267487126374</v>
      </c>
      <c r="N15" s="24">
        <f>SUM('Met-Ed LI'!AE16,'Penelec LI'!AE16,'Penn Power LI'!AE16,'West Penn LI'!AE16)</f>
        <v>11.232221408768766</v>
      </c>
      <c r="O15" s="24">
        <f>SUM('Met-Ed LI'!AF16,'Penelec LI'!AF16,'Penn Power LI'!AF16,'West Penn LI'!AF16)</f>
        <v>4.7349761155534029</v>
      </c>
      <c r="P15" s="34" t="s">
        <v>30</v>
      </c>
    </row>
    <row r="16" spans="1:16" x14ac:dyDescent="0.25">
      <c r="A16" s="15">
        <v>29</v>
      </c>
      <c r="B16" s="15">
        <v>2038</v>
      </c>
      <c r="C16" s="24">
        <f>SUM('Met-Ed LI'!T17,'Penelec LI'!T17,'Penn Power LI'!T17,'West Penn LI'!T17)</f>
        <v>106.56678848704553</v>
      </c>
      <c r="D16" s="24">
        <f>SUM('Met-Ed LI'!U17,'Penelec LI'!U17,'Penn Power LI'!U17,'West Penn LI'!U17)</f>
        <v>74.03574748619512</v>
      </c>
      <c r="E16" s="24">
        <f>SUM('Met-Ed LI'!V17,'Penelec LI'!V17,'Penn Power LI'!V17,'West Penn LI'!V17)</f>
        <v>125.56661530627311</v>
      </c>
      <c r="F16" s="24">
        <f>SUM('Met-Ed LI'!W17,'Penelec LI'!W17,'Penn Power LI'!W17,'West Penn LI'!W17)</f>
        <v>106.70061678343478</v>
      </c>
      <c r="G16" s="24">
        <f>SUM('Met-Ed LI'!X17,'Penelec LI'!X17,'Penn Power LI'!X17,'West Penn LI'!X17)</f>
        <v>94.50047301827388</v>
      </c>
      <c r="H16" s="24">
        <f>SUM('Met-Ed LI'!Y17,'Penelec LI'!Y17,'Penn Power LI'!Y17,'West Penn LI'!Y17)</f>
        <v>78.372501240861553</v>
      </c>
      <c r="I16" s="24">
        <f>SUM('Met-Ed LI'!Z17,'Penelec LI'!Z17,'Penn Power LI'!Z17,'West Penn LI'!Z17)</f>
        <v>33.875921191616044</v>
      </c>
      <c r="J16" s="24">
        <f>SUM('Met-Ed LI'!AA17,'Penelec LI'!AA17,'Penn Power LI'!AA17,'West Penn LI'!AA17)</f>
        <v>33.875921191616044</v>
      </c>
      <c r="K16" s="24">
        <f>SUM('Met-Ed LI'!AB17,'Penelec LI'!AB17,'Penn Power LI'!AB17,'West Penn LI'!AB17)</f>
        <v>47.437114509235911</v>
      </c>
      <c r="L16" s="24">
        <f>SUM('Met-Ed LI'!AC17,'Penelec LI'!AC17,'Penn Power LI'!AC17,'West Penn LI'!AC17)</f>
        <v>8.9933595057139719</v>
      </c>
      <c r="M16" s="24">
        <f>SUM('Met-Ed LI'!AD17,'Penelec LI'!AD17,'Penn Power LI'!AD17,'West Penn LI'!AD17)</f>
        <v>69.89376235019401</v>
      </c>
      <c r="N16" s="24">
        <f>SUM('Met-Ed LI'!AE17,'Penelec LI'!AE17,'Penn Power LI'!AE17,'West Penn LI'!AE17)</f>
        <v>11.464901746558935</v>
      </c>
      <c r="O16" s="24">
        <f>SUM('Met-Ed LI'!AF17,'Penelec LI'!AF17,'Penn Power LI'!AF17,'West Penn LI'!AF17)</f>
        <v>4.6357120000208081</v>
      </c>
      <c r="P16" s="35"/>
    </row>
    <row r="17" spans="1:16" x14ac:dyDescent="0.25">
      <c r="A17" s="15">
        <v>30</v>
      </c>
      <c r="B17" s="15">
        <v>2039</v>
      </c>
      <c r="C17" s="24">
        <f>SUM('Met-Ed LI'!T18,'Penelec LI'!T18,'Penn Power LI'!T18,'West Penn LI'!T18)</f>
        <v>106.59201546909918</v>
      </c>
      <c r="D17" s="24">
        <f>SUM('Met-Ed LI'!U18,'Penelec LI'!U18,'Penn Power LI'!U18,'West Penn LI'!U18)</f>
        <v>74.246553974884478</v>
      </c>
      <c r="E17" s="24">
        <f>SUM('Met-Ed LI'!V18,'Penelec LI'!V18,'Penn Power LI'!V18,'West Penn LI'!V18)</f>
        <v>124.7700051569242</v>
      </c>
      <c r="F17" s="24">
        <f>SUM('Met-Ed LI'!W18,'Penelec LI'!W18,'Penn Power LI'!W18,'West Penn LI'!W18)</f>
        <v>106.34545093756986</v>
      </c>
      <c r="G17" s="24">
        <f>SUM('Met-Ed LI'!X18,'Penelec LI'!X18,'Penn Power LI'!X18,'West Penn LI'!X18)</f>
        <v>94.440982625405013</v>
      </c>
      <c r="H17" s="24">
        <f>SUM('Met-Ed LI'!Y18,'Penelec LI'!Y18,'Penn Power LI'!Y18,'West Penn LI'!Y18)</f>
        <v>78.524965646150079</v>
      </c>
      <c r="I17" s="24">
        <f>SUM('Met-Ed LI'!Z18,'Penelec LI'!Z18,'Penn Power LI'!Z18,'West Penn LI'!Z18)</f>
        <v>34.577675590764983</v>
      </c>
      <c r="J17" s="24">
        <f>SUM('Met-Ed LI'!AA18,'Penelec LI'!AA18,'Penn Power LI'!AA18,'West Penn LI'!AA18)</f>
        <v>34.577675590764983</v>
      </c>
      <c r="K17" s="24">
        <f>SUM('Met-Ed LI'!AB18,'Penelec LI'!AB18,'Penn Power LI'!AB18,'West Penn LI'!AB18)</f>
        <v>48.419794909319819</v>
      </c>
      <c r="L17" s="24">
        <f>SUM('Met-Ed LI'!AC18,'Penelec LI'!AC18,'Penn Power LI'!AC18,'West Penn LI'!AC18)</f>
        <v>9.179660848209263</v>
      </c>
      <c r="M17" s="24">
        <f>SUM('Met-Ed LI'!AD18,'Penelec LI'!AD18,'Penn Power LI'!AD18,'West Penn LI'!AD18)</f>
        <v>71.341641949537816</v>
      </c>
      <c r="N17" s="24">
        <f>SUM('Met-Ed LI'!AE18,'Penelec LI'!AE18,'Penn Power LI'!AE18,'West Penn LI'!AE18)</f>
        <v>11.702402158457677</v>
      </c>
      <c r="O17" s="24">
        <f>SUM('Met-Ed LI'!AF18,'Penelec LI'!AF18,'Penn Power LI'!AF18,'West Penn LI'!AF18)</f>
        <v>4.5604826844447048</v>
      </c>
      <c r="P17" s="35"/>
    </row>
    <row r="18" spans="1:16" x14ac:dyDescent="0.25">
      <c r="A18" s="15">
        <v>31</v>
      </c>
      <c r="B18" s="15">
        <v>2040</v>
      </c>
      <c r="C18" s="24">
        <f>SUM('Met-Ed LI'!T19,'Penelec LI'!T19,'Penn Power LI'!T19,'West Penn LI'!T19)</f>
        <v>107.47967782320606</v>
      </c>
      <c r="D18" s="24">
        <f>SUM('Met-Ed LI'!U19,'Penelec LI'!U19,'Penn Power LI'!U19,'West Penn LI'!U19)</f>
        <v>75.055160147563669</v>
      </c>
      <c r="E18" s="24">
        <f>SUM('Met-Ed LI'!V19,'Penelec LI'!V19,'Penn Power LI'!V19,'West Penn LI'!V19)</f>
        <v>126.00776708043944</v>
      </c>
      <c r="F18" s="24">
        <f>SUM('Met-Ed LI'!W19,'Penelec LI'!W19,'Penn Power LI'!W19,'West Penn LI'!W19)</f>
        <v>107.39515922531938</v>
      </c>
      <c r="G18" s="24">
        <f>SUM('Met-Ed LI'!X19,'Penelec LI'!X19,'Penn Power LI'!X19,'West Penn LI'!X19)</f>
        <v>95.364734266973471</v>
      </c>
      <c r="H18" s="24">
        <f>SUM('Met-Ed LI'!Y19,'Penelec LI'!Y19,'Penn Power LI'!Y19,'West Penn LI'!Y19)</f>
        <v>79.358425329940602</v>
      </c>
      <c r="I18" s="24">
        <f>SUM('Met-Ed LI'!Z19,'Penelec LI'!Z19,'Penn Power LI'!Z19,'West Penn LI'!Z19)</f>
        <v>35.293967136636496</v>
      </c>
      <c r="J18" s="24">
        <f>SUM('Met-Ed LI'!AA19,'Penelec LI'!AA19,'Penn Power LI'!AA19,'West Penn LI'!AA19)</f>
        <v>35.293967136636496</v>
      </c>
      <c r="K18" s="24">
        <f>SUM('Met-Ed LI'!AB19,'Penelec LI'!AB19,'Penn Power LI'!AB19,'West Penn LI'!AB19)</f>
        <v>49.422831960070596</v>
      </c>
      <c r="L18" s="24">
        <f>SUM('Met-Ed LI'!AC19,'Penelec LI'!AC19,'Penn Power LI'!AC19,'West Penn LI'!AC19)</f>
        <v>9.3698215038114601</v>
      </c>
      <c r="M18" s="24">
        <f>SUM('Met-Ed LI'!AD19,'Penelec LI'!AD19,'Penn Power LI'!AD19,'West Penn LI'!AD19)</f>
        <v>72.819515002713615</v>
      </c>
      <c r="N18" s="24">
        <f>SUM('Met-Ed LI'!AE19,'Penelec LI'!AE19,'Penn Power LI'!AE19,'West Penn LI'!AE19)</f>
        <v>11.944822494390568</v>
      </c>
      <c r="O18" s="24">
        <f>SUM('Met-Ed LI'!AF19,'Penelec LI'!AF19,'Penn Power LI'!AF19,'West Penn LI'!AF19)</f>
        <v>4.5925300938202467</v>
      </c>
      <c r="P18" s="35"/>
    </row>
    <row r="19" spans="1:16" x14ac:dyDescent="0.25">
      <c r="A19" s="15">
        <v>32</v>
      </c>
      <c r="B19" s="15">
        <v>2041</v>
      </c>
      <c r="C19" s="24">
        <f>SUM('Met-Ed LI'!T20,'Penelec LI'!T20,'Penn Power LI'!T20,'West Penn LI'!T20)</f>
        <v>109.2800137341803</v>
      </c>
      <c r="D19" s="24">
        <f>SUM('Met-Ed LI'!U20,'Penelec LI'!U20,'Penn Power LI'!U20,'West Penn LI'!U20)</f>
        <v>76.496240771269299</v>
      </c>
      <c r="E19" s="24">
        <f>SUM('Met-Ed LI'!V20,'Penelec LI'!V20,'Penn Power LI'!V20,'West Penn LI'!V20)</f>
        <v>129.39906171354016</v>
      </c>
      <c r="F19" s="24">
        <f>SUM('Met-Ed LI'!W20,'Penelec LI'!W20,'Penn Power LI'!W20,'West Penn LI'!W20)</f>
        <v>109.93188105059097</v>
      </c>
      <c r="G19" s="24">
        <f>SUM('Met-Ed LI'!X20,'Penelec LI'!X20,'Penn Power LI'!X20,'West Penn LI'!X20)</f>
        <v>97.329070855695818</v>
      </c>
      <c r="H19" s="24">
        <f>SUM('Met-Ed LI'!Y20,'Penelec LI'!Y20,'Penn Power LI'!Y20,'West Penn LI'!Y20)</f>
        <v>80.9124478528461</v>
      </c>
      <c r="I19" s="24">
        <f>SUM('Met-Ed LI'!Z20,'Penelec LI'!Z20,'Penn Power LI'!Z20,'West Penn LI'!Z20)</f>
        <v>36.025096972529568</v>
      </c>
      <c r="J19" s="24">
        <f>SUM('Met-Ed LI'!AA20,'Penelec LI'!AA20,'Penn Power LI'!AA20,'West Penn LI'!AA20)</f>
        <v>36.025096972529568</v>
      </c>
      <c r="K19" s="24">
        <f>SUM('Met-Ed LI'!AB20,'Penelec LI'!AB20,'Penn Power LI'!AB20,'West Penn LI'!AB20)</f>
        <v>50.446647358335312</v>
      </c>
      <c r="L19" s="24">
        <f>SUM('Met-Ed LI'!AC20,'Penelec LI'!AC20,'Penn Power LI'!AC20,'West Penn LI'!AC20)</f>
        <v>9.5639214198653271</v>
      </c>
      <c r="M19" s="24">
        <f>SUM('Met-Ed LI'!AD20,'Penelec LI'!AD20,'Penn Power LI'!AD20,'West Penn LI'!AD20)</f>
        <v>74.328002837125439</v>
      </c>
      <c r="N19" s="24">
        <f>SUM('Met-Ed LI'!AE20,'Penelec LI'!AE20,'Penn Power LI'!AE20,'West Penn LI'!AE20)</f>
        <v>12.192264672717702</v>
      </c>
      <c r="O19" s="24">
        <f>SUM('Met-Ed LI'!AF20,'Penelec LI'!AF20,'Penn Power LI'!AF20,'West Penn LI'!AF20)</f>
        <v>4.7381632505640319</v>
      </c>
      <c r="P19" s="35"/>
    </row>
    <row r="20" spans="1:16" x14ac:dyDescent="0.25">
      <c r="A20" s="15">
        <v>33</v>
      </c>
      <c r="B20" s="15">
        <v>2042</v>
      </c>
      <c r="C20" s="24">
        <f>SUM('Met-Ed LI'!T21,'Penelec LI'!T21,'Penn Power LI'!T21,'West Penn LI'!T21)</f>
        <v>111.2286547516392</v>
      </c>
      <c r="D20" s="24">
        <f>SUM('Met-Ed LI'!U21,'Penelec LI'!U21,'Penn Power LI'!U21,'West Penn LI'!U21)</f>
        <v>78.043479232042131</v>
      </c>
      <c r="E20" s="24">
        <f>SUM('Met-Ed LI'!V21,'Penelec LI'!V21,'Penn Power LI'!V21,'West Penn LI'!V21)</f>
        <v>133.12531024653165</v>
      </c>
      <c r="F20" s="24">
        <f>SUM('Met-Ed LI'!W21,'Penelec LI'!W21,'Penn Power LI'!W21,'West Penn LI'!W21)</f>
        <v>112.70329962813499</v>
      </c>
      <c r="G20" s="24">
        <f>SUM('Met-Ed LI'!X21,'Penelec LI'!X21,'Penn Power LI'!X21,'West Penn LI'!X21)</f>
        <v>99.460952854371286</v>
      </c>
      <c r="H20" s="24">
        <f>SUM('Met-Ed LI'!Y21,'Penelec LI'!Y21,'Penn Power LI'!Y21,'West Penn LI'!Y21)</f>
        <v>82.585878380103196</v>
      </c>
      <c r="I20" s="24">
        <f>SUM('Met-Ed LI'!Z21,'Penelec LI'!Z21,'Penn Power LI'!Z21,'West Penn LI'!Z21)</f>
        <v>36.771372480057209</v>
      </c>
      <c r="J20" s="24">
        <f>SUM('Met-Ed LI'!AA21,'Penelec LI'!AA21,'Penn Power LI'!AA21,'West Penn LI'!AA21)</f>
        <v>36.771372480057209</v>
      </c>
      <c r="K20" s="24">
        <f>SUM('Met-Ed LI'!AB21,'Penelec LI'!AB21,'Penn Power LI'!AB21,'West Penn LI'!AB21)</f>
        <v>51.491671536594069</v>
      </c>
      <c r="L20" s="24">
        <f>SUM('Met-Ed LI'!AC21,'Penelec LI'!AC21,'Penn Power LI'!AC21,'West Penn LI'!AC21)</f>
        <v>9.7620421998595326</v>
      </c>
      <c r="M20" s="24">
        <f>SUM('Met-Ed LI'!AD21,'Penelec LI'!AD21,'Penn Power LI'!AD21,'West Penn LI'!AD21)</f>
        <v>75.867739651243923</v>
      </c>
      <c r="N20" s="24">
        <f>SUM('Met-Ed LI'!AE21,'Penelec LI'!AE21,'Penn Power LI'!AE21,'West Penn LI'!AE21)</f>
        <v>12.444832723082198</v>
      </c>
      <c r="O20" s="24">
        <f>SUM('Met-Ed LI'!AF21,'Penelec LI'!AF21,'Penn Power LI'!AF21,'West Penn LI'!AF21)</f>
        <v>4.9008818618881964</v>
      </c>
      <c r="P20" s="35"/>
    </row>
    <row r="21" spans="1:16" x14ac:dyDescent="0.25">
      <c r="A21" s="15">
        <v>34</v>
      </c>
      <c r="B21" s="15">
        <v>2043</v>
      </c>
      <c r="C21" s="24">
        <f>SUM('Met-Ed LI'!T22,'Penelec LI'!T22,'Penn Power LI'!T22,'West Penn LI'!T22)</f>
        <v>113.22870680780025</v>
      </c>
      <c r="D21" s="24">
        <f>SUM('Met-Ed LI'!U22,'Penelec LI'!U22,'Penn Power LI'!U22,'West Penn LI'!U22)</f>
        <v>79.630228255920699</v>
      </c>
      <c r="E21" s="24">
        <f>SUM('Met-Ed LI'!V22,'Penelec LI'!V22,'Penn Power LI'!V22,'West Penn LI'!V22)</f>
        <v>136.95567096450935</v>
      </c>
      <c r="F21" s="24">
        <f>SUM('Met-Ed LI'!W22,'Penelec LI'!W22,'Penn Power LI'!W22,'West Penn LI'!W22)</f>
        <v>115.55052232337881</v>
      </c>
      <c r="G21" s="24">
        <f>SUM('Met-Ed LI'!X22,'Penelec LI'!X22,'Penn Power LI'!X22,'West Penn LI'!X22)</f>
        <v>101.64967848002945</v>
      </c>
      <c r="H21" s="24">
        <f>SUM('Met-Ed LI'!Y22,'Penelec LI'!Y22,'Penn Power LI'!Y22,'West Penn LI'!Y22)</f>
        <v>84.302560716212042</v>
      </c>
      <c r="I21" s="24">
        <f>SUM('Met-Ed LI'!Z22,'Penelec LI'!Z22,'Penn Power LI'!Z22,'West Penn LI'!Z22)</f>
        <v>37.533107408375869</v>
      </c>
      <c r="J21" s="24">
        <f>SUM('Met-Ed LI'!AA22,'Penelec LI'!AA22,'Penn Power LI'!AA22,'West Penn LI'!AA22)</f>
        <v>37.533107408375869</v>
      </c>
      <c r="K21" s="24">
        <f>SUM('Met-Ed LI'!AB22,'Penelec LI'!AB22,'Penn Power LI'!AB22,'West Penn LI'!AB22)</f>
        <v>52.558343843922486</v>
      </c>
      <c r="L21" s="24">
        <f>SUM('Met-Ed LI'!AC22,'Penelec LI'!AC22,'Penn Power LI'!AC22,'West Penn LI'!AC22)</f>
        <v>9.9642671377344154</v>
      </c>
      <c r="M21" s="24">
        <f>SUM('Met-Ed LI'!AD22,'Penelec LI'!AD22,'Penn Power LI'!AD22,'West Penn LI'!AD22)</f>
        <v>77.439372781236074</v>
      </c>
      <c r="N21" s="24">
        <f>SUM('Met-Ed LI'!AE22,'Penelec LI'!AE22,'Penn Power LI'!AE22,'West Penn LI'!AE22)</f>
        <v>12.702632830146356</v>
      </c>
      <c r="O21" s="24">
        <f>SUM('Met-Ed LI'!AF22,'Penelec LI'!AF22,'Penn Power LI'!AF22,'West Penn LI'!AF22)</f>
        <v>5.0684246299869002</v>
      </c>
      <c r="P21" s="35"/>
    </row>
    <row r="22" spans="1:16" x14ac:dyDescent="0.25">
      <c r="A22" s="15">
        <v>35</v>
      </c>
      <c r="B22" s="15">
        <v>2044</v>
      </c>
      <c r="C22" s="24">
        <f>SUM('Met-Ed LI'!T23,'Penelec LI'!T23,'Penn Power LI'!T23,'West Penn LI'!T23)</f>
        <v>114.75696465390145</v>
      </c>
      <c r="D22" s="24">
        <f>SUM('Met-Ed LI'!U23,'Penelec LI'!U23,'Penn Power LI'!U23,'West Penn LI'!U23)</f>
        <v>80.89625562129342</v>
      </c>
      <c r="E22" s="24">
        <f>SUM('Met-Ed LI'!V23,'Penelec LI'!V23,'Penn Power LI'!V23,'West Penn LI'!V23)</f>
        <v>139.64521407294939</v>
      </c>
      <c r="F22" s="24">
        <f>SUM('Met-Ed LI'!W23,'Penelec LI'!W23,'Penn Power LI'!W23,'West Penn LI'!W23)</f>
        <v>117.61628884131055</v>
      </c>
      <c r="G22" s="24">
        <f>SUM('Met-Ed LI'!X23,'Penelec LI'!X23,'Penn Power LI'!X23,'West Penn LI'!X23)</f>
        <v>103.29764500708747</v>
      </c>
      <c r="H22" s="24">
        <f>SUM('Met-Ed LI'!Y23,'Penelec LI'!Y23,'Penn Power LI'!Y23,'West Penn LI'!Y23)</f>
        <v>85.651027532223736</v>
      </c>
      <c r="I22" s="24">
        <f>SUM('Met-Ed LI'!Z23,'Penelec LI'!Z23,'Penn Power LI'!Z23,'West Penn LI'!Z23)</f>
        <v>38.310622006091847</v>
      </c>
      <c r="J22" s="24">
        <f>SUM('Met-Ed LI'!AA23,'Penelec LI'!AA23,'Penn Power LI'!AA23,'West Penn LI'!AA23)</f>
        <v>38.310622006091847</v>
      </c>
      <c r="K22" s="24">
        <f>SUM('Met-Ed LI'!AB23,'Penelec LI'!AB23,'Penn Power LI'!AB23,'West Penn LI'!AB23)</f>
        <v>53.647112730702865</v>
      </c>
      <c r="L22" s="24">
        <f>SUM('Met-Ed LI'!AC23,'Penelec LI'!AC23,'Penn Power LI'!AC23,'West Penn LI'!AC23)</f>
        <v>10.170681252900408</v>
      </c>
      <c r="M22" s="24">
        <f>SUM('Met-Ed LI'!AD23,'Penelec LI'!AD23,'Penn Power LI'!AD23,'West Penn LI'!AD23)</f>
        <v>79.043562973118341</v>
      </c>
      <c r="N22" s="24">
        <f>SUM('Met-Ed LI'!AE23,'Penelec LI'!AE23,'Penn Power LI'!AE23,'West Penn LI'!AE23)</f>
        <v>12.965773378233802</v>
      </c>
      <c r="O22" s="24">
        <f>SUM('Met-Ed LI'!AF23,'Penelec LI'!AF23,'Penn Power LI'!AF23,'West Penn LI'!AF23)</f>
        <v>5.1747263437160846</v>
      </c>
      <c r="P22" s="35"/>
    </row>
    <row r="23" spans="1:16" x14ac:dyDescent="0.25">
      <c r="A23" s="15">
        <v>36</v>
      </c>
      <c r="B23" s="15">
        <v>2045</v>
      </c>
      <c r="C23" s="24">
        <f>SUM('Met-Ed LI'!T24,'Penelec LI'!T24,'Penn Power LI'!T24,'West Penn LI'!T24)</f>
        <v>116.05564486281737</v>
      </c>
      <c r="D23" s="24">
        <f>SUM('Met-Ed LI'!U24,'Penelec LI'!U24,'Penn Power LI'!U24,'West Penn LI'!U24)</f>
        <v>82.008451705864928</v>
      </c>
      <c r="E23" s="24">
        <f>SUM('Met-Ed LI'!V24,'Penelec LI'!V24,'Penn Power LI'!V24,'West Penn LI'!V24)</f>
        <v>141.76973750443713</v>
      </c>
      <c r="F23" s="24">
        <f>SUM('Met-Ed LI'!W24,'Penelec LI'!W24,'Penn Power LI'!W24,'West Penn LI'!W24)</f>
        <v>119.29721612430959</v>
      </c>
      <c r="G23" s="24">
        <f>SUM('Met-Ed LI'!X24,'Penelec LI'!X24,'Penn Power LI'!X24,'West Penn LI'!X24)</f>
        <v>104.68145555051919</v>
      </c>
      <c r="H23" s="24">
        <f>SUM('Met-Ed LI'!Y24,'Penelec LI'!Y24,'Penn Power LI'!Y24,'West Penn LI'!Y24)</f>
        <v>86.821850091952257</v>
      </c>
      <c r="I23" s="24">
        <f>SUM('Met-Ed LI'!Z24,'Penelec LI'!Z24,'Penn Power LI'!Z24,'West Penn LI'!Z24)</f>
        <v>39.104243155900193</v>
      </c>
      <c r="J23" s="24">
        <f>SUM('Met-Ed LI'!AA24,'Penelec LI'!AA24,'Penn Power LI'!AA24,'West Penn LI'!AA24)</f>
        <v>39.104243155900193</v>
      </c>
      <c r="K23" s="24">
        <f>SUM('Met-Ed LI'!AB24,'Penelec LI'!AB24,'Penn Power LI'!AB24,'West Penn LI'!AB24)</f>
        <v>54.758435937161579</v>
      </c>
      <c r="L23" s="24">
        <f>SUM('Met-Ed LI'!AC24,'Penelec LI'!AC24,'Penn Power LI'!AC24,'West Penn LI'!AC24)</f>
        <v>10.381371325981902</v>
      </c>
      <c r="M23" s="24">
        <f>SUM('Met-Ed LI'!AD24,'Penelec LI'!AD24,'Penn Power LI'!AD24,'West Penn LI'!AD24)</f>
        <v>80.680984660547452</v>
      </c>
      <c r="N23" s="24">
        <f>SUM('Met-Ed LI'!AE24,'Penelec LI'!AE24,'Penn Power LI'!AE24,'West Penn LI'!AE24)</f>
        <v>13.234364996896431</v>
      </c>
      <c r="O23" s="24">
        <f>SUM('Met-Ed LI'!AF24,'Penelec LI'!AF24,'Penn Power LI'!AF24,'West Penn LI'!AF24)</f>
        <v>5.250322368808332</v>
      </c>
      <c r="P23" s="35"/>
    </row>
    <row r="24" spans="1:16" x14ac:dyDescent="0.25">
      <c r="A24" s="15">
        <v>37</v>
      </c>
      <c r="B24" s="15">
        <v>2046</v>
      </c>
      <c r="C24" s="24">
        <f>SUM('Met-Ed LI'!T25,'Penelec LI'!T25,'Penn Power LI'!T25,'West Penn LI'!T25)</f>
        <v>118.41742052669073</v>
      </c>
      <c r="D24" s="24">
        <f>SUM('Met-Ed LI'!U25,'Penelec LI'!U25,'Penn Power LI'!U25,'West Penn LI'!U25)</f>
        <v>83.857123586880164</v>
      </c>
      <c r="E24" s="24">
        <f>SUM('Met-Ed LI'!V25,'Penelec LI'!V25,'Penn Power LI'!V25,'West Penn LI'!V25)</f>
        <v>146.40378853244127</v>
      </c>
      <c r="F24" s="24">
        <f>SUM('Met-Ed LI'!W25,'Penelec LI'!W25,'Penn Power LI'!W25,'West Penn LI'!W25)</f>
        <v>122.71072967948055</v>
      </c>
      <c r="G24" s="24">
        <f>SUM('Met-Ed LI'!X25,'Penelec LI'!X25,'Penn Power LI'!X25,'West Penn LI'!X25)</f>
        <v>107.27746400407156</v>
      </c>
      <c r="H24" s="24">
        <f>SUM('Met-Ed LI'!Y25,'Penelec LI'!Y25,'Penn Power LI'!Y25,'West Penn LI'!Y25)</f>
        <v>88.831830429032948</v>
      </c>
      <c r="I24" s="24">
        <f>SUM('Met-Ed LI'!Z25,'Penelec LI'!Z25,'Penn Power LI'!Z25,'West Penn LI'!Z25)</f>
        <v>39.914304512012755</v>
      </c>
      <c r="J24" s="24">
        <f>SUM('Met-Ed LI'!AA25,'Penelec LI'!AA25,'Penn Power LI'!AA25,'West Penn LI'!AA25)</f>
        <v>39.914304512012755</v>
      </c>
      <c r="K24" s="24">
        <f>SUM('Met-Ed LI'!AB25,'Penelec LI'!AB25,'Penn Power LI'!AB25,'West Penn LI'!AB25)</f>
        <v>55.892780685812383</v>
      </c>
      <c r="L24" s="24">
        <f>SUM('Met-Ed LI'!AC25,'Penelec LI'!AC25,'Penn Power LI'!AC25,'West Penn LI'!AC25)</f>
        <v>10.596425935301557</v>
      </c>
      <c r="M24" s="24">
        <f>SUM('Met-Ed LI'!AD25,'Penelec LI'!AD25,'Penn Power LI'!AD25,'West Penn LI'!AD25)</f>
        <v>82.35232624836587</v>
      </c>
      <c r="N24" s="24">
        <f>SUM('Met-Ed LI'!AE25,'Penelec LI'!AE25,'Penn Power LI'!AE25,'West Penn LI'!AE25)</f>
        <v>13.508520607425282</v>
      </c>
      <c r="O24" s="24">
        <f>SUM('Met-Ed LI'!AF25,'Penelec LI'!AF25,'Penn Power LI'!AF25,'West Penn LI'!AF25)</f>
        <v>5.4583218785801444</v>
      </c>
      <c r="P24" s="36"/>
    </row>
    <row r="25" spans="1:16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x14ac:dyDescent="0.25">
      <c r="A28" s="6" t="s">
        <v>8</v>
      </c>
      <c r="B28" s="7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x14ac:dyDescent="0.25">
      <c r="A29" s="10"/>
      <c r="B29" s="10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8"/>
      <c r="P29" s="8"/>
    </row>
    <row r="30" spans="1:16" ht="54.6" customHeight="1" x14ac:dyDescent="0.25">
      <c r="A30" s="11"/>
      <c r="B30" s="11"/>
      <c r="C30" s="43" t="s">
        <v>11</v>
      </c>
      <c r="D30" s="43"/>
      <c r="E30" s="43" t="s">
        <v>12</v>
      </c>
      <c r="F30" s="43"/>
      <c r="G30" s="43" t="s">
        <v>13</v>
      </c>
      <c r="H30" s="43"/>
      <c r="I30" s="44" t="s">
        <v>14</v>
      </c>
      <c r="J30" s="45"/>
      <c r="K30" s="46" t="s">
        <v>15</v>
      </c>
      <c r="L30" s="46"/>
      <c r="M30" s="46" t="s">
        <v>16</v>
      </c>
      <c r="N30" s="46"/>
      <c r="O30" s="47" t="s">
        <v>17</v>
      </c>
      <c r="P30" s="11"/>
    </row>
    <row r="31" spans="1:16" ht="51.75" x14ac:dyDescent="0.25">
      <c r="A31" s="12" t="s">
        <v>18</v>
      </c>
      <c r="B31" s="12" t="s">
        <v>19</v>
      </c>
      <c r="C31" s="13" t="s">
        <v>20</v>
      </c>
      <c r="D31" s="13" t="s">
        <v>21</v>
      </c>
      <c r="E31" s="13" t="s">
        <v>22</v>
      </c>
      <c r="F31" s="13" t="s">
        <v>23</v>
      </c>
      <c r="G31" s="13" t="s">
        <v>24</v>
      </c>
      <c r="H31" s="13" t="s">
        <v>25</v>
      </c>
      <c r="I31" s="33" t="s">
        <v>26</v>
      </c>
      <c r="J31" s="33" t="s">
        <v>27</v>
      </c>
      <c r="K31" s="33" t="s">
        <v>26</v>
      </c>
      <c r="L31" s="33" t="s">
        <v>27</v>
      </c>
      <c r="M31" s="33" t="s">
        <v>26</v>
      </c>
      <c r="N31" s="33" t="s">
        <v>27</v>
      </c>
      <c r="O31" s="48"/>
      <c r="P31" s="8"/>
    </row>
    <row r="32" spans="1:16" x14ac:dyDescent="0.25">
      <c r="A32" s="14">
        <v>18</v>
      </c>
      <c r="B32" s="15">
        <v>2027</v>
      </c>
      <c r="C32" s="16">
        <f>SUM('Met-Ed LI'!T33,'Penelec LI'!T33,'Penn Power LI'!T33,'West Penn LI'!T33)</f>
        <v>0</v>
      </c>
      <c r="D32" s="16">
        <f>SUM('Met-Ed LI'!U33,'Penelec LI'!U33,'Penn Power LI'!U33,'West Penn LI'!U33)</f>
        <v>0</v>
      </c>
      <c r="E32" s="16">
        <f>SUM('Met-Ed LI'!V33,'Penelec LI'!V33,'Penn Power LI'!V33,'West Penn LI'!V33)</f>
        <v>0</v>
      </c>
      <c r="F32" s="16">
        <f>SUM('Met-Ed LI'!W33,'Penelec LI'!W33,'Penn Power LI'!W33,'West Penn LI'!W33)</f>
        <v>0</v>
      </c>
      <c r="G32" s="16">
        <f>SUM('Met-Ed LI'!X33,'Penelec LI'!X33,'Penn Power LI'!X33,'West Penn LI'!X33)</f>
        <v>0</v>
      </c>
      <c r="H32" s="16">
        <f>SUM('Met-Ed LI'!Y33,'Penelec LI'!Y33,'Penn Power LI'!Y33,'West Penn LI'!Y33)</f>
        <v>0</v>
      </c>
      <c r="I32" s="16">
        <f>SUM('Met-Ed LI'!Z33,'Penelec LI'!Z33,'Penn Power LI'!Z33,'West Penn LI'!Z33)</f>
        <v>0</v>
      </c>
      <c r="J32" s="16">
        <f>SUM('Met-Ed LI'!AA33,'Penelec LI'!AA33,'Penn Power LI'!AA33,'West Penn LI'!AA33)</f>
        <v>0</v>
      </c>
      <c r="K32" s="16">
        <f>SUM('Met-Ed LI'!AB33,'Penelec LI'!AB33,'Penn Power LI'!AB33,'West Penn LI'!AB33)</f>
        <v>0</v>
      </c>
      <c r="L32" s="16">
        <f>SUM('Met-Ed LI'!AC33,'Penelec LI'!AC33,'Penn Power LI'!AC33,'West Penn LI'!AC33)</f>
        <v>0</v>
      </c>
      <c r="M32" s="16">
        <f>SUM('Met-Ed LI'!AD33,'Penelec LI'!AD33,'Penn Power LI'!AD33,'West Penn LI'!AD33)</f>
        <v>0</v>
      </c>
      <c r="N32" s="16">
        <f>SUM('Met-Ed LI'!AE33,'Penelec LI'!AE33,'Penn Power LI'!AE33,'West Penn LI'!AE33)</f>
        <v>0</v>
      </c>
      <c r="O32" s="16">
        <f>SUM('Met-Ed LI'!AF33,'Penelec LI'!AF33,'Penn Power LI'!AF33,'West Penn LI'!AF33)</f>
        <v>0</v>
      </c>
      <c r="P32" s="40" t="s">
        <v>28</v>
      </c>
    </row>
    <row r="33" spans="1:16" x14ac:dyDescent="0.25">
      <c r="A33" s="15">
        <v>19</v>
      </c>
      <c r="B33" s="15">
        <v>2028</v>
      </c>
      <c r="C33" s="16">
        <f>SUM('Met-Ed LI'!T34,'Penelec LI'!T34,'Penn Power LI'!T34,'West Penn LI'!T34)</f>
        <v>107.14159142218023</v>
      </c>
      <c r="D33" s="16">
        <f>SUM('Met-Ed LI'!U34,'Penelec LI'!U34,'Penn Power LI'!U34,'West Penn LI'!U34)</f>
        <v>76.335230827475144</v>
      </c>
      <c r="E33" s="16">
        <f>SUM('Met-Ed LI'!V34,'Penelec LI'!V34,'Penn Power LI'!V34,'West Penn LI'!V34)</f>
        <v>114.46585081991525</v>
      </c>
      <c r="F33" s="16">
        <f>SUM('Met-Ed LI'!W34,'Penelec LI'!W34,'Penn Power LI'!W34,'West Penn LI'!W34)</f>
        <v>102.11837580027458</v>
      </c>
      <c r="G33" s="16">
        <f>SUM('Met-Ed LI'!X34,'Penelec LI'!X34,'Penn Power LI'!X34,'West Penn LI'!X34)</f>
        <v>93.388390904055242</v>
      </c>
      <c r="H33" s="16">
        <f>SUM('Met-Ed LI'!Y34,'Penelec LI'!Y34,'Penn Power LI'!Y34,'West Penn LI'!Y34)</f>
        <v>81.184099428298552</v>
      </c>
      <c r="I33" s="16">
        <f>SUM('Met-Ed LI'!Z34,'Penelec LI'!Z34,'Penn Power LI'!Z34,'West Penn LI'!Z34)</f>
        <v>54.511878559249766</v>
      </c>
      <c r="J33" s="16">
        <f>SUM('Met-Ed LI'!AA34,'Penelec LI'!AA34,'Penn Power LI'!AA34,'West Penn LI'!AA34)</f>
        <v>54.511878559249766</v>
      </c>
      <c r="K33" s="16">
        <f>SUM('Met-Ed LI'!AB34,'Penelec LI'!AB34,'Penn Power LI'!AB34,'West Penn LI'!AB34)</f>
        <v>38.643054591070758</v>
      </c>
      <c r="L33" s="16">
        <f>SUM('Met-Ed LI'!AC34,'Penelec LI'!AC34,'Penn Power LI'!AC34,'West Penn LI'!AC34)</f>
        <v>7.3261387403478473</v>
      </c>
      <c r="M33" s="16">
        <f>SUM('Met-Ed LI'!AD34,'Penelec LI'!AD34,'Penn Power LI'!AD34,'West Penn LI'!AD34)</f>
        <v>47.874440251152521</v>
      </c>
      <c r="N33" s="16">
        <f>SUM('Met-Ed LI'!AE34,'Penelec LI'!AE34,'Penn Power LI'!AE34,'West Penn LI'!AE34)</f>
        <v>7.291840310517907</v>
      </c>
      <c r="O33" s="16">
        <f>SUM('Met-Ed LI'!AF34,'Penelec LI'!AF34,'Penn Power LI'!AF34,'West Penn LI'!AF34)</f>
        <v>3.6356480997662097</v>
      </c>
      <c r="P33" s="41"/>
    </row>
    <row r="34" spans="1:16" x14ac:dyDescent="0.25">
      <c r="A34" s="15">
        <v>20</v>
      </c>
      <c r="B34" s="15">
        <v>2029</v>
      </c>
      <c r="C34" s="16">
        <f>SUM('Met-Ed LI'!T35,'Penelec LI'!T35,'Penn Power LI'!T35,'West Penn LI'!T35)</f>
        <v>116.96408433861683</v>
      </c>
      <c r="D34" s="16">
        <f>SUM('Met-Ed LI'!U35,'Penelec LI'!U35,'Penn Power LI'!U35,'West Penn LI'!U35)</f>
        <v>87.006717933529615</v>
      </c>
      <c r="E34" s="16">
        <f>SUM('Met-Ed LI'!V35,'Penelec LI'!V35,'Penn Power LI'!V35,'West Penn LI'!V35)</f>
        <v>125.68311990500973</v>
      </c>
      <c r="F34" s="16">
        <f>SUM('Met-Ed LI'!W35,'Penelec LI'!W35,'Penn Power LI'!W35,'West Penn LI'!W35)</f>
        <v>112.54392411330483</v>
      </c>
      <c r="G34" s="16">
        <f>SUM('Met-Ed LI'!X35,'Penelec LI'!X35,'Penn Power LI'!X35,'West Penn LI'!X35)</f>
        <v>102.76111904146812</v>
      </c>
      <c r="H34" s="16">
        <f>SUM('Met-Ed LI'!Y35,'Penelec LI'!Y35,'Penn Power LI'!Y35,'West Penn LI'!Y35)</f>
        <v>89.546120197118739</v>
      </c>
      <c r="I34" s="16">
        <f>SUM('Met-Ed LI'!Z35,'Penelec LI'!Z35,'Penn Power LI'!Z35,'West Penn LI'!Z35)</f>
        <v>55.622191576035831</v>
      </c>
      <c r="J34" s="16">
        <f>SUM('Met-Ed LI'!AA35,'Penelec LI'!AA35,'Penn Power LI'!AA35,'West Penn LI'!AA35)</f>
        <v>55.622191576035831</v>
      </c>
      <c r="K34" s="16">
        <f>SUM('Met-Ed LI'!AB35,'Penelec LI'!AB35,'Penn Power LI'!AB35,'West Penn LI'!AB35)</f>
        <v>39.443562226049778</v>
      </c>
      <c r="L34" s="16">
        <f>SUM('Met-Ed LI'!AC35,'Penelec LI'!AC35,'Penn Power LI'!AC35,'West Penn LI'!AC35)</f>
        <v>7.4779028816308006</v>
      </c>
      <c r="M34" s="16">
        <f>SUM('Met-Ed LI'!AD35,'Penelec LI'!AD35,'Penn Power LI'!AD35,'West Penn LI'!AD35)</f>
        <v>52.214420749337826</v>
      </c>
      <c r="N34" s="16">
        <f>SUM('Met-Ed LI'!AE35,'Penelec LI'!AE35,'Penn Power LI'!AE35,'West Penn LI'!AE35)</f>
        <v>8.2050967431495181</v>
      </c>
      <c r="O34" s="16">
        <f>SUM('Met-Ed LI'!AF35,'Penelec LI'!AF35,'Penn Power LI'!AF35,'West Penn LI'!AF35)</f>
        <v>3.5199814330995425</v>
      </c>
      <c r="P34" s="41"/>
    </row>
    <row r="35" spans="1:16" x14ac:dyDescent="0.25">
      <c r="A35" s="15">
        <v>21</v>
      </c>
      <c r="B35" s="15">
        <v>2030</v>
      </c>
      <c r="C35" s="16">
        <f>SUM('Met-Ed LI'!T36,'Penelec LI'!T36,'Penn Power LI'!T36,'West Penn LI'!T36)</f>
        <v>123.58533045721799</v>
      </c>
      <c r="D35" s="16">
        <f>SUM('Met-Ed LI'!U36,'Penelec LI'!U36,'Penn Power LI'!U36,'West Penn LI'!U36)</f>
        <v>95.548308052456861</v>
      </c>
      <c r="E35" s="16">
        <f>SUM('Met-Ed LI'!V36,'Penelec LI'!V36,'Penn Power LI'!V36,'West Penn LI'!V36)</f>
        <v>135.0972873854887</v>
      </c>
      <c r="F35" s="16">
        <f>SUM('Met-Ed LI'!W36,'Penelec LI'!W36,'Penn Power LI'!W36,'West Penn LI'!W36)</f>
        <v>121.30113180419852</v>
      </c>
      <c r="G35" s="16">
        <f>SUM('Met-Ed LI'!X36,'Penelec LI'!X36,'Penn Power LI'!X36,'West Penn LI'!X36)</f>
        <v>113.0259652238459</v>
      </c>
      <c r="H35" s="16">
        <f>SUM('Met-Ed LI'!Y36,'Penelec LI'!Y36,'Penn Power LI'!Y36,'West Penn LI'!Y36)</f>
        <v>98.484412958218627</v>
      </c>
      <c r="I35" s="16">
        <f>SUM('Met-Ed LI'!Z36,'Penelec LI'!Z36,'Penn Power LI'!Z36,'West Penn LI'!Z36)</f>
        <v>56.754282160049293</v>
      </c>
      <c r="J35" s="16">
        <f>SUM('Met-Ed LI'!AA36,'Penelec LI'!AA36,'Penn Power LI'!AA36,'West Penn LI'!AA36)</f>
        <v>56.754282160049293</v>
      </c>
      <c r="K35" s="16">
        <f>SUM('Met-Ed LI'!AB36,'Penelec LI'!AB36,'Penn Power LI'!AB36,'West Penn LI'!AB36)</f>
        <v>40.260652723859941</v>
      </c>
      <c r="L35" s="16">
        <f>SUM('Met-Ed LI'!AC36,'Penelec LI'!AC36,'Penn Power LI'!AC36,'West Penn LI'!AC36)</f>
        <v>7.6328108829190917</v>
      </c>
      <c r="M35" s="16">
        <f>SUM('Met-Ed LI'!AD36,'Penelec LI'!AD36,'Penn Power LI'!AD36,'West Penn LI'!AD36)</f>
        <v>56.368985765412759</v>
      </c>
      <c r="N35" s="16">
        <f>SUM('Met-Ed LI'!AE36,'Penelec LI'!AE36,'Penn Power LI'!AE36,'West Penn LI'!AE36)</f>
        <v>8.8792890853551327</v>
      </c>
      <c r="O35" s="16">
        <f>SUM('Met-Ed LI'!AF36,'Penelec LI'!AF36,'Penn Power LI'!AF36,'West Penn LI'!AF36)</f>
        <v>3.3745743950948661</v>
      </c>
      <c r="P35" s="42"/>
    </row>
    <row r="36" spans="1:16" x14ac:dyDescent="0.25">
      <c r="A36" s="15">
        <v>22</v>
      </c>
      <c r="B36" s="15">
        <v>2031</v>
      </c>
      <c r="C36" s="21">
        <f>SUM('Met-Ed LI'!T37,'Penelec LI'!T37,'Penn Power LI'!T37,'West Penn LI'!T37)</f>
        <v>121.80077343327126</v>
      </c>
      <c r="D36" s="21">
        <f>SUM('Met-Ed LI'!U37,'Penelec LI'!U37,'Penn Power LI'!U37,'West Penn LI'!U37)</f>
        <v>92.666018955789298</v>
      </c>
      <c r="E36" s="21">
        <f>SUM('Met-Ed LI'!V37,'Penelec LI'!V37,'Penn Power LI'!V37,'West Penn LI'!V37)</f>
        <v>128.94609765288592</v>
      </c>
      <c r="F36" s="21">
        <f>SUM('Met-Ed LI'!W37,'Penelec LI'!W37,'Penn Power LI'!W37,'West Penn LI'!W37)</f>
        <v>117.16708029775613</v>
      </c>
      <c r="G36" s="21">
        <f>SUM('Met-Ed LI'!X37,'Penelec LI'!X37,'Penn Power LI'!X37,'West Penn LI'!X37)</f>
        <v>108.1518321555664</v>
      </c>
      <c r="H36" s="21">
        <f>SUM('Met-Ed LI'!Y37,'Penelec LI'!Y37,'Penn Power LI'!Y37,'West Penn LI'!Y37)</f>
        <v>95.912870113478718</v>
      </c>
      <c r="I36" s="21">
        <f>SUM('Met-Ed LI'!Z37,'Penelec LI'!Z37,'Penn Power LI'!Z37,'West Penn LI'!Z37)</f>
        <v>57.911520390660641</v>
      </c>
      <c r="J36" s="21">
        <f>SUM('Met-Ed LI'!AA37,'Penelec LI'!AA37,'Penn Power LI'!AA37,'West Penn LI'!AA37)</f>
        <v>57.911520390660641</v>
      </c>
      <c r="K36" s="21">
        <f>SUM('Met-Ed LI'!AB37,'Penelec LI'!AB37,'Penn Power LI'!AB37,'West Penn LI'!AB37)</f>
        <v>41.094669605696616</v>
      </c>
      <c r="L36" s="21">
        <f>SUM('Met-Ed LI'!AC37,'Penelec LI'!AC37,'Penn Power LI'!AC37,'West Penn LI'!AC37)</f>
        <v>7.790927870636196</v>
      </c>
      <c r="M36" s="21">
        <f>SUM('Met-Ed LI'!AD37,'Penelec LI'!AD37,'Penn Power LI'!AD37,'West Penn LI'!AD37)</f>
        <v>60.548815015320486</v>
      </c>
      <c r="N36" s="21">
        <f>SUM('Met-Ed LI'!AE37,'Penelec LI'!AE37,'Penn Power LI'!AE37,'West Penn LI'!AE37)</f>
        <v>9.9320195633923376</v>
      </c>
      <c r="O36" s="21">
        <f>SUM('Met-Ed LI'!AF37,'Penelec LI'!AF37,'Penn Power LI'!AF37,'West Penn LI'!AF37)</f>
        <v>3.330178728295258</v>
      </c>
      <c r="P36" s="37" t="s">
        <v>29</v>
      </c>
    </row>
    <row r="37" spans="1:16" x14ac:dyDescent="0.25">
      <c r="A37" s="15">
        <v>23</v>
      </c>
      <c r="B37" s="15">
        <v>2032</v>
      </c>
      <c r="C37" s="21">
        <f>SUM('Met-Ed LI'!T38,'Penelec LI'!T38,'Penn Power LI'!T38,'West Penn LI'!T38)</f>
        <v>92.104743560879911</v>
      </c>
      <c r="D37" s="21">
        <f>SUM('Met-Ed LI'!U38,'Penelec LI'!U38,'Penn Power LI'!U38,'West Penn LI'!U38)</f>
        <v>62.992706136404706</v>
      </c>
      <c r="E37" s="21">
        <f>SUM('Met-Ed LI'!V38,'Penelec LI'!V38,'Penn Power LI'!V38,'West Penn LI'!V38)</f>
        <v>101.80977356794179</v>
      </c>
      <c r="F37" s="21">
        <f>SUM('Met-Ed LI'!W38,'Penelec LI'!W38,'Penn Power LI'!W38,'West Penn LI'!W38)</f>
        <v>89.256553077777596</v>
      </c>
      <c r="G37" s="21">
        <f>SUM('Met-Ed LI'!X38,'Penelec LI'!X38,'Penn Power LI'!X38,'West Penn LI'!X38)</f>
        <v>79.10010987219772</v>
      </c>
      <c r="H37" s="21">
        <f>SUM('Met-Ed LI'!Y38,'Penelec LI'!Y38,'Penn Power LI'!Y38,'West Penn LI'!Y38)</f>
        <v>66.683270843161779</v>
      </c>
      <c r="I37" s="21">
        <f>SUM('Met-Ed LI'!Z38,'Penelec LI'!Z38,'Penn Power LI'!Z38,'West Penn LI'!Z38)</f>
        <v>29.954565509223592</v>
      </c>
      <c r="J37" s="21">
        <f>SUM('Met-Ed LI'!AA38,'Penelec LI'!AA38,'Penn Power LI'!AA38,'West Penn LI'!AA38)</f>
        <v>29.954565509223592</v>
      </c>
      <c r="K37" s="21">
        <f>SUM('Met-Ed LI'!AB38,'Penelec LI'!AB38,'Penn Power LI'!AB38,'West Penn LI'!AB38)</f>
        <v>41.945963508945717</v>
      </c>
      <c r="L37" s="21">
        <f>SUM('Met-Ed LI'!AC38,'Penelec LI'!AC38,'Penn Power LI'!AC38,'West Penn LI'!AC38)</f>
        <v>7.9523203203276935</v>
      </c>
      <c r="M37" s="21">
        <f>SUM('Met-Ed LI'!AD38,'Penelec LI'!AD38,'Penn Power LI'!AD38,'West Penn LI'!AD38)</f>
        <v>61.803109977807658</v>
      </c>
      <c r="N37" s="21">
        <f>SUM('Met-Ed LI'!AE38,'Penelec LI'!AE38,'Penn Power LI'!AE38,'West Penn LI'!AE38)</f>
        <v>10.137765656070368</v>
      </c>
      <c r="O37" s="21">
        <f>SUM('Met-Ed LI'!AF38,'Penelec LI'!AF38,'Penn Power LI'!AF38,'West Penn LI'!AF38)</f>
        <v>3.4010516677211591</v>
      </c>
      <c r="P37" s="38"/>
    </row>
    <row r="38" spans="1:16" x14ac:dyDescent="0.25">
      <c r="A38" s="15">
        <v>24</v>
      </c>
      <c r="B38" s="15">
        <v>2033</v>
      </c>
      <c r="C38" s="21">
        <f>SUM('Met-Ed LI'!T39,'Penelec LI'!T39,'Penn Power LI'!T39,'West Penn LI'!T39)</f>
        <v>94.959262622666529</v>
      </c>
      <c r="D38" s="21">
        <f>SUM('Met-Ed LI'!U39,'Penelec LI'!U39,'Penn Power LI'!U39,'West Penn LI'!U39)</f>
        <v>65.130283394003513</v>
      </c>
      <c r="E38" s="21">
        <f>SUM('Met-Ed LI'!V39,'Penelec LI'!V39,'Penn Power LI'!V39,'West Penn LI'!V39)</f>
        <v>106.61770105844616</v>
      </c>
      <c r="F38" s="21">
        <f>SUM('Met-Ed LI'!W39,'Penelec LI'!W39,'Penn Power LI'!W39,'West Penn LI'!W39)</f>
        <v>92.739378787283911</v>
      </c>
      <c r="G38" s="21">
        <f>SUM('Met-Ed LI'!X39,'Penelec LI'!X39,'Penn Power LI'!X39,'West Penn LI'!X39)</f>
        <v>81.973473302763637</v>
      </c>
      <c r="H38" s="21">
        <f>SUM('Met-Ed LI'!Y39,'Penelec LI'!Y39,'Penn Power LI'!Y39,'West Penn LI'!Y39)</f>
        <v>68.833825600783015</v>
      </c>
      <c r="I38" s="21">
        <f>SUM('Met-Ed LI'!Z39,'Penelec LI'!Z39,'Penn Power LI'!Z39,'West Penn LI'!Z39)</f>
        <v>30.575087324757131</v>
      </c>
      <c r="J38" s="21">
        <f>SUM('Met-Ed LI'!AA39,'Penelec LI'!AA39,'Penn Power LI'!AA39,'West Penn LI'!AA39)</f>
        <v>30.575087324757131</v>
      </c>
      <c r="K38" s="21">
        <f>SUM('Met-Ed LI'!AB39,'Penelec LI'!AB39,'Penn Power LI'!AB39,'West Penn LI'!AB39)</f>
        <v>42.814892334598689</v>
      </c>
      <c r="L38" s="21">
        <f>SUM('Met-Ed LI'!AC39,'Penelec LI'!AC39,'Penn Power LI'!AC39,'West Penn LI'!AC39)</f>
        <v>8.1170560846089206</v>
      </c>
      <c r="M38" s="21">
        <f>SUM('Met-Ed LI'!AD39,'Penelec LI'!AD39,'Penn Power LI'!AD39,'West Penn LI'!AD39)</f>
        <v>63.08338820441854</v>
      </c>
      <c r="N38" s="21">
        <f>SUM('Met-Ed LI'!AE39,'Penelec LI'!AE39,'Penn Power LI'!AE39,'West Penn LI'!AE39)</f>
        <v>10.347773868288346</v>
      </c>
      <c r="O38" s="21">
        <f>SUM('Met-Ed LI'!AF39,'Penelec LI'!AF39,'Penn Power LI'!AF39,'West Penn LI'!AF39)</f>
        <v>3.6546735143458919</v>
      </c>
      <c r="P38" s="38"/>
    </row>
    <row r="39" spans="1:16" x14ac:dyDescent="0.25">
      <c r="A39" s="15">
        <v>25</v>
      </c>
      <c r="B39" s="15">
        <v>2034</v>
      </c>
      <c r="C39" s="21">
        <f>SUM('Met-Ed LI'!T40,'Penelec LI'!T40,'Penn Power LI'!T40,'West Penn LI'!T40)</f>
        <v>98.328242058209156</v>
      </c>
      <c r="D39" s="21">
        <f>SUM('Met-Ed LI'!U40,'Penelec LI'!U40,'Penn Power LI'!U40,'West Penn LI'!U40)</f>
        <v>67.625587941376565</v>
      </c>
      <c r="E39" s="21">
        <f>SUM('Met-Ed LI'!V40,'Penelec LI'!V40,'Penn Power LI'!V40,'West Penn LI'!V40)</f>
        <v>112.48398238137656</v>
      </c>
      <c r="F39" s="21">
        <f>SUM('Met-Ed LI'!W40,'Penelec LI'!W40,'Penn Power LI'!W40,'West Penn LI'!W40)</f>
        <v>96.954493410504455</v>
      </c>
      <c r="G39" s="21">
        <f>SUM('Met-Ed LI'!X40,'Penelec LI'!X40,'Penn Power LI'!X40,'West Penn LI'!X40)</f>
        <v>85.657871490685991</v>
      </c>
      <c r="H39" s="21">
        <f>SUM('Met-Ed LI'!Y40,'Penelec LI'!Y40,'Penn Power LI'!Y40,'West Penn LI'!Y40)</f>
        <v>71.546348719604538</v>
      </c>
      <c r="I39" s="21">
        <f>SUM('Met-Ed LI'!Z40,'Penelec LI'!Z40,'Penn Power LI'!Z40,'West Penn LI'!Z40)</f>
        <v>31.208463518813851</v>
      </c>
      <c r="J39" s="21">
        <f>SUM('Met-Ed LI'!AA40,'Penelec LI'!AA40,'Penn Power LI'!AA40,'West Penn LI'!AA40)</f>
        <v>31.208463518813851</v>
      </c>
      <c r="K39" s="21">
        <f>SUM('Met-Ed LI'!AB40,'Penelec LI'!AB40,'Penn Power LI'!AB40,'West Penn LI'!AB40)</f>
        <v>43.701821397721218</v>
      </c>
      <c r="L39" s="21">
        <f>SUM('Met-Ed LI'!AC40,'Penelec LI'!AC40,'Penn Power LI'!AC40,'West Penn LI'!AC40)</f>
        <v>8.2852044216915655</v>
      </c>
      <c r="M39" s="21">
        <f>SUM('Met-Ed LI'!AD40,'Penelec LI'!AD40,'Penn Power LI'!AD40,'West Penn LI'!AD40)</f>
        <v>64.390187949738163</v>
      </c>
      <c r="N39" s="21">
        <f>SUM('Met-Ed LI'!AE40,'Penelec LI'!AE40,'Penn Power LI'!AE40,'West Penn LI'!AE40)</f>
        <v>10.562132491700984</v>
      </c>
      <c r="O39" s="21">
        <f>SUM('Met-Ed LI'!AF40,'Penelec LI'!AF40,'Penn Power LI'!AF40,'West Penn LI'!AF40)</f>
        <v>3.9752271645201449</v>
      </c>
      <c r="P39" s="38"/>
    </row>
    <row r="40" spans="1:16" x14ac:dyDescent="0.25">
      <c r="A40" s="15">
        <v>26</v>
      </c>
      <c r="B40" s="15">
        <v>2035</v>
      </c>
      <c r="C40" s="21">
        <f>SUM('Met-Ed LI'!T41,'Penelec LI'!T41,'Penn Power LI'!T41,'West Penn LI'!T41)</f>
        <v>101.60501204641506</v>
      </c>
      <c r="D40" s="21">
        <f>SUM('Met-Ed LI'!U41,'Penelec LI'!U41,'Penn Power LI'!U41,'West Penn LI'!U41)</f>
        <v>70.060894833748122</v>
      </c>
      <c r="E40" s="21">
        <f>SUM('Met-Ed LI'!V41,'Penelec LI'!V41,'Penn Power LI'!V41,'West Penn LI'!V41)</f>
        <v>118.02548247808143</v>
      </c>
      <c r="F40" s="21">
        <f>SUM('Met-Ed LI'!W41,'Penelec LI'!W41,'Penn Power LI'!W41,'West Penn LI'!W41)</f>
        <v>100.94944580642616</v>
      </c>
      <c r="G40" s="21">
        <f>SUM('Met-Ed LI'!X41,'Penelec LI'!X41,'Penn Power LI'!X41,'West Penn LI'!X41)</f>
        <v>89.349965344360328</v>
      </c>
      <c r="H40" s="21">
        <f>SUM('Met-Ed LI'!Y41,'Penelec LI'!Y41,'Penn Power LI'!Y41,'West Penn LI'!Y41)</f>
        <v>74.267675565022174</v>
      </c>
      <c r="I40" s="21">
        <f>SUM('Met-Ed LI'!Z41,'Penelec LI'!Z41,'Penn Power LI'!Z41,'West Penn LI'!Z41)</f>
        <v>31.854960375419687</v>
      </c>
      <c r="J40" s="21">
        <f>SUM('Met-Ed LI'!AA41,'Penelec LI'!AA41,'Penn Power LI'!AA41,'West Penn LI'!AA41)</f>
        <v>31.854960375419687</v>
      </c>
      <c r="K40" s="21">
        <f>SUM('Met-Ed LI'!AB41,'Penelec LI'!AB41,'Penn Power LI'!AB41,'West Penn LI'!AB41)</f>
        <v>44.607123581039033</v>
      </c>
      <c r="L40" s="21">
        <f>SUM('Met-Ed LI'!AC41,'Penelec LI'!AC41,'Penn Power LI'!AC41,'West Penn LI'!AC41)</f>
        <v>8.4568360245012109</v>
      </c>
      <c r="M40" s="21">
        <f>SUM('Met-Ed LI'!AD41,'Penelec LI'!AD41,'Penn Power LI'!AD41,'West Penn LI'!AD41)</f>
        <v>65.724058618528673</v>
      </c>
      <c r="N40" s="21">
        <f>SUM('Met-Ed LI'!AE41,'Penelec LI'!AE41,'Penn Power LI'!AE41,'West Penn LI'!AE41)</f>
        <v>10.780931646962909</v>
      </c>
      <c r="O40" s="21">
        <f>SUM('Met-Ed LI'!AF41,'Penelec LI'!AF41,'Penn Power LI'!AF41,'West Penn LI'!AF41)</f>
        <v>4.2841484083210624</v>
      </c>
      <c r="P40" s="38"/>
    </row>
    <row r="41" spans="1:16" x14ac:dyDescent="0.25">
      <c r="A41" s="15">
        <v>27</v>
      </c>
      <c r="B41" s="15">
        <v>2036</v>
      </c>
      <c r="C41" s="21">
        <f>SUM('Met-Ed LI'!T42,'Penelec LI'!T42,'Penn Power LI'!T42,'West Penn LI'!T42)</f>
        <v>104.68445846430083</v>
      </c>
      <c r="D41" s="21">
        <f>SUM('Met-Ed LI'!U42,'Penelec LI'!U42,'Penn Power LI'!U42,'West Penn LI'!U42)</f>
        <v>72.363885494360574</v>
      </c>
      <c r="E41" s="21">
        <f>SUM('Met-Ed LI'!V42,'Penelec LI'!V42,'Penn Power LI'!V42,'West Penn LI'!V42)</f>
        <v>123.09896581516918</v>
      </c>
      <c r="F41" s="21">
        <f>SUM('Met-Ed LI'!W42,'Penelec LI'!W42,'Penn Power LI'!W42,'West Penn LI'!W42)</f>
        <v>104.62566443061594</v>
      </c>
      <c r="G41" s="21">
        <f>SUM('Met-Ed LI'!X42,'Penelec LI'!X42,'Penn Power LI'!X42,'West Penn LI'!X42)</f>
        <v>92.580027108324643</v>
      </c>
      <c r="H41" s="21">
        <f>SUM('Met-Ed LI'!Y42,'Penelec LI'!Y42,'Penn Power LI'!Y42,'West Penn LI'!Y42)</f>
        <v>76.674390085001107</v>
      </c>
      <c r="I41" s="21">
        <f>SUM('Met-Ed LI'!Z42,'Penelec LI'!Z42,'Penn Power LI'!Z42,'West Penn LI'!Z42)</f>
        <v>32.514849694789653</v>
      </c>
      <c r="J41" s="21">
        <f>SUM('Met-Ed LI'!AA42,'Penelec LI'!AA42,'Penn Power LI'!AA42,'West Penn LI'!AA42)</f>
        <v>32.514849694789653</v>
      </c>
      <c r="K41" s="21">
        <f>SUM('Met-Ed LI'!AB42,'Penelec LI'!AB42,'Penn Power LI'!AB42,'West Penn LI'!AB42)</f>
        <v>45.531179491705217</v>
      </c>
      <c r="L41" s="21">
        <f>SUM('Met-Ed LI'!AC42,'Penelec LI'!AC42,'Penn Power LI'!AC42,'West Penn LI'!AC42)</f>
        <v>8.6320230503980504</v>
      </c>
      <c r="M41" s="21">
        <f>SUM('Met-Ed LI'!AD42,'Penelec LI'!AD42,'Penn Power LI'!AD42,'West Penn LI'!AD42)</f>
        <v>67.0855609967102</v>
      </c>
      <c r="N41" s="21">
        <f>SUM('Met-Ed LI'!AE42,'Penelec LI'!AE42,'Penn Power LI'!AE42,'West Penn LI'!AE42)</f>
        <v>11.004263321617195</v>
      </c>
      <c r="O41" s="21">
        <f>SUM('Met-Ed LI'!AF42,'Penelec LI'!AF42,'Penn Power LI'!AF42,'West Penn LI'!AF42)</f>
        <v>4.5600041135482474</v>
      </c>
      <c r="P41" s="39"/>
    </row>
    <row r="42" spans="1:16" x14ac:dyDescent="0.25">
      <c r="A42" s="15">
        <v>28</v>
      </c>
      <c r="B42" s="15">
        <v>2037</v>
      </c>
      <c r="C42" s="24">
        <f>SUM('Met-Ed LI'!T43,'Penelec LI'!T43,'Penn Power LI'!T43,'West Penn LI'!T43)</f>
        <v>106.74418421755583</v>
      </c>
      <c r="D42" s="24">
        <f>SUM('Met-Ed LI'!U43,'Penelec LI'!U43,'Penn Power LI'!U43,'West Penn LI'!U43)</f>
        <v>73.968273441590469</v>
      </c>
      <c r="E42" s="24">
        <f>SUM('Met-Ed LI'!V43,'Penelec LI'!V43,'Penn Power LI'!V43,'West Penn LI'!V43)</f>
        <v>126.82841457463016</v>
      </c>
      <c r="F42" s="24">
        <f>SUM('Met-Ed LI'!W43,'Penelec LI'!W43,'Penn Power LI'!W43,'West Penn LI'!W43)</f>
        <v>107.37993596398735</v>
      </c>
      <c r="G42" s="24">
        <f>SUM('Met-Ed LI'!X43,'Penelec LI'!X43,'Penn Power LI'!X43,'West Penn LI'!X43)</f>
        <v>94.789652236743933</v>
      </c>
      <c r="H42" s="24">
        <f>SUM('Met-Ed LI'!Y43,'Penelec LI'!Y43,'Penn Power LI'!Y43,'West Penn LI'!Y43)</f>
        <v>78.382008825861845</v>
      </c>
      <c r="I42" s="24">
        <f>SUM('Met-Ed LI'!Z43,'Penelec LI'!Z43,'Penn Power LI'!Z43,'West Penn LI'!Z43)</f>
        <v>33.188408907598074</v>
      </c>
      <c r="J42" s="24">
        <f>SUM('Met-Ed LI'!AA43,'Penelec LI'!AA43,'Penn Power LI'!AA43,'West Penn LI'!AA43)</f>
        <v>33.188408907598074</v>
      </c>
      <c r="K42" s="24">
        <f>SUM('Met-Ed LI'!AB43,'Penelec LI'!AB43,'Penn Power LI'!AB43,'West Penn LI'!AB43)</f>
        <v>46.474377621315099</v>
      </c>
      <c r="L42" s="24">
        <f>SUM('Met-Ed LI'!AC43,'Penelec LI'!AC43,'Penn Power LI'!AC43,'West Penn LI'!AC43)</f>
        <v>8.8108391515132887</v>
      </c>
      <c r="M42" s="24">
        <f>SUM('Met-Ed LI'!AD43,'Penelec LI'!AD43,'Penn Power LI'!AD43,'West Penn LI'!AD43)</f>
        <v>68.475267487126374</v>
      </c>
      <c r="N42" s="24">
        <f>SUM('Met-Ed LI'!AE43,'Penelec LI'!AE43,'Penn Power LI'!AE43,'West Penn LI'!AE43)</f>
        <v>11.232221408768766</v>
      </c>
      <c r="O42" s="24">
        <f>SUM('Met-Ed LI'!AF43,'Penelec LI'!AF43,'Penn Power LI'!AF43,'West Penn LI'!AF43)</f>
        <v>4.7349761155534029</v>
      </c>
      <c r="P42" s="34" t="s">
        <v>30</v>
      </c>
    </row>
    <row r="43" spans="1:16" x14ac:dyDescent="0.25">
      <c r="A43" s="15">
        <v>29</v>
      </c>
      <c r="B43" s="15">
        <v>2038</v>
      </c>
      <c r="C43" s="24">
        <f>SUM('Met-Ed LI'!T44,'Penelec LI'!T44,'Penn Power LI'!T44,'West Penn LI'!T44)</f>
        <v>106.56678848704553</v>
      </c>
      <c r="D43" s="24">
        <f>SUM('Met-Ed LI'!U44,'Penelec LI'!U44,'Penn Power LI'!U44,'West Penn LI'!U44)</f>
        <v>74.03574748619512</v>
      </c>
      <c r="E43" s="24">
        <f>SUM('Met-Ed LI'!V44,'Penelec LI'!V44,'Penn Power LI'!V44,'West Penn LI'!V44)</f>
        <v>125.56661530627311</v>
      </c>
      <c r="F43" s="24">
        <f>SUM('Met-Ed LI'!W44,'Penelec LI'!W44,'Penn Power LI'!W44,'West Penn LI'!W44)</f>
        <v>106.70061678343478</v>
      </c>
      <c r="G43" s="24">
        <f>SUM('Met-Ed LI'!X44,'Penelec LI'!X44,'Penn Power LI'!X44,'West Penn LI'!X44)</f>
        <v>94.50047301827388</v>
      </c>
      <c r="H43" s="24">
        <f>SUM('Met-Ed LI'!Y44,'Penelec LI'!Y44,'Penn Power LI'!Y44,'West Penn LI'!Y44)</f>
        <v>78.372501240861553</v>
      </c>
      <c r="I43" s="24">
        <f>SUM('Met-Ed LI'!Z44,'Penelec LI'!Z44,'Penn Power LI'!Z44,'West Penn LI'!Z44)</f>
        <v>33.875921191616044</v>
      </c>
      <c r="J43" s="24">
        <f>SUM('Met-Ed LI'!AA44,'Penelec LI'!AA44,'Penn Power LI'!AA44,'West Penn LI'!AA44)</f>
        <v>33.875921191616044</v>
      </c>
      <c r="K43" s="24">
        <f>SUM('Met-Ed LI'!AB44,'Penelec LI'!AB44,'Penn Power LI'!AB44,'West Penn LI'!AB44)</f>
        <v>47.437114509235911</v>
      </c>
      <c r="L43" s="24">
        <f>SUM('Met-Ed LI'!AC44,'Penelec LI'!AC44,'Penn Power LI'!AC44,'West Penn LI'!AC44)</f>
        <v>8.9933595057139719</v>
      </c>
      <c r="M43" s="24">
        <f>SUM('Met-Ed LI'!AD44,'Penelec LI'!AD44,'Penn Power LI'!AD44,'West Penn LI'!AD44)</f>
        <v>69.89376235019401</v>
      </c>
      <c r="N43" s="24">
        <f>SUM('Met-Ed LI'!AE44,'Penelec LI'!AE44,'Penn Power LI'!AE44,'West Penn LI'!AE44)</f>
        <v>11.464901746558935</v>
      </c>
      <c r="O43" s="24">
        <f>SUM('Met-Ed LI'!AF44,'Penelec LI'!AF44,'Penn Power LI'!AF44,'West Penn LI'!AF44)</f>
        <v>4.6357120000208081</v>
      </c>
      <c r="P43" s="35"/>
    </row>
    <row r="44" spans="1:16" x14ac:dyDescent="0.25">
      <c r="A44" s="15">
        <v>30</v>
      </c>
      <c r="B44" s="15">
        <v>2039</v>
      </c>
      <c r="C44" s="24">
        <f>SUM('Met-Ed LI'!T45,'Penelec LI'!T45,'Penn Power LI'!T45,'West Penn LI'!T45)</f>
        <v>106.59201546909918</v>
      </c>
      <c r="D44" s="24">
        <f>SUM('Met-Ed LI'!U45,'Penelec LI'!U45,'Penn Power LI'!U45,'West Penn LI'!U45)</f>
        <v>74.246553974884478</v>
      </c>
      <c r="E44" s="24">
        <f>SUM('Met-Ed LI'!V45,'Penelec LI'!V45,'Penn Power LI'!V45,'West Penn LI'!V45)</f>
        <v>124.7700051569242</v>
      </c>
      <c r="F44" s="24">
        <f>SUM('Met-Ed LI'!W45,'Penelec LI'!W45,'Penn Power LI'!W45,'West Penn LI'!W45)</f>
        <v>106.34545093756986</v>
      </c>
      <c r="G44" s="24">
        <f>SUM('Met-Ed LI'!X45,'Penelec LI'!X45,'Penn Power LI'!X45,'West Penn LI'!X45)</f>
        <v>94.440982625405013</v>
      </c>
      <c r="H44" s="24">
        <f>SUM('Met-Ed LI'!Y45,'Penelec LI'!Y45,'Penn Power LI'!Y45,'West Penn LI'!Y45)</f>
        <v>78.524965646150079</v>
      </c>
      <c r="I44" s="24">
        <f>SUM('Met-Ed LI'!Z45,'Penelec LI'!Z45,'Penn Power LI'!Z45,'West Penn LI'!Z45)</f>
        <v>34.577675590764983</v>
      </c>
      <c r="J44" s="24">
        <f>SUM('Met-Ed LI'!AA45,'Penelec LI'!AA45,'Penn Power LI'!AA45,'West Penn LI'!AA45)</f>
        <v>34.577675590764983</v>
      </c>
      <c r="K44" s="24">
        <f>SUM('Met-Ed LI'!AB45,'Penelec LI'!AB45,'Penn Power LI'!AB45,'West Penn LI'!AB45)</f>
        <v>48.419794909319819</v>
      </c>
      <c r="L44" s="24">
        <f>SUM('Met-Ed LI'!AC45,'Penelec LI'!AC45,'Penn Power LI'!AC45,'West Penn LI'!AC45)</f>
        <v>9.179660848209263</v>
      </c>
      <c r="M44" s="24">
        <f>SUM('Met-Ed LI'!AD45,'Penelec LI'!AD45,'Penn Power LI'!AD45,'West Penn LI'!AD45)</f>
        <v>71.341641949537816</v>
      </c>
      <c r="N44" s="24">
        <f>SUM('Met-Ed LI'!AE45,'Penelec LI'!AE45,'Penn Power LI'!AE45,'West Penn LI'!AE45)</f>
        <v>11.702402158457677</v>
      </c>
      <c r="O44" s="24">
        <f>SUM('Met-Ed LI'!AF45,'Penelec LI'!AF45,'Penn Power LI'!AF45,'West Penn LI'!AF45)</f>
        <v>4.5604826844447048</v>
      </c>
      <c r="P44" s="35"/>
    </row>
    <row r="45" spans="1:16" x14ac:dyDescent="0.25">
      <c r="A45" s="15">
        <v>31</v>
      </c>
      <c r="B45" s="15">
        <v>2040</v>
      </c>
      <c r="C45" s="24">
        <f>SUM('Met-Ed LI'!T46,'Penelec LI'!T46,'Penn Power LI'!T46,'West Penn LI'!T46)</f>
        <v>107.47967782320606</v>
      </c>
      <c r="D45" s="24">
        <f>SUM('Met-Ed LI'!U46,'Penelec LI'!U46,'Penn Power LI'!U46,'West Penn LI'!U46)</f>
        <v>75.055160147563669</v>
      </c>
      <c r="E45" s="24">
        <f>SUM('Met-Ed LI'!V46,'Penelec LI'!V46,'Penn Power LI'!V46,'West Penn LI'!V46)</f>
        <v>126.00776708043944</v>
      </c>
      <c r="F45" s="24">
        <f>SUM('Met-Ed LI'!W46,'Penelec LI'!W46,'Penn Power LI'!W46,'West Penn LI'!W46)</f>
        <v>107.39515922531938</v>
      </c>
      <c r="G45" s="24">
        <f>SUM('Met-Ed LI'!X46,'Penelec LI'!X46,'Penn Power LI'!X46,'West Penn LI'!X46)</f>
        <v>95.364734266973471</v>
      </c>
      <c r="H45" s="24">
        <f>SUM('Met-Ed LI'!Y46,'Penelec LI'!Y46,'Penn Power LI'!Y46,'West Penn LI'!Y46)</f>
        <v>79.358425329940602</v>
      </c>
      <c r="I45" s="24">
        <f>SUM('Met-Ed LI'!Z46,'Penelec LI'!Z46,'Penn Power LI'!Z46,'West Penn LI'!Z46)</f>
        <v>35.293967136636496</v>
      </c>
      <c r="J45" s="24">
        <f>SUM('Met-Ed LI'!AA46,'Penelec LI'!AA46,'Penn Power LI'!AA46,'West Penn LI'!AA46)</f>
        <v>35.293967136636496</v>
      </c>
      <c r="K45" s="24">
        <f>SUM('Met-Ed LI'!AB46,'Penelec LI'!AB46,'Penn Power LI'!AB46,'West Penn LI'!AB46)</f>
        <v>49.422831960070596</v>
      </c>
      <c r="L45" s="24">
        <f>SUM('Met-Ed LI'!AC46,'Penelec LI'!AC46,'Penn Power LI'!AC46,'West Penn LI'!AC46)</f>
        <v>9.3698215038114601</v>
      </c>
      <c r="M45" s="24">
        <f>SUM('Met-Ed LI'!AD46,'Penelec LI'!AD46,'Penn Power LI'!AD46,'West Penn LI'!AD46)</f>
        <v>72.819515002713615</v>
      </c>
      <c r="N45" s="24">
        <f>SUM('Met-Ed LI'!AE46,'Penelec LI'!AE46,'Penn Power LI'!AE46,'West Penn LI'!AE46)</f>
        <v>11.944822494390568</v>
      </c>
      <c r="O45" s="24">
        <f>SUM('Met-Ed LI'!AF46,'Penelec LI'!AF46,'Penn Power LI'!AF46,'West Penn LI'!AF46)</f>
        <v>4.5925300938202467</v>
      </c>
      <c r="P45" s="35"/>
    </row>
    <row r="46" spans="1:16" x14ac:dyDescent="0.25">
      <c r="A46" s="15">
        <v>32</v>
      </c>
      <c r="B46" s="15">
        <v>2041</v>
      </c>
      <c r="C46" s="24">
        <f>SUM('Met-Ed LI'!T47,'Penelec LI'!T47,'Penn Power LI'!T47,'West Penn LI'!T47)</f>
        <v>109.2800137341803</v>
      </c>
      <c r="D46" s="24">
        <f>SUM('Met-Ed LI'!U47,'Penelec LI'!U47,'Penn Power LI'!U47,'West Penn LI'!U47)</f>
        <v>76.496240771269299</v>
      </c>
      <c r="E46" s="24">
        <f>SUM('Met-Ed LI'!V47,'Penelec LI'!V47,'Penn Power LI'!V47,'West Penn LI'!V47)</f>
        <v>129.39906171354016</v>
      </c>
      <c r="F46" s="24">
        <f>SUM('Met-Ed LI'!W47,'Penelec LI'!W47,'Penn Power LI'!W47,'West Penn LI'!W47)</f>
        <v>109.93188105059097</v>
      </c>
      <c r="G46" s="24">
        <f>SUM('Met-Ed LI'!X47,'Penelec LI'!X47,'Penn Power LI'!X47,'West Penn LI'!X47)</f>
        <v>97.329070855695818</v>
      </c>
      <c r="H46" s="24">
        <f>SUM('Met-Ed LI'!Y47,'Penelec LI'!Y47,'Penn Power LI'!Y47,'West Penn LI'!Y47)</f>
        <v>80.9124478528461</v>
      </c>
      <c r="I46" s="24">
        <f>SUM('Met-Ed LI'!Z47,'Penelec LI'!Z47,'Penn Power LI'!Z47,'West Penn LI'!Z47)</f>
        <v>36.025096972529568</v>
      </c>
      <c r="J46" s="24">
        <f>SUM('Met-Ed LI'!AA47,'Penelec LI'!AA47,'Penn Power LI'!AA47,'West Penn LI'!AA47)</f>
        <v>36.025096972529568</v>
      </c>
      <c r="K46" s="24">
        <f>SUM('Met-Ed LI'!AB47,'Penelec LI'!AB47,'Penn Power LI'!AB47,'West Penn LI'!AB47)</f>
        <v>50.446647358335312</v>
      </c>
      <c r="L46" s="24">
        <f>SUM('Met-Ed LI'!AC47,'Penelec LI'!AC47,'Penn Power LI'!AC47,'West Penn LI'!AC47)</f>
        <v>9.5639214198653271</v>
      </c>
      <c r="M46" s="24">
        <f>SUM('Met-Ed LI'!AD47,'Penelec LI'!AD47,'Penn Power LI'!AD47,'West Penn LI'!AD47)</f>
        <v>74.328002837125439</v>
      </c>
      <c r="N46" s="24">
        <f>SUM('Met-Ed LI'!AE47,'Penelec LI'!AE47,'Penn Power LI'!AE47,'West Penn LI'!AE47)</f>
        <v>12.192264672717702</v>
      </c>
      <c r="O46" s="24">
        <f>SUM('Met-Ed LI'!AF47,'Penelec LI'!AF47,'Penn Power LI'!AF47,'West Penn LI'!AF47)</f>
        <v>4.7381632505640319</v>
      </c>
      <c r="P46" s="35"/>
    </row>
    <row r="47" spans="1:16" x14ac:dyDescent="0.25">
      <c r="A47" s="15">
        <v>33</v>
      </c>
      <c r="B47" s="15">
        <v>2042</v>
      </c>
      <c r="C47" s="24">
        <f>SUM('Met-Ed LI'!T48,'Penelec LI'!T48,'Penn Power LI'!T48,'West Penn LI'!T48)</f>
        <v>111.2286547516392</v>
      </c>
      <c r="D47" s="24">
        <f>SUM('Met-Ed LI'!U48,'Penelec LI'!U48,'Penn Power LI'!U48,'West Penn LI'!U48)</f>
        <v>78.043479232042131</v>
      </c>
      <c r="E47" s="24">
        <f>SUM('Met-Ed LI'!V48,'Penelec LI'!V48,'Penn Power LI'!V48,'West Penn LI'!V48)</f>
        <v>133.12531024653165</v>
      </c>
      <c r="F47" s="24">
        <f>SUM('Met-Ed LI'!W48,'Penelec LI'!W48,'Penn Power LI'!W48,'West Penn LI'!W48)</f>
        <v>112.70329962813499</v>
      </c>
      <c r="G47" s="24">
        <f>SUM('Met-Ed LI'!X48,'Penelec LI'!X48,'Penn Power LI'!X48,'West Penn LI'!X48)</f>
        <v>99.460952854371286</v>
      </c>
      <c r="H47" s="24">
        <f>SUM('Met-Ed LI'!Y48,'Penelec LI'!Y48,'Penn Power LI'!Y48,'West Penn LI'!Y48)</f>
        <v>82.585878380103196</v>
      </c>
      <c r="I47" s="24">
        <f>SUM('Met-Ed LI'!Z48,'Penelec LI'!Z48,'Penn Power LI'!Z48,'West Penn LI'!Z48)</f>
        <v>36.771372480057209</v>
      </c>
      <c r="J47" s="24">
        <f>SUM('Met-Ed LI'!AA48,'Penelec LI'!AA48,'Penn Power LI'!AA48,'West Penn LI'!AA48)</f>
        <v>36.771372480057209</v>
      </c>
      <c r="K47" s="24">
        <f>SUM('Met-Ed LI'!AB48,'Penelec LI'!AB48,'Penn Power LI'!AB48,'West Penn LI'!AB48)</f>
        <v>51.491671536594069</v>
      </c>
      <c r="L47" s="24">
        <f>SUM('Met-Ed LI'!AC48,'Penelec LI'!AC48,'Penn Power LI'!AC48,'West Penn LI'!AC48)</f>
        <v>9.7620421998595326</v>
      </c>
      <c r="M47" s="24">
        <f>SUM('Met-Ed LI'!AD48,'Penelec LI'!AD48,'Penn Power LI'!AD48,'West Penn LI'!AD48)</f>
        <v>75.867739651243923</v>
      </c>
      <c r="N47" s="24">
        <f>SUM('Met-Ed LI'!AE48,'Penelec LI'!AE48,'Penn Power LI'!AE48,'West Penn LI'!AE48)</f>
        <v>12.444832723082198</v>
      </c>
      <c r="O47" s="24">
        <f>SUM('Met-Ed LI'!AF48,'Penelec LI'!AF48,'Penn Power LI'!AF48,'West Penn LI'!AF48)</f>
        <v>4.9008818618881964</v>
      </c>
      <c r="P47" s="35"/>
    </row>
    <row r="48" spans="1:16" x14ac:dyDescent="0.25">
      <c r="A48" s="15">
        <v>34</v>
      </c>
      <c r="B48" s="15">
        <v>2043</v>
      </c>
      <c r="C48" s="24">
        <f>SUM('Met-Ed LI'!T49,'Penelec LI'!T49,'Penn Power LI'!T49,'West Penn LI'!T49)</f>
        <v>113.22870680780025</v>
      </c>
      <c r="D48" s="24">
        <f>SUM('Met-Ed LI'!U49,'Penelec LI'!U49,'Penn Power LI'!U49,'West Penn LI'!U49)</f>
        <v>79.630228255920699</v>
      </c>
      <c r="E48" s="24">
        <f>SUM('Met-Ed LI'!V49,'Penelec LI'!V49,'Penn Power LI'!V49,'West Penn LI'!V49)</f>
        <v>136.95567096450935</v>
      </c>
      <c r="F48" s="24">
        <f>SUM('Met-Ed LI'!W49,'Penelec LI'!W49,'Penn Power LI'!W49,'West Penn LI'!W49)</f>
        <v>115.55052232337881</v>
      </c>
      <c r="G48" s="24">
        <f>SUM('Met-Ed LI'!X49,'Penelec LI'!X49,'Penn Power LI'!X49,'West Penn LI'!X49)</f>
        <v>101.64967848002945</v>
      </c>
      <c r="H48" s="24">
        <f>SUM('Met-Ed LI'!Y49,'Penelec LI'!Y49,'Penn Power LI'!Y49,'West Penn LI'!Y49)</f>
        <v>84.302560716212042</v>
      </c>
      <c r="I48" s="24">
        <f>SUM('Met-Ed LI'!Z49,'Penelec LI'!Z49,'Penn Power LI'!Z49,'West Penn LI'!Z49)</f>
        <v>37.533107408375869</v>
      </c>
      <c r="J48" s="24">
        <f>SUM('Met-Ed LI'!AA49,'Penelec LI'!AA49,'Penn Power LI'!AA49,'West Penn LI'!AA49)</f>
        <v>37.533107408375869</v>
      </c>
      <c r="K48" s="24">
        <f>SUM('Met-Ed LI'!AB49,'Penelec LI'!AB49,'Penn Power LI'!AB49,'West Penn LI'!AB49)</f>
        <v>52.558343843922486</v>
      </c>
      <c r="L48" s="24">
        <f>SUM('Met-Ed LI'!AC49,'Penelec LI'!AC49,'Penn Power LI'!AC49,'West Penn LI'!AC49)</f>
        <v>9.9642671377344154</v>
      </c>
      <c r="M48" s="24">
        <f>SUM('Met-Ed LI'!AD49,'Penelec LI'!AD49,'Penn Power LI'!AD49,'West Penn LI'!AD49)</f>
        <v>77.439372781236074</v>
      </c>
      <c r="N48" s="24">
        <f>SUM('Met-Ed LI'!AE49,'Penelec LI'!AE49,'Penn Power LI'!AE49,'West Penn LI'!AE49)</f>
        <v>12.702632830146356</v>
      </c>
      <c r="O48" s="24">
        <f>SUM('Met-Ed LI'!AF49,'Penelec LI'!AF49,'Penn Power LI'!AF49,'West Penn LI'!AF49)</f>
        <v>5.0684246299869002</v>
      </c>
      <c r="P48" s="35"/>
    </row>
    <row r="49" spans="1:16" x14ac:dyDescent="0.25">
      <c r="A49" s="15">
        <v>35</v>
      </c>
      <c r="B49" s="15">
        <v>2044</v>
      </c>
      <c r="C49" s="24">
        <f>SUM('Met-Ed LI'!T50,'Penelec LI'!T50,'Penn Power LI'!T50,'West Penn LI'!T50)</f>
        <v>114.75696465390145</v>
      </c>
      <c r="D49" s="24">
        <f>SUM('Met-Ed LI'!U50,'Penelec LI'!U50,'Penn Power LI'!U50,'West Penn LI'!U50)</f>
        <v>80.89625562129342</v>
      </c>
      <c r="E49" s="24">
        <f>SUM('Met-Ed LI'!V50,'Penelec LI'!V50,'Penn Power LI'!V50,'West Penn LI'!V50)</f>
        <v>139.64521407294939</v>
      </c>
      <c r="F49" s="24">
        <f>SUM('Met-Ed LI'!W50,'Penelec LI'!W50,'Penn Power LI'!W50,'West Penn LI'!W50)</f>
        <v>117.61628884131055</v>
      </c>
      <c r="G49" s="24">
        <f>SUM('Met-Ed LI'!X50,'Penelec LI'!X50,'Penn Power LI'!X50,'West Penn LI'!X50)</f>
        <v>103.29764500708747</v>
      </c>
      <c r="H49" s="24">
        <f>SUM('Met-Ed LI'!Y50,'Penelec LI'!Y50,'Penn Power LI'!Y50,'West Penn LI'!Y50)</f>
        <v>85.651027532223736</v>
      </c>
      <c r="I49" s="24">
        <f>SUM('Met-Ed LI'!Z50,'Penelec LI'!Z50,'Penn Power LI'!Z50,'West Penn LI'!Z50)</f>
        <v>38.310622006091847</v>
      </c>
      <c r="J49" s="24">
        <f>SUM('Met-Ed LI'!AA50,'Penelec LI'!AA50,'Penn Power LI'!AA50,'West Penn LI'!AA50)</f>
        <v>38.310622006091847</v>
      </c>
      <c r="K49" s="24">
        <f>SUM('Met-Ed LI'!AB50,'Penelec LI'!AB50,'Penn Power LI'!AB50,'West Penn LI'!AB50)</f>
        <v>53.647112730702865</v>
      </c>
      <c r="L49" s="24">
        <f>SUM('Met-Ed LI'!AC50,'Penelec LI'!AC50,'Penn Power LI'!AC50,'West Penn LI'!AC50)</f>
        <v>10.170681252900408</v>
      </c>
      <c r="M49" s="24">
        <f>SUM('Met-Ed LI'!AD50,'Penelec LI'!AD50,'Penn Power LI'!AD50,'West Penn LI'!AD50)</f>
        <v>79.043562973118341</v>
      </c>
      <c r="N49" s="24">
        <f>SUM('Met-Ed LI'!AE50,'Penelec LI'!AE50,'Penn Power LI'!AE50,'West Penn LI'!AE50)</f>
        <v>12.965773378233802</v>
      </c>
      <c r="O49" s="24">
        <f>SUM('Met-Ed LI'!AF50,'Penelec LI'!AF50,'Penn Power LI'!AF50,'West Penn LI'!AF50)</f>
        <v>5.1747263437160846</v>
      </c>
      <c r="P49" s="35"/>
    </row>
    <row r="50" spans="1:16" x14ac:dyDescent="0.25">
      <c r="A50" s="15">
        <v>36</v>
      </c>
      <c r="B50" s="15">
        <v>2045</v>
      </c>
      <c r="C50" s="24">
        <f>SUM('Met-Ed LI'!T51,'Penelec LI'!T51,'Penn Power LI'!T51,'West Penn LI'!T51)</f>
        <v>116.05564486281737</v>
      </c>
      <c r="D50" s="24">
        <f>SUM('Met-Ed LI'!U51,'Penelec LI'!U51,'Penn Power LI'!U51,'West Penn LI'!U51)</f>
        <v>82.008451705864928</v>
      </c>
      <c r="E50" s="24">
        <f>SUM('Met-Ed LI'!V51,'Penelec LI'!V51,'Penn Power LI'!V51,'West Penn LI'!V51)</f>
        <v>141.76973750443713</v>
      </c>
      <c r="F50" s="24">
        <f>SUM('Met-Ed LI'!W51,'Penelec LI'!W51,'Penn Power LI'!W51,'West Penn LI'!W51)</f>
        <v>119.29721612430959</v>
      </c>
      <c r="G50" s="24">
        <f>SUM('Met-Ed LI'!X51,'Penelec LI'!X51,'Penn Power LI'!X51,'West Penn LI'!X51)</f>
        <v>104.68145555051919</v>
      </c>
      <c r="H50" s="24">
        <f>SUM('Met-Ed LI'!Y51,'Penelec LI'!Y51,'Penn Power LI'!Y51,'West Penn LI'!Y51)</f>
        <v>86.821850091952257</v>
      </c>
      <c r="I50" s="24">
        <f>SUM('Met-Ed LI'!Z51,'Penelec LI'!Z51,'Penn Power LI'!Z51,'West Penn LI'!Z51)</f>
        <v>39.104243155900193</v>
      </c>
      <c r="J50" s="24">
        <f>SUM('Met-Ed LI'!AA51,'Penelec LI'!AA51,'Penn Power LI'!AA51,'West Penn LI'!AA51)</f>
        <v>39.104243155900193</v>
      </c>
      <c r="K50" s="24">
        <f>SUM('Met-Ed LI'!AB51,'Penelec LI'!AB51,'Penn Power LI'!AB51,'West Penn LI'!AB51)</f>
        <v>54.758435937161579</v>
      </c>
      <c r="L50" s="24">
        <f>SUM('Met-Ed LI'!AC51,'Penelec LI'!AC51,'Penn Power LI'!AC51,'West Penn LI'!AC51)</f>
        <v>10.381371325981902</v>
      </c>
      <c r="M50" s="24">
        <f>SUM('Met-Ed LI'!AD51,'Penelec LI'!AD51,'Penn Power LI'!AD51,'West Penn LI'!AD51)</f>
        <v>80.680984660547452</v>
      </c>
      <c r="N50" s="24">
        <f>SUM('Met-Ed LI'!AE51,'Penelec LI'!AE51,'Penn Power LI'!AE51,'West Penn LI'!AE51)</f>
        <v>13.234364996896431</v>
      </c>
      <c r="O50" s="24">
        <f>SUM('Met-Ed LI'!AF51,'Penelec LI'!AF51,'Penn Power LI'!AF51,'West Penn LI'!AF51)</f>
        <v>5.250322368808332</v>
      </c>
      <c r="P50" s="35"/>
    </row>
    <row r="51" spans="1:16" x14ac:dyDescent="0.25">
      <c r="A51" s="15">
        <v>37</v>
      </c>
      <c r="B51" s="15">
        <v>2046</v>
      </c>
      <c r="C51" s="24">
        <f>SUM('Met-Ed LI'!T52,'Penelec LI'!T52,'Penn Power LI'!T52,'West Penn LI'!T52)</f>
        <v>118.41742052669073</v>
      </c>
      <c r="D51" s="24">
        <f>SUM('Met-Ed LI'!U52,'Penelec LI'!U52,'Penn Power LI'!U52,'West Penn LI'!U52)</f>
        <v>83.857123586880164</v>
      </c>
      <c r="E51" s="24">
        <f>SUM('Met-Ed LI'!V52,'Penelec LI'!V52,'Penn Power LI'!V52,'West Penn LI'!V52)</f>
        <v>146.40378853244127</v>
      </c>
      <c r="F51" s="24">
        <f>SUM('Met-Ed LI'!W52,'Penelec LI'!W52,'Penn Power LI'!W52,'West Penn LI'!W52)</f>
        <v>122.71072967948055</v>
      </c>
      <c r="G51" s="24">
        <f>SUM('Met-Ed LI'!X52,'Penelec LI'!X52,'Penn Power LI'!X52,'West Penn LI'!X52)</f>
        <v>107.27746400407156</v>
      </c>
      <c r="H51" s="24">
        <f>SUM('Met-Ed LI'!Y52,'Penelec LI'!Y52,'Penn Power LI'!Y52,'West Penn LI'!Y52)</f>
        <v>88.831830429032948</v>
      </c>
      <c r="I51" s="24">
        <f>SUM('Met-Ed LI'!Z52,'Penelec LI'!Z52,'Penn Power LI'!Z52,'West Penn LI'!Z52)</f>
        <v>39.914304512012755</v>
      </c>
      <c r="J51" s="24">
        <f>SUM('Met-Ed LI'!AA52,'Penelec LI'!AA52,'Penn Power LI'!AA52,'West Penn LI'!AA52)</f>
        <v>39.914304512012755</v>
      </c>
      <c r="K51" s="24">
        <f>SUM('Met-Ed LI'!AB52,'Penelec LI'!AB52,'Penn Power LI'!AB52,'West Penn LI'!AB52)</f>
        <v>55.892780685812383</v>
      </c>
      <c r="L51" s="24">
        <f>SUM('Met-Ed LI'!AC52,'Penelec LI'!AC52,'Penn Power LI'!AC52,'West Penn LI'!AC52)</f>
        <v>10.596425935301557</v>
      </c>
      <c r="M51" s="24">
        <f>SUM('Met-Ed LI'!AD52,'Penelec LI'!AD52,'Penn Power LI'!AD52,'West Penn LI'!AD52)</f>
        <v>82.35232624836587</v>
      </c>
      <c r="N51" s="24">
        <f>SUM('Met-Ed LI'!AE52,'Penelec LI'!AE52,'Penn Power LI'!AE52,'West Penn LI'!AE52)</f>
        <v>13.508520607425282</v>
      </c>
      <c r="O51" s="24">
        <f>SUM('Met-Ed LI'!AF52,'Penelec LI'!AF52,'Penn Power LI'!AF52,'West Penn LI'!AF52)</f>
        <v>5.4583218785801444</v>
      </c>
      <c r="P51" s="36"/>
    </row>
    <row r="52" spans="1:16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x14ac:dyDescent="0.25">
      <c r="A55" s="6" t="s">
        <v>8</v>
      </c>
      <c r="B55" s="7" t="s">
        <v>32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x14ac:dyDescent="0.25">
      <c r="A56" s="10"/>
      <c r="B56" s="10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8"/>
      <c r="P56" s="8"/>
    </row>
    <row r="57" spans="1:16" ht="55.5" customHeight="1" x14ac:dyDescent="0.25">
      <c r="A57" s="11"/>
      <c r="B57" s="11"/>
      <c r="C57" s="43" t="s">
        <v>11</v>
      </c>
      <c r="D57" s="43"/>
      <c r="E57" s="43" t="s">
        <v>12</v>
      </c>
      <c r="F57" s="43"/>
      <c r="G57" s="43" t="s">
        <v>13</v>
      </c>
      <c r="H57" s="43"/>
      <c r="I57" s="44" t="s">
        <v>14</v>
      </c>
      <c r="J57" s="45"/>
      <c r="K57" s="46" t="s">
        <v>15</v>
      </c>
      <c r="L57" s="46"/>
      <c r="M57" s="46" t="s">
        <v>16</v>
      </c>
      <c r="N57" s="46"/>
      <c r="O57" s="47" t="s">
        <v>17</v>
      </c>
      <c r="P57" s="11"/>
    </row>
    <row r="58" spans="1:16" ht="51.75" x14ac:dyDescent="0.25">
      <c r="A58" s="12" t="s">
        <v>18</v>
      </c>
      <c r="B58" s="12" t="s">
        <v>19</v>
      </c>
      <c r="C58" s="13" t="s">
        <v>20</v>
      </c>
      <c r="D58" s="13" t="s">
        <v>21</v>
      </c>
      <c r="E58" s="13" t="s">
        <v>22</v>
      </c>
      <c r="F58" s="13" t="s">
        <v>23</v>
      </c>
      <c r="G58" s="13" t="s">
        <v>24</v>
      </c>
      <c r="H58" s="13" t="s">
        <v>25</v>
      </c>
      <c r="I58" s="33" t="s">
        <v>26</v>
      </c>
      <c r="J58" s="33" t="s">
        <v>27</v>
      </c>
      <c r="K58" s="33" t="s">
        <v>26</v>
      </c>
      <c r="L58" s="33" t="s">
        <v>27</v>
      </c>
      <c r="M58" s="33" t="s">
        <v>26</v>
      </c>
      <c r="N58" s="33" t="s">
        <v>27</v>
      </c>
      <c r="O58" s="48"/>
      <c r="P58" s="8"/>
    </row>
    <row r="59" spans="1:16" x14ac:dyDescent="0.25">
      <c r="A59" s="14">
        <v>18</v>
      </c>
      <c r="B59" s="15">
        <v>2027</v>
      </c>
      <c r="C59" s="16">
        <f>SUM('Met-Ed LI'!T60,'Penelec LI'!T60,'Penn Power LI'!T60,'West Penn LI'!T60)</f>
        <v>0</v>
      </c>
      <c r="D59" s="16">
        <f>SUM('Met-Ed LI'!U60,'Penelec LI'!U60,'Penn Power LI'!U60,'West Penn LI'!U60)</f>
        <v>0</v>
      </c>
      <c r="E59" s="16">
        <f>SUM('Met-Ed LI'!V60,'Penelec LI'!V60,'Penn Power LI'!V60,'West Penn LI'!V60)</f>
        <v>0</v>
      </c>
      <c r="F59" s="16">
        <f>SUM('Met-Ed LI'!W60,'Penelec LI'!W60,'Penn Power LI'!W60,'West Penn LI'!W60)</f>
        <v>0</v>
      </c>
      <c r="G59" s="16">
        <f>SUM('Met-Ed LI'!X60,'Penelec LI'!X60,'Penn Power LI'!X60,'West Penn LI'!X60)</f>
        <v>0</v>
      </c>
      <c r="H59" s="16">
        <f>SUM('Met-Ed LI'!Y60,'Penelec LI'!Y60,'Penn Power LI'!Y60,'West Penn LI'!Y60)</f>
        <v>0</v>
      </c>
      <c r="I59" s="16">
        <f>SUM('Met-Ed LI'!Z60,'Penelec LI'!Z60,'Penn Power LI'!Z60,'West Penn LI'!Z60)</f>
        <v>0</v>
      </c>
      <c r="J59" s="16">
        <f>SUM('Met-Ed LI'!AA60,'Penelec LI'!AA60,'Penn Power LI'!AA60,'West Penn LI'!AA60)</f>
        <v>0</v>
      </c>
      <c r="K59" s="16">
        <f>SUM('Met-Ed LI'!AB60,'Penelec LI'!AB60,'Penn Power LI'!AB60,'West Penn LI'!AB60)</f>
        <v>0</v>
      </c>
      <c r="L59" s="16">
        <f>SUM('Met-Ed LI'!AC60,'Penelec LI'!AC60,'Penn Power LI'!AC60,'West Penn LI'!AC60)</f>
        <v>0</v>
      </c>
      <c r="M59" s="16">
        <f>SUM('Met-Ed LI'!AD60,'Penelec LI'!AD60,'Penn Power LI'!AD60,'West Penn LI'!AD60)</f>
        <v>0</v>
      </c>
      <c r="N59" s="16">
        <f>SUM('Met-Ed LI'!AE60,'Penelec LI'!AE60,'Penn Power LI'!AE60,'West Penn LI'!AE60)</f>
        <v>0</v>
      </c>
      <c r="O59" s="16">
        <f>SUM('Met-Ed LI'!AF60,'Penelec LI'!AF60,'Penn Power LI'!AF60,'West Penn LI'!AF60)</f>
        <v>0</v>
      </c>
      <c r="P59" s="40" t="s">
        <v>28</v>
      </c>
    </row>
    <row r="60" spans="1:16" x14ac:dyDescent="0.25">
      <c r="A60" s="15">
        <v>19</v>
      </c>
      <c r="B60" s="15">
        <v>2028</v>
      </c>
      <c r="C60" s="16">
        <f>SUM('Met-Ed LI'!T61,'Penelec LI'!T61,'Penn Power LI'!T61,'West Penn LI'!T61)</f>
        <v>0</v>
      </c>
      <c r="D60" s="16">
        <f>SUM('Met-Ed LI'!U61,'Penelec LI'!U61,'Penn Power LI'!U61,'West Penn LI'!U61)</f>
        <v>0</v>
      </c>
      <c r="E60" s="16">
        <f>SUM('Met-Ed LI'!V61,'Penelec LI'!V61,'Penn Power LI'!V61,'West Penn LI'!V61)</f>
        <v>0</v>
      </c>
      <c r="F60" s="16">
        <f>SUM('Met-Ed LI'!W61,'Penelec LI'!W61,'Penn Power LI'!W61,'West Penn LI'!W61)</f>
        <v>0</v>
      </c>
      <c r="G60" s="16">
        <f>SUM('Met-Ed LI'!X61,'Penelec LI'!X61,'Penn Power LI'!X61,'West Penn LI'!X61)</f>
        <v>0</v>
      </c>
      <c r="H60" s="16">
        <f>SUM('Met-Ed LI'!Y61,'Penelec LI'!Y61,'Penn Power LI'!Y61,'West Penn LI'!Y61)</f>
        <v>0</v>
      </c>
      <c r="I60" s="16">
        <f>SUM('Met-Ed LI'!Z61,'Penelec LI'!Z61,'Penn Power LI'!Z61,'West Penn LI'!Z61)</f>
        <v>0</v>
      </c>
      <c r="J60" s="16">
        <f>SUM('Met-Ed LI'!AA61,'Penelec LI'!AA61,'Penn Power LI'!AA61,'West Penn LI'!AA61)</f>
        <v>0</v>
      </c>
      <c r="K60" s="16">
        <f>SUM('Met-Ed LI'!AB61,'Penelec LI'!AB61,'Penn Power LI'!AB61,'West Penn LI'!AB61)</f>
        <v>0</v>
      </c>
      <c r="L60" s="16">
        <f>SUM('Met-Ed LI'!AC61,'Penelec LI'!AC61,'Penn Power LI'!AC61,'West Penn LI'!AC61)</f>
        <v>0</v>
      </c>
      <c r="M60" s="16">
        <f>SUM('Met-Ed LI'!AD61,'Penelec LI'!AD61,'Penn Power LI'!AD61,'West Penn LI'!AD61)</f>
        <v>0</v>
      </c>
      <c r="N60" s="16">
        <f>SUM('Met-Ed LI'!AE61,'Penelec LI'!AE61,'Penn Power LI'!AE61,'West Penn LI'!AE61)</f>
        <v>0</v>
      </c>
      <c r="O60" s="16">
        <f>SUM('Met-Ed LI'!AF61,'Penelec LI'!AF61,'Penn Power LI'!AF61,'West Penn LI'!AF61)</f>
        <v>0</v>
      </c>
      <c r="P60" s="41"/>
    </row>
    <row r="61" spans="1:16" x14ac:dyDescent="0.25">
      <c r="A61" s="15">
        <v>20</v>
      </c>
      <c r="B61" s="15">
        <v>2029</v>
      </c>
      <c r="C61" s="16">
        <f>SUM('Met-Ed LI'!T62,'Penelec LI'!T62,'Penn Power LI'!T62,'West Penn LI'!T62)</f>
        <v>108.50563641989055</v>
      </c>
      <c r="D61" s="16">
        <f>SUM('Met-Ed LI'!U62,'Penelec LI'!U62,'Penn Power LI'!U62,'West Penn LI'!U62)</f>
        <v>78.548270014803308</v>
      </c>
      <c r="E61" s="16">
        <f>SUM('Met-Ed LI'!V62,'Penelec LI'!V62,'Penn Power LI'!V62,'West Penn LI'!V62)</f>
        <v>117.22467198628345</v>
      </c>
      <c r="F61" s="16">
        <f>SUM('Met-Ed LI'!W62,'Penelec LI'!W62,'Penn Power LI'!W62,'West Penn LI'!W62)</f>
        <v>104.08547619457852</v>
      </c>
      <c r="G61" s="16">
        <f>SUM('Met-Ed LI'!X62,'Penelec LI'!X62,'Penn Power LI'!X62,'West Penn LI'!X62)</f>
        <v>94.302671122741828</v>
      </c>
      <c r="H61" s="16">
        <f>SUM('Met-Ed LI'!Y62,'Penelec LI'!Y62,'Penn Power LI'!Y62,'West Penn LI'!Y62)</f>
        <v>81.087672278392446</v>
      </c>
      <c r="I61" s="16">
        <f>SUM('Met-Ed LI'!Z62,'Penelec LI'!Z62,'Penn Power LI'!Z62,'West Penn LI'!Z62)</f>
        <v>55.622191576035831</v>
      </c>
      <c r="J61" s="16">
        <f>SUM('Met-Ed LI'!AA62,'Penelec LI'!AA62,'Penn Power LI'!AA62,'West Penn LI'!AA62)</f>
        <v>55.622191576035831</v>
      </c>
      <c r="K61" s="16">
        <f>SUM('Met-Ed LI'!AB62,'Penelec LI'!AB62,'Penn Power LI'!AB62,'West Penn LI'!AB62)</f>
        <v>39.443562226049778</v>
      </c>
      <c r="L61" s="16">
        <f>SUM('Met-Ed LI'!AC62,'Penelec LI'!AC62,'Penn Power LI'!AC62,'West Penn LI'!AC62)</f>
        <v>7.4779028816308006</v>
      </c>
      <c r="M61" s="16">
        <f>SUM('Met-Ed LI'!AD62,'Penelec LI'!AD62,'Penn Power LI'!AD62,'West Penn LI'!AD62)</f>
        <v>52.214420749337826</v>
      </c>
      <c r="N61" s="16">
        <f>SUM('Met-Ed LI'!AE62,'Penelec LI'!AE62,'Penn Power LI'!AE62,'West Penn LI'!AE62)</f>
        <v>8.2050967431495181</v>
      </c>
      <c r="O61" s="16">
        <f>SUM('Met-Ed LI'!AF62,'Penelec LI'!AF62,'Penn Power LI'!AF62,'West Penn LI'!AF62)</f>
        <v>3.5199814330995425</v>
      </c>
      <c r="P61" s="41"/>
    </row>
    <row r="62" spans="1:16" x14ac:dyDescent="0.25">
      <c r="A62" s="15">
        <v>21</v>
      </c>
      <c r="B62" s="15">
        <v>2030</v>
      </c>
      <c r="C62" s="16">
        <f>SUM('Met-Ed LI'!T63,'Penelec LI'!T63,'Penn Power LI'!T63,'West Penn LI'!T63)</f>
        <v>117.45975821265614</v>
      </c>
      <c r="D62" s="16">
        <f>SUM('Met-Ed LI'!U63,'Penelec LI'!U63,'Penn Power LI'!U63,'West Penn LI'!U63)</f>
        <v>89.422735807895023</v>
      </c>
      <c r="E62" s="16">
        <f>SUM('Met-Ed LI'!V63,'Penelec LI'!V63,'Penn Power LI'!V63,'West Penn LI'!V63)</f>
        <v>128.97171514092685</v>
      </c>
      <c r="F62" s="16">
        <f>SUM('Met-Ed LI'!W63,'Penelec LI'!W63,'Penn Power LI'!W63,'West Penn LI'!W63)</f>
        <v>115.17555955963667</v>
      </c>
      <c r="G62" s="16">
        <f>SUM('Met-Ed LI'!X63,'Penelec LI'!X63,'Penn Power LI'!X63,'West Penn LI'!X63)</f>
        <v>106.90039297928405</v>
      </c>
      <c r="H62" s="16">
        <f>SUM('Met-Ed LI'!Y63,'Penelec LI'!Y63,'Penn Power LI'!Y63,'West Penn LI'!Y63)</f>
        <v>92.358840713656775</v>
      </c>
      <c r="I62" s="16">
        <f>SUM('Met-Ed LI'!Z63,'Penelec LI'!Z63,'Penn Power LI'!Z63,'West Penn LI'!Z63)</f>
        <v>56.754282160049293</v>
      </c>
      <c r="J62" s="16">
        <f>SUM('Met-Ed LI'!AA63,'Penelec LI'!AA63,'Penn Power LI'!AA63,'West Penn LI'!AA63)</f>
        <v>56.754282160049293</v>
      </c>
      <c r="K62" s="16">
        <f>SUM('Met-Ed LI'!AB63,'Penelec LI'!AB63,'Penn Power LI'!AB63,'West Penn LI'!AB63)</f>
        <v>40.260652723859941</v>
      </c>
      <c r="L62" s="16">
        <f>SUM('Met-Ed LI'!AC63,'Penelec LI'!AC63,'Penn Power LI'!AC63,'West Penn LI'!AC63)</f>
        <v>7.6328108829190917</v>
      </c>
      <c r="M62" s="16">
        <f>SUM('Met-Ed LI'!AD63,'Penelec LI'!AD63,'Penn Power LI'!AD63,'West Penn LI'!AD63)</f>
        <v>56.368985765412759</v>
      </c>
      <c r="N62" s="16">
        <f>SUM('Met-Ed LI'!AE63,'Penelec LI'!AE63,'Penn Power LI'!AE63,'West Penn LI'!AE63)</f>
        <v>8.8792890853551327</v>
      </c>
      <c r="O62" s="16">
        <f>SUM('Met-Ed LI'!AF63,'Penelec LI'!AF63,'Penn Power LI'!AF63,'West Penn LI'!AF63)</f>
        <v>3.3745743950948661</v>
      </c>
      <c r="P62" s="42"/>
    </row>
    <row r="63" spans="1:16" x14ac:dyDescent="0.25">
      <c r="A63" s="15">
        <v>22</v>
      </c>
      <c r="B63" s="15">
        <v>2031</v>
      </c>
      <c r="C63" s="21">
        <f>SUM('Met-Ed LI'!T64,'Penelec LI'!T64,'Penn Power LI'!T64,'West Penn LI'!T64)</f>
        <v>124.82081821318339</v>
      </c>
      <c r="D63" s="21">
        <f>SUM('Met-Ed LI'!U64,'Penelec LI'!U64,'Penn Power LI'!U64,'West Penn LI'!U64)</f>
        <v>95.686063735701438</v>
      </c>
      <c r="E63" s="21">
        <f>SUM('Met-Ed LI'!V64,'Penelec LI'!V64,'Penn Power LI'!V64,'West Penn LI'!V64)</f>
        <v>131.96614243279805</v>
      </c>
      <c r="F63" s="21">
        <f>SUM('Met-Ed LI'!W64,'Penelec LI'!W64,'Penn Power LI'!W64,'West Penn LI'!W64)</f>
        <v>120.18712507766826</v>
      </c>
      <c r="G63" s="21">
        <f>SUM('Met-Ed LI'!X64,'Penelec LI'!X64,'Penn Power LI'!X64,'West Penn LI'!X64)</f>
        <v>111.17187693547852</v>
      </c>
      <c r="H63" s="21">
        <f>SUM('Met-Ed LI'!Y64,'Penelec LI'!Y64,'Penn Power LI'!Y64,'West Penn LI'!Y64)</f>
        <v>98.932914893390844</v>
      </c>
      <c r="I63" s="21">
        <f>SUM('Met-Ed LI'!Z64,'Penelec LI'!Z64,'Penn Power LI'!Z64,'West Penn LI'!Z64)</f>
        <v>57.911520390660641</v>
      </c>
      <c r="J63" s="21">
        <f>SUM('Met-Ed LI'!AA64,'Penelec LI'!AA64,'Penn Power LI'!AA64,'West Penn LI'!AA64)</f>
        <v>57.911520390660641</v>
      </c>
      <c r="K63" s="21">
        <f>SUM('Met-Ed LI'!AB64,'Penelec LI'!AB64,'Penn Power LI'!AB64,'West Penn LI'!AB64)</f>
        <v>41.094669605696616</v>
      </c>
      <c r="L63" s="21">
        <f>SUM('Met-Ed LI'!AC64,'Penelec LI'!AC64,'Penn Power LI'!AC64,'West Penn LI'!AC64)</f>
        <v>7.790927870636196</v>
      </c>
      <c r="M63" s="21">
        <f>SUM('Met-Ed LI'!AD64,'Penelec LI'!AD64,'Penn Power LI'!AD64,'West Penn LI'!AD64)</f>
        <v>60.548815015320486</v>
      </c>
      <c r="N63" s="21">
        <f>SUM('Met-Ed LI'!AE64,'Penelec LI'!AE64,'Penn Power LI'!AE64,'West Penn LI'!AE64)</f>
        <v>9.9320195633923376</v>
      </c>
      <c r="O63" s="21">
        <f>SUM('Met-Ed LI'!AF64,'Penelec LI'!AF64,'Penn Power LI'!AF64,'West Penn LI'!AF64)</f>
        <v>3.330178728295258</v>
      </c>
      <c r="P63" s="37" t="s">
        <v>29</v>
      </c>
    </row>
    <row r="64" spans="1:16" x14ac:dyDescent="0.25">
      <c r="A64" s="15">
        <v>23</v>
      </c>
      <c r="B64" s="15">
        <v>2032</v>
      </c>
      <c r="C64" s="21">
        <f>SUM('Met-Ed LI'!T65,'Penelec LI'!T65,'Penn Power LI'!T65,'West Penn LI'!T65)</f>
        <v>123.94707590292859</v>
      </c>
      <c r="D64" s="21">
        <f>SUM('Met-Ed LI'!U65,'Penelec LI'!U65,'Penn Power LI'!U65,'West Penn LI'!U65)</f>
        <v>94.835038478453384</v>
      </c>
      <c r="E64" s="21">
        <f>SUM('Met-Ed LI'!V65,'Penelec LI'!V65,'Penn Power LI'!V65,'West Penn LI'!V65)</f>
        <v>133.65210590999047</v>
      </c>
      <c r="F64" s="21">
        <f>SUM('Met-Ed LI'!W65,'Penelec LI'!W65,'Penn Power LI'!W65,'West Penn LI'!W65)</f>
        <v>121.09888541982627</v>
      </c>
      <c r="G64" s="21">
        <f>SUM('Met-Ed LI'!X65,'Penelec LI'!X65,'Penn Power LI'!X65,'West Penn LI'!X65)</f>
        <v>110.9424422142464</v>
      </c>
      <c r="H64" s="21">
        <f>SUM('Met-Ed LI'!Y65,'Penelec LI'!Y65,'Penn Power LI'!Y65,'West Penn LI'!Y65)</f>
        <v>98.525603185210457</v>
      </c>
      <c r="I64" s="21">
        <f>SUM('Met-Ed LI'!Z65,'Penelec LI'!Z65,'Penn Power LI'!Z65,'West Penn LI'!Z65)</f>
        <v>59.088783245183166</v>
      </c>
      <c r="J64" s="21">
        <f>SUM('Met-Ed LI'!AA65,'Penelec LI'!AA65,'Penn Power LI'!AA65,'West Penn LI'!AA65)</f>
        <v>59.088783245183166</v>
      </c>
      <c r="K64" s="21">
        <f>SUM('Met-Ed LI'!AB65,'Penelec LI'!AB65,'Penn Power LI'!AB65,'West Penn LI'!AB65)</f>
        <v>41.945963508945717</v>
      </c>
      <c r="L64" s="21">
        <f>SUM('Met-Ed LI'!AC65,'Penelec LI'!AC65,'Penn Power LI'!AC65,'West Penn LI'!AC65)</f>
        <v>7.9523203203276935</v>
      </c>
      <c r="M64" s="21">
        <f>SUM('Met-Ed LI'!AD65,'Penelec LI'!AD65,'Penn Power LI'!AD65,'West Penn LI'!AD65)</f>
        <v>61.803109977807658</v>
      </c>
      <c r="N64" s="21">
        <f>SUM('Met-Ed LI'!AE65,'Penelec LI'!AE65,'Penn Power LI'!AE65,'West Penn LI'!AE65)</f>
        <v>10.137765656070368</v>
      </c>
      <c r="O64" s="21">
        <f>SUM('Met-Ed LI'!AF65,'Penelec LI'!AF65,'Penn Power LI'!AF65,'West Penn LI'!AF65)</f>
        <v>3.4010516677211591</v>
      </c>
      <c r="P64" s="38"/>
    </row>
    <row r="65" spans="1:16" x14ac:dyDescent="0.25">
      <c r="A65" s="15">
        <v>24</v>
      </c>
      <c r="B65" s="15">
        <v>2033</v>
      </c>
      <c r="C65" s="21">
        <f>SUM('Met-Ed LI'!T66,'Penelec LI'!T66,'Penn Power LI'!T66,'West Penn LI'!T66)</f>
        <v>94.959262622666529</v>
      </c>
      <c r="D65" s="21">
        <f>SUM('Met-Ed LI'!U66,'Penelec LI'!U66,'Penn Power LI'!U66,'West Penn LI'!U66)</f>
        <v>65.130283394003513</v>
      </c>
      <c r="E65" s="21">
        <f>SUM('Met-Ed LI'!V66,'Penelec LI'!V66,'Penn Power LI'!V66,'West Penn LI'!V66)</f>
        <v>106.61770105844616</v>
      </c>
      <c r="F65" s="21">
        <f>SUM('Met-Ed LI'!W66,'Penelec LI'!W66,'Penn Power LI'!W66,'West Penn LI'!W66)</f>
        <v>92.739378787283911</v>
      </c>
      <c r="G65" s="21">
        <f>SUM('Met-Ed LI'!X66,'Penelec LI'!X66,'Penn Power LI'!X66,'West Penn LI'!X66)</f>
        <v>81.973473302763637</v>
      </c>
      <c r="H65" s="21">
        <f>SUM('Met-Ed LI'!Y66,'Penelec LI'!Y66,'Penn Power LI'!Y66,'West Penn LI'!Y66)</f>
        <v>68.833825600783015</v>
      </c>
      <c r="I65" s="21">
        <f>SUM('Met-Ed LI'!Z66,'Penelec LI'!Z66,'Penn Power LI'!Z66,'West Penn LI'!Z66)</f>
        <v>30.575087324757131</v>
      </c>
      <c r="J65" s="21">
        <f>SUM('Met-Ed LI'!AA66,'Penelec LI'!AA66,'Penn Power LI'!AA66,'West Penn LI'!AA66)</f>
        <v>30.575087324757131</v>
      </c>
      <c r="K65" s="21">
        <f>SUM('Met-Ed LI'!AB66,'Penelec LI'!AB66,'Penn Power LI'!AB66,'West Penn LI'!AB66)</f>
        <v>42.814892334598689</v>
      </c>
      <c r="L65" s="21">
        <f>SUM('Met-Ed LI'!AC66,'Penelec LI'!AC66,'Penn Power LI'!AC66,'West Penn LI'!AC66)</f>
        <v>8.1170560846089206</v>
      </c>
      <c r="M65" s="21">
        <f>SUM('Met-Ed LI'!AD66,'Penelec LI'!AD66,'Penn Power LI'!AD66,'West Penn LI'!AD66)</f>
        <v>63.08338820441854</v>
      </c>
      <c r="N65" s="21">
        <f>SUM('Met-Ed LI'!AE66,'Penelec LI'!AE66,'Penn Power LI'!AE66,'West Penn LI'!AE66)</f>
        <v>10.347773868288346</v>
      </c>
      <c r="O65" s="21">
        <f>SUM('Met-Ed LI'!AF66,'Penelec LI'!AF66,'Penn Power LI'!AF66,'West Penn LI'!AF66)</f>
        <v>3.6546735143458919</v>
      </c>
      <c r="P65" s="38"/>
    </row>
    <row r="66" spans="1:16" x14ac:dyDescent="0.25">
      <c r="A66" s="15">
        <v>25</v>
      </c>
      <c r="B66" s="15">
        <v>2034</v>
      </c>
      <c r="C66" s="21">
        <f>SUM('Met-Ed LI'!T67,'Penelec LI'!T67,'Penn Power LI'!T67,'West Penn LI'!T67)</f>
        <v>98.328242058209156</v>
      </c>
      <c r="D66" s="21">
        <f>SUM('Met-Ed LI'!U67,'Penelec LI'!U67,'Penn Power LI'!U67,'West Penn LI'!U67)</f>
        <v>67.625587941376565</v>
      </c>
      <c r="E66" s="21">
        <f>SUM('Met-Ed LI'!V67,'Penelec LI'!V67,'Penn Power LI'!V67,'West Penn LI'!V67)</f>
        <v>112.48398238137656</v>
      </c>
      <c r="F66" s="21">
        <f>SUM('Met-Ed LI'!W67,'Penelec LI'!W67,'Penn Power LI'!W67,'West Penn LI'!W67)</f>
        <v>96.954493410504455</v>
      </c>
      <c r="G66" s="21">
        <f>SUM('Met-Ed LI'!X67,'Penelec LI'!X67,'Penn Power LI'!X67,'West Penn LI'!X67)</f>
        <v>85.657871490685991</v>
      </c>
      <c r="H66" s="21">
        <f>SUM('Met-Ed LI'!Y67,'Penelec LI'!Y67,'Penn Power LI'!Y67,'West Penn LI'!Y67)</f>
        <v>71.546348719604538</v>
      </c>
      <c r="I66" s="21">
        <f>SUM('Met-Ed LI'!Z67,'Penelec LI'!Z67,'Penn Power LI'!Z67,'West Penn LI'!Z67)</f>
        <v>31.208463518813851</v>
      </c>
      <c r="J66" s="21">
        <f>SUM('Met-Ed LI'!AA67,'Penelec LI'!AA67,'Penn Power LI'!AA67,'West Penn LI'!AA67)</f>
        <v>31.208463518813851</v>
      </c>
      <c r="K66" s="21">
        <f>SUM('Met-Ed LI'!AB67,'Penelec LI'!AB67,'Penn Power LI'!AB67,'West Penn LI'!AB67)</f>
        <v>43.701821397721218</v>
      </c>
      <c r="L66" s="21">
        <f>SUM('Met-Ed LI'!AC67,'Penelec LI'!AC67,'Penn Power LI'!AC67,'West Penn LI'!AC67)</f>
        <v>8.2852044216915655</v>
      </c>
      <c r="M66" s="21">
        <f>SUM('Met-Ed LI'!AD67,'Penelec LI'!AD67,'Penn Power LI'!AD67,'West Penn LI'!AD67)</f>
        <v>64.390187949738163</v>
      </c>
      <c r="N66" s="21">
        <f>SUM('Met-Ed LI'!AE67,'Penelec LI'!AE67,'Penn Power LI'!AE67,'West Penn LI'!AE67)</f>
        <v>10.562132491700984</v>
      </c>
      <c r="O66" s="21">
        <f>SUM('Met-Ed LI'!AF67,'Penelec LI'!AF67,'Penn Power LI'!AF67,'West Penn LI'!AF67)</f>
        <v>3.9752271645201449</v>
      </c>
      <c r="P66" s="38"/>
    </row>
    <row r="67" spans="1:16" x14ac:dyDescent="0.25">
      <c r="A67" s="15">
        <v>26</v>
      </c>
      <c r="B67" s="15">
        <v>2035</v>
      </c>
      <c r="C67" s="21">
        <f>SUM('Met-Ed LI'!T68,'Penelec LI'!T68,'Penn Power LI'!T68,'West Penn LI'!T68)</f>
        <v>101.60501204641506</v>
      </c>
      <c r="D67" s="21">
        <f>SUM('Met-Ed LI'!U68,'Penelec LI'!U68,'Penn Power LI'!U68,'West Penn LI'!U68)</f>
        <v>70.060894833748122</v>
      </c>
      <c r="E67" s="21">
        <f>SUM('Met-Ed LI'!V68,'Penelec LI'!V68,'Penn Power LI'!V68,'West Penn LI'!V68)</f>
        <v>118.02548247808143</v>
      </c>
      <c r="F67" s="21">
        <f>SUM('Met-Ed LI'!W68,'Penelec LI'!W68,'Penn Power LI'!W68,'West Penn LI'!W68)</f>
        <v>100.94944580642616</v>
      </c>
      <c r="G67" s="21">
        <f>SUM('Met-Ed LI'!X68,'Penelec LI'!X68,'Penn Power LI'!X68,'West Penn LI'!X68)</f>
        <v>89.349965344360328</v>
      </c>
      <c r="H67" s="21">
        <f>SUM('Met-Ed LI'!Y68,'Penelec LI'!Y68,'Penn Power LI'!Y68,'West Penn LI'!Y68)</f>
        <v>74.267675565022174</v>
      </c>
      <c r="I67" s="21">
        <f>SUM('Met-Ed LI'!Z68,'Penelec LI'!Z68,'Penn Power LI'!Z68,'West Penn LI'!Z68)</f>
        <v>31.854960375419687</v>
      </c>
      <c r="J67" s="21">
        <f>SUM('Met-Ed LI'!AA68,'Penelec LI'!AA68,'Penn Power LI'!AA68,'West Penn LI'!AA68)</f>
        <v>31.854960375419687</v>
      </c>
      <c r="K67" s="21">
        <f>SUM('Met-Ed LI'!AB68,'Penelec LI'!AB68,'Penn Power LI'!AB68,'West Penn LI'!AB68)</f>
        <v>44.607123581039033</v>
      </c>
      <c r="L67" s="21">
        <f>SUM('Met-Ed LI'!AC68,'Penelec LI'!AC68,'Penn Power LI'!AC68,'West Penn LI'!AC68)</f>
        <v>8.4568360245012109</v>
      </c>
      <c r="M67" s="21">
        <f>SUM('Met-Ed LI'!AD68,'Penelec LI'!AD68,'Penn Power LI'!AD68,'West Penn LI'!AD68)</f>
        <v>65.724058618528673</v>
      </c>
      <c r="N67" s="21">
        <f>SUM('Met-Ed LI'!AE68,'Penelec LI'!AE68,'Penn Power LI'!AE68,'West Penn LI'!AE68)</f>
        <v>10.780931646962909</v>
      </c>
      <c r="O67" s="21">
        <f>SUM('Met-Ed LI'!AF68,'Penelec LI'!AF68,'Penn Power LI'!AF68,'West Penn LI'!AF68)</f>
        <v>4.2841484083210624</v>
      </c>
      <c r="P67" s="38"/>
    </row>
    <row r="68" spans="1:16" x14ac:dyDescent="0.25">
      <c r="A68" s="15">
        <v>27</v>
      </c>
      <c r="B68" s="15">
        <v>2036</v>
      </c>
      <c r="C68" s="21">
        <f>SUM('Met-Ed LI'!T69,'Penelec LI'!T69,'Penn Power LI'!T69,'West Penn LI'!T69)</f>
        <v>104.68445846430083</v>
      </c>
      <c r="D68" s="21">
        <f>SUM('Met-Ed LI'!U69,'Penelec LI'!U69,'Penn Power LI'!U69,'West Penn LI'!U69)</f>
        <v>72.363885494360574</v>
      </c>
      <c r="E68" s="21">
        <f>SUM('Met-Ed LI'!V69,'Penelec LI'!V69,'Penn Power LI'!V69,'West Penn LI'!V69)</f>
        <v>123.09896581516918</v>
      </c>
      <c r="F68" s="21">
        <f>SUM('Met-Ed LI'!W69,'Penelec LI'!W69,'Penn Power LI'!W69,'West Penn LI'!W69)</f>
        <v>104.62566443061594</v>
      </c>
      <c r="G68" s="21">
        <f>SUM('Met-Ed LI'!X69,'Penelec LI'!X69,'Penn Power LI'!X69,'West Penn LI'!X69)</f>
        <v>92.580027108324643</v>
      </c>
      <c r="H68" s="21">
        <f>SUM('Met-Ed LI'!Y69,'Penelec LI'!Y69,'Penn Power LI'!Y69,'West Penn LI'!Y69)</f>
        <v>76.674390085001107</v>
      </c>
      <c r="I68" s="21">
        <f>SUM('Met-Ed LI'!Z69,'Penelec LI'!Z69,'Penn Power LI'!Z69,'West Penn LI'!Z69)</f>
        <v>32.514849694789653</v>
      </c>
      <c r="J68" s="21">
        <f>SUM('Met-Ed LI'!AA69,'Penelec LI'!AA69,'Penn Power LI'!AA69,'West Penn LI'!AA69)</f>
        <v>32.514849694789653</v>
      </c>
      <c r="K68" s="21">
        <f>SUM('Met-Ed LI'!AB69,'Penelec LI'!AB69,'Penn Power LI'!AB69,'West Penn LI'!AB69)</f>
        <v>45.531179491705217</v>
      </c>
      <c r="L68" s="21">
        <f>SUM('Met-Ed LI'!AC69,'Penelec LI'!AC69,'Penn Power LI'!AC69,'West Penn LI'!AC69)</f>
        <v>8.6320230503980504</v>
      </c>
      <c r="M68" s="21">
        <f>SUM('Met-Ed LI'!AD69,'Penelec LI'!AD69,'Penn Power LI'!AD69,'West Penn LI'!AD69)</f>
        <v>67.0855609967102</v>
      </c>
      <c r="N68" s="21">
        <f>SUM('Met-Ed LI'!AE69,'Penelec LI'!AE69,'Penn Power LI'!AE69,'West Penn LI'!AE69)</f>
        <v>11.004263321617195</v>
      </c>
      <c r="O68" s="21">
        <f>SUM('Met-Ed LI'!AF69,'Penelec LI'!AF69,'Penn Power LI'!AF69,'West Penn LI'!AF69)</f>
        <v>4.5600041135482474</v>
      </c>
      <c r="P68" s="39"/>
    </row>
    <row r="69" spans="1:16" x14ac:dyDescent="0.25">
      <c r="A69" s="15">
        <v>28</v>
      </c>
      <c r="B69" s="15">
        <v>2037</v>
      </c>
      <c r="C69" s="24">
        <f>SUM('Met-Ed LI'!T70,'Penelec LI'!T70,'Penn Power LI'!T70,'West Penn LI'!T70)</f>
        <v>106.74418421755583</v>
      </c>
      <c r="D69" s="24">
        <f>SUM('Met-Ed LI'!U70,'Penelec LI'!U70,'Penn Power LI'!U70,'West Penn LI'!U70)</f>
        <v>73.968273441590469</v>
      </c>
      <c r="E69" s="24">
        <f>SUM('Met-Ed LI'!V70,'Penelec LI'!V70,'Penn Power LI'!V70,'West Penn LI'!V70)</f>
        <v>126.82841457463016</v>
      </c>
      <c r="F69" s="24">
        <f>SUM('Met-Ed LI'!W70,'Penelec LI'!W70,'Penn Power LI'!W70,'West Penn LI'!W70)</f>
        <v>107.37993596398735</v>
      </c>
      <c r="G69" s="24">
        <f>SUM('Met-Ed LI'!X70,'Penelec LI'!X70,'Penn Power LI'!X70,'West Penn LI'!X70)</f>
        <v>94.789652236743933</v>
      </c>
      <c r="H69" s="24">
        <f>SUM('Met-Ed LI'!Y70,'Penelec LI'!Y70,'Penn Power LI'!Y70,'West Penn LI'!Y70)</f>
        <v>78.382008825861845</v>
      </c>
      <c r="I69" s="24">
        <f>SUM('Met-Ed LI'!Z70,'Penelec LI'!Z70,'Penn Power LI'!Z70,'West Penn LI'!Z70)</f>
        <v>33.188408907598074</v>
      </c>
      <c r="J69" s="24">
        <f>SUM('Met-Ed LI'!AA70,'Penelec LI'!AA70,'Penn Power LI'!AA70,'West Penn LI'!AA70)</f>
        <v>33.188408907598074</v>
      </c>
      <c r="K69" s="24">
        <f>SUM('Met-Ed LI'!AB70,'Penelec LI'!AB70,'Penn Power LI'!AB70,'West Penn LI'!AB70)</f>
        <v>46.474377621315099</v>
      </c>
      <c r="L69" s="24">
        <f>SUM('Met-Ed LI'!AC70,'Penelec LI'!AC70,'Penn Power LI'!AC70,'West Penn LI'!AC70)</f>
        <v>8.8108391515132887</v>
      </c>
      <c r="M69" s="24">
        <f>SUM('Met-Ed LI'!AD70,'Penelec LI'!AD70,'Penn Power LI'!AD70,'West Penn LI'!AD70)</f>
        <v>68.475267487126374</v>
      </c>
      <c r="N69" s="24">
        <f>SUM('Met-Ed LI'!AE70,'Penelec LI'!AE70,'Penn Power LI'!AE70,'West Penn LI'!AE70)</f>
        <v>11.232221408768766</v>
      </c>
      <c r="O69" s="24">
        <f>SUM('Met-Ed LI'!AF70,'Penelec LI'!AF70,'Penn Power LI'!AF70,'West Penn LI'!AF70)</f>
        <v>4.7349761155534029</v>
      </c>
      <c r="P69" s="34" t="s">
        <v>30</v>
      </c>
    </row>
    <row r="70" spans="1:16" x14ac:dyDescent="0.25">
      <c r="A70" s="15">
        <v>29</v>
      </c>
      <c r="B70" s="15">
        <v>2038</v>
      </c>
      <c r="C70" s="24">
        <f>SUM('Met-Ed LI'!T71,'Penelec LI'!T71,'Penn Power LI'!T71,'West Penn LI'!T71)</f>
        <v>106.56678848704553</v>
      </c>
      <c r="D70" s="24">
        <f>SUM('Met-Ed LI'!U71,'Penelec LI'!U71,'Penn Power LI'!U71,'West Penn LI'!U71)</f>
        <v>74.03574748619512</v>
      </c>
      <c r="E70" s="24">
        <f>SUM('Met-Ed LI'!V71,'Penelec LI'!V71,'Penn Power LI'!V71,'West Penn LI'!V71)</f>
        <v>125.56661530627311</v>
      </c>
      <c r="F70" s="24">
        <f>SUM('Met-Ed LI'!W71,'Penelec LI'!W71,'Penn Power LI'!W71,'West Penn LI'!W71)</f>
        <v>106.70061678343478</v>
      </c>
      <c r="G70" s="24">
        <f>SUM('Met-Ed LI'!X71,'Penelec LI'!X71,'Penn Power LI'!X71,'West Penn LI'!X71)</f>
        <v>94.50047301827388</v>
      </c>
      <c r="H70" s="24">
        <f>SUM('Met-Ed LI'!Y71,'Penelec LI'!Y71,'Penn Power LI'!Y71,'West Penn LI'!Y71)</f>
        <v>78.372501240861553</v>
      </c>
      <c r="I70" s="24">
        <f>SUM('Met-Ed LI'!Z71,'Penelec LI'!Z71,'Penn Power LI'!Z71,'West Penn LI'!Z71)</f>
        <v>33.875921191616044</v>
      </c>
      <c r="J70" s="24">
        <f>SUM('Met-Ed LI'!AA71,'Penelec LI'!AA71,'Penn Power LI'!AA71,'West Penn LI'!AA71)</f>
        <v>33.875921191616044</v>
      </c>
      <c r="K70" s="24">
        <f>SUM('Met-Ed LI'!AB71,'Penelec LI'!AB71,'Penn Power LI'!AB71,'West Penn LI'!AB71)</f>
        <v>47.437114509235911</v>
      </c>
      <c r="L70" s="24">
        <f>SUM('Met-Ed LI'!AC71,'Penelec LI'!AC71,'Penn Power LI'!AC71,'West Penn LI'!AC71)</f>
        <v>8.9933595057139719</v>
      </c>
      <c r="M70" s="24">
        <f>SUM('Met-Ed LI'!AD71,'Penelec LI'!AD71,'Penn Power LI'!AD71,'West Penn LI'!AD71)</f>
        <v>69.89376235019401</v>
      </c>
      <c r="N70" s="24">
        <f>SUM('Met-Ed LI'!AE71,'Penelec LI'!AE71,'Penn Power LI'!AE71,'West Penn LI'!AE71)</f>
        <v>11.464901746558935</v>
      </c>
      <c r="O70" s="24">
        <f>SUM('Met-Ed LI'!AF71,'Penelec LI'!AF71,'Penn Power LI'!AF71,'West Penn LI'!AF71)</f>
        <v>4.6357120000208081</v>
      </c>
      <c r="P70" s="35"/>
    </row>
    <row r="71" spans="1:16" x14ac:dyDescent="0.25">
      <c r="A71" s="15">
        <v>30</v>
      </c>
      <c r="B71" s="15">
        <v>2039</v>
      </c>
      <c r="C71" s="24">
        <f>SUM('Met-Ed LI'!T72,'Penelec LI'!T72,'Penn Power LI'!T72,'West Penn LI'!T72)</f>
        <v>106.59201546909918</v>
      </c>
      <c r="D71" s="24">
        <f>SUM('Met-Ed LI'!U72,'Penelec LI'!U72,'Penn Power LI'!U72,'West Penn LI'!U72)</f>
        <v>74.246553974884478</v>
      </c>
      <c r="E71" s="24">
        <f>SUM('Met-Ed LI'!V72,'Penelec LI'!V72,'Penn Power LI'!V72,'West Penn LI'!V72)</f>
        <v>124.7700051569242</v>
      </c>
      <c r="F71" s="24">
        <f>SUM('Met-Ed LI'!W72,'Penelec LI'!W72,'Penn Power LI'!W72,'West Penn LI'!W72)</f>
        <v>106.34545093756986</v>
      </c>
      <c r="G71" s="24">
        <f>SUM('Met-Ed LI'!X72,'Penelec LI'!X72,'Penn Power LI'!X72,'West Penn LI'!X72)</f>
        <v>94.440982625405013</v>
      </c>
      <c r="H71" s="24">
        <f>SUM('Met-Ed LI'!Y72,'Penelec LI'!Y72,'Penn Power LI'!Y72,'West Penn LI'!Y72)</f>
        <v>78.524965646150079</v>
      </c>
      <c r="I71" s="24">
        <f>SUM('Met-Ed LI'!Z72,'Penelec LI'!Z72,'Penn Power LI'!Z72,'West Penn LI'!Z72)</f>
        <v>34.577675590764983</v>
      </c>
      <c r="J71" s="24">
        <f>SUM('Met-Ed LI'!AA72,'Penelec LI'!AA72,'Penn Power LI'!AA72,'West Penn LI'!AA72)</f>
        <v>34.577675590764983</v>
      </c>
      <c r="K71" s="24">
        <f>SUM('Met-Ed LI'!AB72,'Penelec LI'!AB72,'Penn Power LI'!AB72,'West Penn LI'!AB72)</f>
        <v>48.419794909319819</v>
      </c>
      <c r="L71" s="24">
        <f>SUM('Met-Ed LI'!AC72,'Penelec LI'!AC72,'Penn Power LI'!AC72,'West Penn LI'!AC72)</f>
        <v>9.179660848209263</v>
      </c>
      <c r="M71" s="24">
        <f>SUM('Met-Ed LI'!AD72,'Penelec LI'!AD72,'Penn Power LI'!AD72,'West Penn LI'!AD72)</f>
        <v>71.341641949537816</v>
      </c>
      <c r="N71" s="24">
        <f>SUM('Met-Ed LI'!AE72,'Penelec LI'!AE72,'Penn Power LI'!AE72,'West Penn LI'!AE72)</f>
        <v>11.702402158457677</v>
      </c>
      <c r="O71" s="24">
        <f>SUM('Met-Ed LI'!AF72,'Penelec LI'!AF72,'Penn Power LI'!AF72,'West Penn LI'!AF72)</f>
        <v>4.5604826844447048</v>
      </c>
      <c r="P71" s="35"/>
    </row>
    <row r="72" spans="1:16" x14ac:dyDescent="0.25">
      <c r="A72" s="15">
        <v>31</v>
      </c>
      <c r="B72" s="15">
        <v>2040</v>
      </c>
      <c r="C72" s="24">
        <f>SUM('Met-Ed LI'!T73,'Penelec LI'!T73,'Penn Power LI'!T73,'West Penn LI'!T73)</f>
        <v>107.47967782320606</v>
      </c>
      <c r="D72" s="24">
        <f>SUM('Met-Ed LI'!U73,'Penelec LI'!U73,'Penn Power LI'!U73,'West Penn LI'!U73)</f>
        <v>75.055160147563669</v>
      </c>
      <c r="E72" s="24">
        <f>SUM('Met-Ed LI'!V73,'Penelec LI'!V73,'Penn Power LI'!V73,'West Penn LI'!V73)</f>
        <v>126.00776708043944</v>
      </c>
      <c r="F72" s="24">
        <f>SUM('Met-Ed LI'!W73,'Penelec LI'!W73,'Penn Power LI'!W73,'West Penn LI'!W73)</f>
        <v>107.39515922531938</v>
      </c>
      <c r="G72" s="24">
        <f>SUM('Met-Ed LI'!X73,'Penelec LI'!X73,'Penn Power LI'!X73,'West Penn LI'!X73)</f>
        <v>95.364734266973471</v>
      </c>
      <c r="H72" s="24">
        <f>SUM('Met-Ed LI'!Y73,'Penelec LI'!Y73,'Penn Power LI'!Y73,'West Penn LI'!Y73)</f>
        <v>79.358425329940602</v>
      </c>
      <c r="I72" s="24">
        <f>SUM('Met-Ed LI'!Z73,'Penelec LI'!Z73,'Penn Power LI'!Z73,'West Penn LI'!Z73)</f>
        <v>35.293967136636496</v>
      </c>
      <c r="J72" s="24">
        <f>SUM('Met-Ed LI'!AA73,'Penelec LI'!AA73,'Penn Power LI'!AA73,'West Penn LI'!AA73)</f>
        <v>35.293967136636496</v>
      </c>
      <c r="K72" s="24">
        <f>SUM('Met-Ed LI'!AB73,'Penelec LI'!AB73,'Penn Power LI'!AB73,'West Penn LI'!AB73)</f>
        <v>49.422831960070596</v>
      </c>
      <c r="L72" s="24">
        <f>SUM('Met-Ed LI'!AC73,'Penelec LI'!AC73,'Penn Power LI'!AC73,'West Penn LI'!AC73)</f>
        <v>9.3698215038114601</v>
      </c>
      <c r="M72" s="24">
        <f>SUM('Met-Ed LI'!AD73,'Penelec LI'!AD73,'Penn Power LI'!AD73,'West Penn LI'!AD73)</f>
        <v>72.819515002713615</v>
      </c>
      <c r="N72" s="24">
        <f>SUM('Met-Ed LI'!AE73,'Penelec LI'!AE73,'Penn Power LI'!AE73,'West Penn LI'!AE73)</f>
        <v>11.944822494390568</v>
      </c>
      <c r="O72" s="24">
        <f>SUM('Met-Ed LI'!AF73,'Penelec LI'!AF73,'Penn Power LI'!AF73,'West Penn LI'!AF73)</f>
        <v>4.5925300938202467</v>
      </c>
      <c r="P72" s="35"/>
    </row>
    <row r="73" spans="1:16" x14ac:dyDescent="0.25">
      <c r="A73" s="15">
        <v>32</v>
      </c>
      <c r="B73" s="15">
        <v>2041</v>
      </c>
      <c r="C73" s="24">
        <f>SUM('Met-Ed LI'!T74,'Penelec LI'!T74,'Penn Power LI'!T74,'West Penn LI'!T74)</f>
        <v>109.2800137341803</v>
      </c>
      <c r="D73" s="24">
        <f>SUM('Met-Ed LI'!U74,'Penelec LI'!U74,'Penn Power LI'!U74,'West Penn LI'!U74)</f>
        <v>76.496240771269299</v>
      </c>
      <c r="E73" s="24">
        <f>SUM('Met-Ed LI'!V74,'Penelec LI'!V74,'Penn Power LI'!V74,'West Penn LI'!V74)</f>
        <v>129.39906171354016</v>
      </c>
      <c r="F73" s="24">
        <f>SUM('Met-Ed LI'!W74,'Penelec LI'!W74,'Penn Power LI'!W74,'West Penn LI'!W74)</f>
        <v>109.93188105059097</v>
      </c>
      <c r="G73" s="24">
        <f>SUM('Met-Ed LI'!X74,'Penelec LI'!X74,'Penn Power LI'!X74,'West Penn LI'!X74)</f>
        <v>97.329070855695818</v>
      </c>
      <c r="H73" s="24">
        <f>SUM('Met-Ed LI'!Y74,'Penelec LI'!Y74,'Penn Power LI'!Y74,'West Penn LI'!Y74)</f>
        <v>80.9124478528461</v>
      </c>
      <c r="I73" s="24">
        <f>SUM('Met-Ed LI'!Z74,'Penelec LI'!Z74,'Penn Power LI'!Z74,'West Penn LI'!Z74)</f>
        <v>36.025096972529568</v>
      </c>
      <c r="J73" s="24">
        <f>SUM('Met-Ed LI'!AA74,'Penelec LI'!AA74,'Penn Power LI'!AA74,'West Penn LI'!AA74)</f>
        <v>36.025096972529568</v>
      </c>
      <c r="K73" s="24">
        <f>SUM('Met-Ed LI'!AB74,'Penelec LI'!AB74,'Penn Power LI'!AB74,'West Penn LI'!AB74)</f>
        <v>50.446647358335312</v>
      </c>
      <c r="L73" s="24">
        <f>SUM('Met-Ed LI'!AC74,'Penelec LI'!AC74,'Penn Power LI'!AC74,'West Penn LI'!AC74)</f>
        <v>9.5639214198653271</v>
      </c>
      <c r="M73" s="24">
        <f>SUM('Met-Ed LI'!AD74,'Penelec LI'!AD74,'Penn Power LI'!AD74,'West Penn LI'!AD74)</f>
        <v>74.328002837125439</v>
      </c>
      <c r="N73" s="24">
        <f>SUM('Met-Ed LI'!AE74,'Penelec LI'!AE74,'Penn Power LI'!AE74,'West Penn LI'!AE74)</f>
        <v>12.192264672717702</v>
      </c>
      <c r="O73" s="24">
        <f>SUM('Met-Ed LI'!AF74,'Penelec LI'!AF74,'Penn Power LI'!AF74,'West Penn LI'!AF74)</f>
        <v>4.7381632505640319</v>
      </c>
      <c r="P73" s="35"/>
    </row>
    <row r="74" spans="1:16" x14ac:dyDescent="0.25">
      <c r="A74" s="15">
        <v>33</v>
      </c>
      <c r="B74" s="15">
        <v>2042</v>
      </c>
      <c r="C74" s="24">
        <f>SUM('Met-Ed LI'!T75,'Penelec LI'!T75,'Penn Power LI'!T75,'West Penn LI'!T75)</f>
        <v>111.2286547516392</v>
      </c>
      <c r="D74" s="24">
        <f>SUM('Met-Ed LI'!U75,'Penelec LI'!U75,'Penn Power LI'!U75,'West Penn LI'!U75)</f>
        <v>78.043479232042131</v>
      </c>
      <c r="E74" s="24">
        <f>SUM('Met-Ed LI'!V75,'Penelec LI'!V75,'Penn Power LI'!V75,'West Penn LI'!V75)</f>
        <v>133.12531024653165</v>
      </c>
      <c r="F74" s="24">
        <f>SUM('Met-Ed LI'!W75,'Penelec LI'!W75,'Penn Power LI'!W75,'West Penn LI'!W75)</f>
        <v>112.70329962813499</v>
      </c>
      <c r="G74" s="24">
        <f>SUM('Met-Ed LI'!X75,'Penelec LI'!X75,'Penn Power LI'!X75,'West Penn LI'!X75)</f>
        <v>99.460952854371286</v>
      </c>
      <c r="H74" s="24">
        <f>SUM('Met-Ed LI'!Y75,'Penelec LI'!Y75,'Penn Power LI'!Y75,'West Penn LI'!Y75)</f>
        <v>82.585878380103196</v>
      </c>
      <c r="I74" s="24">
        <f>SUM('Met-Ed LI'!Z75,'Penelec LI'!Z75,'Penn Power LI'!Z75,'West Penn LI'!Z75)</f>
        <v>36.771372480057209</v>
      </c>
      <c r="J74" s="24">
        <f>SUM('Met-Ed LI'!AA75,'Penelec LI'!AA75,'Penn Power LI'!AA75,'West Penn LI'!AA75)</f>
        <v>36.771372480057209</v>
      </c>
      <c r="K74" s="24">
        <f>SUM('Met-Ed LI'!AB75,'Penelec LI'!AB75,'Penn Power LI'!AB75,'West Penn LI'!AB75)</f>
        <v>51.491671536594069</v>
      </c>
      <c r="L74" s="24">
        <f>SUM('Met-Ed LI'!AC75,'Penelec LI'!AC75,'Penn Power LI'!AC75,'West Penn LI'!AC75)</f>
        <v>9.7620421998595326</v>
      </c>
      <c r="M74" s="24">
        <f>SUM('Met-Ed LI'!AD75,'Penelec LI'!AD75,'Penn Power LI'!AD75,'West Penn LI'!AD75)</f>
        <v>75.867739651243923</v>
      </c>
      <c r="N74" s="24">
        <f>SUM('Met-Ed LI'!AE75,'Penelec LI'!AE75,'Penn Power LI'!AE75,'West Penn LI'!AE75)</f>
        <v>12.444832723082198</v>
      </c>
      <c r="O74" s="24">
        <f>SUM('Met-Ed LI'!AF75,'Penelec LI'!AF75,'Penn Power LI'!AF75,'West Penn LI'!AF75)</f>
        <v>4.9008818618881964</v>
      </c>
      <c r="P74" s="35"/>
    </row>
    <row r="75" spans="1:16" x14ac:dyDescent="0.25">
      <c r="A75" s="15">
        <v>34</v>
      </c>
      <c r="B75" s="15">
        <v>2043</v>
      </c>
      <c r="C75" s="24">
        <f>SUM('Met-Ed LI'!T76,'Penelec LI'!T76,'Penn Power LI'!T76,'West Penn LI'!T76)</f>
        <v>113.22870680780025</v>
      </c>
      <c r="D75" s="24">
        <f>SUM('Met-Ed LI'!U76,'Penelec LI'!U76,'Penn Power LI'!U76,'West Penn LI'!U76)</f>
        <v>79.630228255920699</v>
      </c>
      <c r="E75" s="24">
        <f>SUM('Met-Ed LI'!V76,'Penelec LI'!V76,'Penn Power LI'!V76,'West Penn LI'!V76)</f>
        <v>136.95567096450935</v>
      </c>
      <c r="F75" s="24">
        <f>SUM('Met-Ed LI'!W76,'Penelec LI'!W76,'Penn Power LI'!W76,'West Penn LI'!W76)</f>
        <v>115.55052232337881</v>
      </c>
      <c r="G75" s="24">
        <f>SUM('Met-Ed LI'!X76,'Penelec LI'!X76,'Penn Power LI'!X76,'West Penn LI'!X76)</f>
        <v>101.64967848002945</v>
      </c>
      <c r="H75" s="24">
        <f>SUM('Met-Ed LI'!Y76,'Penelec LI'!Y76,'Penn Power LI'!Y76,'West Penn LI'!Y76)</f>
        <v>84.302560716212042</v>
      </c>
      <c r="I75" s="24">
        <f>SUM('Met-Ed LI'!Z76,'Penelec LI'!Z76,'Penn Power LI'!Z76,'West Penn LI'!Z76)</f>
        <v>37.533107408375869</v>
      </c>
      <c r="J75" s="24">
        <f>SUM('Met-Ed LI'!AA76,'Penelec LI'!AA76,'Penn Power LI'!AA76,'West Penn LI'!AA76)</f>
        <v>37.533107408375869</v>
      </c>
      <c r="K75" s="24">
        <f>SUM('Met-Ed LI'!AB76,'Penelec LI'!AB76,'Penn Power LI'!AB76,'West Penn LI'!AB76)</f>
        <v>52.558343843922486</v>
      </c>
      <c r="L75" s="24">
        <f>SUM('Met-Ed LI'!AC76,'Penelec LI'!AC76,'Penn Power LI'!AC76,'West Penn LI'!AC76)</f>
        <v>9.9642671377344154</v>
      </c>
      <c r="M75" s="24">
        <f>SUM('Met-Ed LI'!AD76,'Penelec LI'!AD76,'Penn Power LI'!AD76,'West Penn LI'!AD76)</f>
        <v>77.439372781236074</v>
      </c>
      <c r="N75" s="24">
        <f>SUM('Met-Ed LI'!AE76,'Penelec LI'!AE76,'Penn Power LI'!AE76,'West Penn LI'!AE76)</f>
        <v>12.702632830146356</v>
      </c>
      <c r="O75" s="24">
        <f>SUM('Met-Ed LI'!AF76,'Penelec LI'!AF76,'Penn Power LI'!AF76,'West Penn LI'!AF76)</f>
        <v>5.0684246299869002</v>
      </c>
      <c r="P75" s="35"/>
    </row>
    <row r="76" spans="1:16" x14ac:dyDescent="0.25">
      <c r="A76" s="15">
        <v>35</v>
      </c>
      <c r="B76" s="15">
        <v>2044</v>
      </c>
      <c r="C76" s="24">
        <f>SUM('Met-Ed LI'!T77,'Penelec LI'!T77,'Penn Power LI'!T77,'West Penn LI'!T77)</f>
        <v>114.75696465390145</v>
      </c>
      <c r="D76" s="24">
        <f>SUM('Met-Ed LI'!U77,'Penelec LI'!U77,'Penn Power LI'!U77,'West Penn LI'!U77)</f>
        <v>80.89625562129342</v>
      </c>
      <c r="E76" s="24">
        <f>SUM('Met-Ed LI'!V77,'Penelec LI'!V77,'Penn Power LI'!V77,'West Penn LI'!V77)</f>
        <v>139.64521407294939</v>
      </c>
      <c r="F76" s="24">
        <f>SUM('Met-Ed LI'!W77,'Penelec LI'!W77,'Penn Power LI'!W77,'West Penn LI'!W77)</f>
        <v>117.61628884131055</v>
      </c>
      <c r="G76" s="24">
        <f>SUM('Met-Ed LI'!X77,'Penelec LI'!X77,'Penn Power LI'!X77,'West Penn LI'!X77)</f>
        <v>103.29764500708747</v>
      </c>
      <c r="H76" s="24">
        <f>SUM('Met-Ed LI'!Y77,'Penelec LI'!Y77,'Penn Power LI'!Y77,'West Penn LI'!Y77)</f>
        <v>85.651027532223736</v>
      </c>
      <c r="I76" s="24">
        <f>SUM('Met-Ed LI'!Z77,'Penelec LI'!Z77,'Penn Power LI'!Z77,'West Penn LI'!Z77)</f>
        <v>38.310622006091847</v>
      </c>
      <c r="J76" s="24">
        <f>SUM('Met-Ed LI'!AA77,'Penelec LI'!AA77,'Penn Power LI'!AA77,'West Penn LI'!AA77)</f>
        <v>38.310622006091847</v>
      </c>
      <c r="K76" s="24">
        <f>SUM('Met-Ed LI'!AB77,'Penelec LI'!AB77,'Penn Power LI'!AB77,'West Penn LI'!AB77)</f>
        <v>53.647112730702865</v>
      </c>
      <c r="L76" s="24">
        <f>SUM('Met-Ed LI'!AC77,'Penelec LI'!AC77,'Penn Power LI'!AC77,'West Penn LI'!AC77)</f>
        <v>10.170681252900408</v>
      </c>
      <c r="M76" s="24">
        <f>SUM('Met-Ed LI'!AD77,'Penelec LI'!AD77,'Penn Power LI'!AD77,'West Penn LI'!AD77)</f>
        <v>79.043562973118341</v>
      </c>
      <c r="N76" s="24">
        <f>SUM('Met-Ed LI'!AE77,'Penelec LI'!AE77,'Penn Power LI'!AE77,'West Penn LI'!AE77)</f>
        <v>12.965773378233802</v>
      </c>
      <c r="O76" s="24">
        <f>SUM('Met-Ed LI'!AF77,'Penelec LI'!AF77,'Penn Power LI'!AF77,'West Penn LI'!AF77)</f>
        <v>5.1747263437160846</v>
      </c>
      <c r="P76" s="35"/>
    </row>
    <row r="77" spans="1:16" x14ac:dyDescent="0.25">
      <c r="A77" s="15">
        <v>36</v>
      </c>
      <c r="B77" s="15">
        <v>2045</v>
      </c>
      <c r="C77" s="24">
        <f>SUM('Met-Ed LI'!T78,'Penelec LI'!T78,'Penn Power LI'!T78,'West Penn LI'!T78)</f>
        <v>116.05564486281737</v>
      </c>
      <c r="D77" s="24">
        <f>SUM('Met-Ed LI'!U78,'Penelec LI'!U78,'Penn Power LI'!U78,'West Penn LI'!U78)</f>
        <v>82.008451705864928</v>
      </c>
      <c r="E77" s="24">
        <f>SUM('Met-Ed LI'!V78,'Penelec LI'!V78,'Penn Power LI'!V78,'West Penn LI'!V78)</f>
        <v>141.76973750443713</v>
      </c>
      <c r="F77" s="24">
        <f>SUM('Met-Ed LI'!W78,'Penelec LI'!W78,'Penn Power LI'!W78,'West Penn LI'!W78)</f>
        <v>119.29721612430959</v>
      </c>
      <c r="G77" s="24">
        <f>SUM('Met-Ed LI'!X78,'Penelec LI'!X78,'Penn Power LI'!X78,'West Penn LI'!X78)</f>
        <v>104.68145555051919</v>
      </c>
      <c r="H77" s="24">
        <f>SUM('Met-Ed LI'!Y78,'Penelec LI'!Y78,'Penn Power LI'!Y78,'West Penn LI'!Y78)</f>
        <v>86.821850091952257</v>
      </c>
      <c r="I77" s="24">
        <f>SUM('Met-Ed LI'!Z78,'Penelec LI'!Z78,'Penn Power LI'!Z78,'West Penn LI'!Z78)</f>
        <v>39.104243155900193</v>
      </c>
      <c r="J77" s="24">
        <f>SUM('Met-Ed LI'!AA78,'Penelec LI'!AA78,'Penn Power LI'!AA78,'West Penn LI'!AA78)</f>
        <v>39.104243155900193</v>
      </c>
      <c r="K77" s="24">
        <f>SUM('Met-Ed LI'!AB78,'Penelec LI'!AB78,'Penn Power LI'!AB78,'West Penn LI'!AB78)</f>
        <v>54.758435937161579</v>
      </c>
      <c r="L77" s="24">
        <f>SUM('Met-Ed LI'!AC78,'Penelec LI'!AC78,'Penn Power LI'!AC78,'West Penn LI'!AC78)</f>
        <v>10.381371325981902</v>
      </c>
      <c r="M77" s="24">
        <f>SUM('Met-Ed LI'!AD78,'Penelec LI'!AD78,'Penn Power LI'!AD78,'West Penn LI'!AD78)</f>
        <v>80.680984660547452</v>
      </c>
      <c r="N77" s="24">
        <f>SUM('Met-Ed LI'!AE78,'Penelec LI'!AE78,'Penn Power LI'!AE78,'West Penn LI'!AE78)</f>
        <v>13.234364996896431</v>
      </c>
      <c r="O77" s="24">
        <f>SUM('Met-Ed LI'!AF78,'Penelec LI'!AF78,'Penn Power LI'!AF78,'West Penn LI'!AF78)</f>
        <v>5.250322368808332</v>
      </c>
      <c r="P77" s="35"/>
    </row>
    <row r="78" spans="1:16" x14ac:dyDescent="0.25">
      <c r="A78" s="15">
        <v>37</v>
      </c>
      <c r="B78" s="15">
        <v>2046</v>
      </c>
      <c r="C78" s="24">
        <f>SUM('Met-Ed LI'!T79,'Penelec LI'!T79,'Penn Power LI'!T79,'West Penn LI'!T79)</f>
        <v>118.41742052669073</v>
      </c>
      <c r="D78" s="24">
        <f>SUM('Met-Ed LI'!U79,'Penelec LI'!U79,'Penn Power LI'!U79,'West Penn LI'!U79)</f>
        <v>83.857123586880164</v>
      </c>
      <c r="E78" s="24">
        <f>SUM('Met-Ed LI'!V79,'Penelec LI'!V79,'Penn Power LI'!V79,'West Penn LI'!V79)</f>
        <v>146.40378853244127</v>
      </c>
      <c r="F78" s="24">
        <f>SUM('Met-Ed LI'!W79,'Penelec LI'!W79,'Penn Power LI'!W79,'West Penn LI'!W79)</f>
        <v>122.71072967948055</v>
      </c>
      <c r="G78" s="24">
        <f>SUM('Met-Ed LI'!X79,'Penelec LI'!X79,'Penn Power LI'!X79,'West Penn LI'!X79)</f>
        <v>107.27746400407156</v>
      </c>
      <c r="H78" s="24">
        <f>SUM('Met-Ed LI'!Y79,'Penelec LI'!Y79,'Penn Power LI'!Y79,'West Penn LI'!Y79)</f>
        <v>88.831830429032948</v>
      </c>
      <c r="I78" s="24">
        <f>SUM('Met-Ed LI'!Z79,'Penelec LI'!Z79,'Penn Power LI'!Z79,'West Penn LI'!Z79)</f>
        <v>39.914304512012755</v>
      </c>
      <c r="J78" s="24">
        <f>SUM('Met-Ed LI'!AA79,'Penelec LI'!AA79,'Penn Power LI'!AA79,'West Penn LI'!AA79)</f>
        <v>39.914304512012755</v>
      </c>
      <c r="K78" s="24">
        <f>SUM('Met-Ed LI'!AB79,'Penelec LI'!AB79,'Penn Power LI'!AB79,'West Penn LI'!AB79)</f>
        <v>55.892780685812383</v>
      </c>
      <c r="L78" s="24">
        <f>SUM('Met-Ed LI'!AC79,'Penelec LI'!AC79,'Penn Power LI'!AC79,'West Penn LI'!AC79)</f>
        <v>10.596425935301557</v>
      </c>
      <c r="M78" s="24">
        <f>SUM('Met-Ed LI'!AD79,'Penelec LI'!AD79,'Penn Power LI'!AD79,'West Penn LI'!AD79)</f>
        <v>82.35232624836587</v>
      </c>
      <c r="N78" s="24">
        <f>SUM('Met-Ed LI'!AE79,'Penelec LI'!AE79,'Penn Power LI'!AE79,'West Penn LI'!AE79)</f>
        <v>13.508520607425282</v>
      </c>
      <c r="O78" s="24">
        <f>SUM('Met-Ed LI'!AF79,'Penelec LI'!AF79,'Penn Power LI'!AF79,'West Penn LI'!AF79)</f>
        <v>5.4583218785801444</v>
      </c>
      <c r="P78" s="36"/>
    </row>
    <row r="79" spans="1:16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6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25">
      <c r="A82" s="6" t="s">
        <v>8</v>
      </c>
      <c r="B82" s="7" t="s">
        <v>33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x14ac:dyDescent="0.25">
      <c r="A83" s="10"/>
      <c r="B83" s="10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8"/>
      <c r="P83" s="8"/>
    </row>
    <row r="84" spans="1:16" ht="52.5" customHeight="1" x14ac:dyDescent="0.25">
      <c r="A84" s="11"/>
      <c r="B84" s="11"/>
      <c r="C84" s="43" t="s">
        <v>11</v>
      </c>
      <c r="D84" s="43"/>
      <c r="E84" s="43" t="s">
        <v>12</v>
      </c>
      <c r="F84" s="43"/>
      <c r="G84" s="43" t="s">
        <v>13</v>
      </c>
      <c r="H84" s="43"/>
      <c r="I84" s="44" t="s">
        <v>14</v>
      </c>
      <c r="J84" s="45"/>
      <c r="K84" s="46" t="s">
        <v>15</v>
      </c>
      <c r="L84" s="46"/>
      <c r="M84" s="46" t="s">
        <v>16</v>
      </c>
      <c r="N84" s="46"/>
      <c r="O84" s="47" t="s">
        <v>17</v>
      </c>
      <c r="P84" s="11"/>
    </row>
    <row r="85" spans="1:16" ht="51.75" x14ac:dyDescent="0.25">
      <c r="A85" s="12" t="s">
        <v>18</v>
      </c>
      <c r="B85" s="12" t="s">
        <v>19</v>
      </c>
      <c r="C85" s="13" t="s">
        <v>20</v>
      </c>
      <c r="D85" s="13" t="s">
        <v>21</v>
      </c>
      <c r="E85" s="13" t="s">
        <v>22</v>
      </c>
      <c r="F85" s="13" t="s">
        <v>23</v>
      </c>
      <c r="G85" s="13" t="s">
        <v>24</v>
      </c>
      <c r="H85" s="13" t="s">
        <v>25</v>
      </c>
      <c r="I85" s="33" t="s">
        <v>26</v>
      </c>
      <c r="J85" s="33" t="s">
        <v>27</v>
      </c>
      <c r="K85" s="33" t="s">
        <v>26</v>
      </c>
      <c r="L85" s="33" t="s">
        <v>27</v>
      </c>
      <c r="M85" s="33" t="s">
        <v>26</v>
      </c>
      <c r="N85" s="33" t="s">
        <v>27</v>
      </c>
      <c r="O85" s="48"/>
      <c r="P85" s="8"/>
    </row>
    <row r="86" spans="1:16" x14ac:dyDescent="0.25">
      <c r="A86" s="14">
        <v>18</v>
      </c>
      <c r="B86" s="15">
        <v>2027</v>
      </c>
      <c r="C86" s="16">
        <f>SUM('Met-Ed LI'!T87,'Penelec LI'!T87,'Penn Power LI'!T87,'West Penn LI'!T87)</f>
        <v>0</v>
      </c>
      <c r="D86" s="16">
        <f>SUM('Met-Ed LI'!U87,'Penelec LI'!U87,'Penn Power LI'!U87,'West Penn LI'!U87)</f>
        <v>0</v>
      </c>
      <c r="E86" s="16">
        <f>SUM('Met-Ed LI'!V87,'Penelec LI'!V87,'Penn Power LI'!V87,'West Penn LI'!V87)</f>
        <v>0</v>
      </c>
      <c r="F86" s="16">
        <f>SUM('Met-Ed LI'!W87,'Penelec LI'!W87,'Penn Power LI'!W87,'West Penn LI'!W87)</f>
        <v>0</v>
      </c>
      <c r="G86" s="16">
        <f>SUM('Met-Ed LI'!X87,'Penelec LI'!X87,'Penn Power LI'!X87,'West Penn LI'!X87)</f>
        <v>0</v>
      </c>
      <c r="H86" s="16">
        <f>SUM('Met-Ed LI'!Y87,'Penelec LI'!Y87,'Penn Power LI'!Y87,'West Penn LI'!Y87)</f>
        <v>0</v>
      </c>
      <c r="I86" s="16">
        <f>SUM('Met-Ed LI'!Z87,'Penelec LI'!Z87,'Penn Power LI'!Z87,'West Penn LI'!Z87)</f>
        <v>0</v>
      </c>
      <c r="J86" s="16">
        <f>SUM('Met-Ed LI'!AA87,'Penelec LI'!AA87,'Penn Power LI'!AA87,'West Penn LI'!AA87)</f>
        <v>0</v>
      </c>
      <c r="K86" s="16">
        <f>SUM('Met-Ed LI'!AB87,'Penelec LI'!AB87,'Penn Power LI'!AB87,'West Penn LI'!AB87)</f>
        <v>0</v>
      </c>
      <c r="L86" s="16">
        <f>SUM('Met-Ed LI'!AC87,'Penelec LI'!AC87,'Penn Power LI'!AC87,'West Penn LI'!AC87)</f>
        <v>0</v>
      </c>
      <c r="M86" s="16">
        <f>SUM('Met-Ed LI'!AD87,'Penelec LI'!AD87,'Penn Power LI'!AD87,'West Penn LI'!AD87)</f>
        <v>0</v>
      </c>
      <c r="N86" s="16">
        <f>SUM('Met-Ed LI'!AE87,'Penelec LI'!AE87,'Penn Power LI'!AE87,'West Penn LI'!AE87)</f>
        <v>0</v>
      </c>
      <c r="O86" s="16">
        <f>SUM('Met-Ed LI'!AF87,'Penelec LI'!AF87,'Penn Power LI'!AF87,'West Penn LI'!AF87)</f>
        <v>0</v>
      </c>
      <c r="P86" s="40" t="s">
        <v>28</v>
      </c>
    </row>
    <row r="87" spans="1:16" x14ac:dyDescent="0.25">
      <c r="A87" s="15">
        <v>19</v>
      </c>
      <c r="B87" s="15">
        <v>2028</v>
      </c>
      <c r="C87" s="16">
        <f>SUM('Met-Ed LI'!T88,'Penelec LI'!T88,'Penn Power LI'!T88,'West Penn LI'!T88)</f>
        <v>0</v>
      </c>
      <c r="D87" s="16">
        <f>SUM('Met-Ed LI'!U88,'Penelec LI'!U88,'Penn Power LI'!U88,'West Penn LI'!U88)</f>
        <v>0</v>
      </c>
      <c r="E87" s="16">
        <f>SUM('Met-Ed LI'!V88,'Penelec LI'!V88,'Penn Power LI'!V88,'West Penn LI'!V88)</f>
        <v>0</v>
      </c>
      <c r="F87" s="16">
        <f>SUM('Met-Ed LI'!W88,'Penelec LI'!W88,'Penn Power LI'!W88,'West Penn LI'!W88)</f>
        <v>0</v>
      </c>
      <c r="G87" s="16">
        <f>SUM('Met-Ed LI'!X88,'Penelec LI'!X88,'Penn Power LI'!X88,'West Penn LI'!X88)</f>
        <v>0</v>
      </c>
      <c r="H87" s="16">
        <f>SUM('Met-Ed LI'!Y88,'Penelec LI'!Y88,'Penn Power LI'!Y88,'West Penn LI'!Y88)</f>
        <v>0</v>
      </c>
      <c r="I87" s="16">
        <f>SUM('Met-Ed LI'!Z88,'Penelec LI'!Z88,'Penn Power LI'!Z88,'West Penn LI'!Z88)</f>
        <v>0</v>
      </c>
      <c r="J87" s="16">
        <f>SUM('Met-Ed LI'!AA88,'Penelec LI'!AA88,'Penn Power LI'!AA88,'West Penn LI'!AA88)</f>
        <v>0</v>
      </c>
      <c r="K87" s="16">
        <f>SUM('Met-Ed LI'!AB88,'Penelec LI'!AB88,'Penn Power LI'!AB88,'West Penn LI'!AB88)</f>
        <v>0</v>
      </c>
      <c r="L87" s="16">
        <f>SUM('Met-Ed LI'!AC88,'Penelec LI'!AC88,'Penn Power LI'!AC88,'West Penn LI'!AC88)</f>
        <v>0</v>
      </c>
      <c r="M87" s="16">
        <f>SUM('Met-Ed LI'!AD88,'Penelec LI'!AD88,'Penn Power LI'!AD88,'West Penn LI'!AD88)</f>
        <v>0</v>
      </c>
      <c r="N87" s="16">
        <f>SUM('Met-Ed LI'!AE88,'Penelec LI'!AE88,'Penn Power LI'!AE88,'West Penn LI'!AE88)</f>
        <v>0</v>
      </c>
      <c r="O87" s="16">
        <f>SUM('Met-Ed LI'!AF88,'Penelec LI'!AF88,'Penn Power LI'!AF88,'West Penn LI'!AF88)</f>
        <v>0</v>
      </c>
      <c r="P87" s="41"/>
    </row>
    <row r="88" spans="1:16" x14ac:dyDescent="0.25">
      <c r="A88" s="15">
        <v>20</v>
      </c>
      <c r="B88" s="15">
        <v>2029</v>
      </c>
      <c r="C88" s="16">
        <f>SUM('Met-Ed LI'!T89,'Penelec LI'!T89,'Penn Power LI'!T89,'West Penn LI'!T89)</f>
        <v>0</v>
      </c>
      <c r="D88" s="16">
        <f>SUM('Met-Ed LI'!U89,'Penelec LI'!U89,'Penn Power LI'!U89,'West Penn LI'!U89)</f>
        <v>0</v>
      </c>
      <c r="E88" s="16">
        <f>SUM('Met-Ed LI'!V89,'Penelec LI'!V89,'Penn Power LI'!V89,'West Penn LI'!V89)</f>
        <v>0</v>
      </c>
      <c r="F88" s="16">
        <f>SUM('Met-Ed LI'!W89,'Penelec LI'!W89,'Penn Power LI'!W89,'West Penn LI'!W89)</f>
        <v>0</v>
      </c>
      <c r="G88" s="16">
        <f>SUM('Met-Ed LI'!X89,'Penelec LI'!X89,'Penn Power LI'!X89,'West Penn LI'!X89)</f>
        <v>0</v>
      </c>
      <c r="H88" s="16">
        <f>SUM('Met-Ed LI'!Y89,'Penelec LI'!Y89,'Penn Power LI'!Y89,'West Penn LI'!Y89)</f>
        <v>0</v>
      </c>
      <c r="I88" s="16">
        <f>SUM('Met-Ed LI'!Z89,'Penelec LI'!Z89,'Penn Power LI'!Z89,'West Penn LI'!Z89)</f>
        <v>0</v>
      </c>
      <c r="J88" s="16">
        <f>SUM('Met-Ed LI'!AA89,'Penelec LI'!AA89,'Penn Power LI'!AA89,'West Penn LI'!AA89)</f>
        <v>0</v>
      </c>
      <c r="K88" s="16">
        <f>SUM('Met-Ed LI'!AB89,'Penelec LI'!AB89,'Penn Power LI'!AB89,'West Penn LI'!AB89)</f>
        <v>0</v>
      </c>
      <c r="L88" s="16">
        <f>SUM('Met-Ed LI'!AC89,'Penelec LI'!AC89,'Penn Power LI'!AC89,'West Penn LI'!AC89)</f>
        <v>0</v>
      </c>
      <c r="M88" s="16">
        <f>SUM('Met-Ed LI'!AD89,'Penelec LI'!AD89,'Penn Power LI'!AD89,'West Penn LI'!AD89)</f>
        <v>0</v>
      </c>
      <c r="N88" s="16">
        <f>SUM('Met-Ed LI'!AE89,'Penelec LI'!AE89,'Penn Power LI'!AE89,'West Penn LI'!AE89)</f>
        <v>0</v>
      </c>
      <c r="O88" s="16">
        <f>SUM('Met-Ed LI'!AF89,'Penelec LI'!AF89,'Penn Power LI'!AF89,'West Penn LI'!AF89)</f>
        <v>0</v>
      </c>
      <c r="P88" s="41"/>
    </row>
    <row r="89" spans="1:16" x14ac:dyDescent="0.25">
      <c r="A89" s="15">
        <v>21</v>
      </c>
      <c r="B89" s="15">
        <v>2030</v>
      </c>
      <c r="C89" s="16">
        <f>SUM('Met-Ed LI'!T90,'Penelec LI'!T90,'Penn Power LI'!T90,'West Penn LI'!T90)</f>
        <v>108.57627951166936</v>
      </c>
      <c r="D89" s="16">
        <f>SUM('Met-Ed LI'!U90,'Penelec LI'!U90,'Penn Power LI'!U90,'West Penn LI'!U90)</f>
        <v>80.539257106908238</v>
      </c>
      <c r="E89" s="16">
        <f>SUM('Met-Ed LI'!V90,'Penelec LI'!V90,'Penn Power LI'!V90,'West Penn LI'!V90)</f>
        <v>120.08823643994006</v>
      </c>
      <c r="F89" s="16">
        <f>SUM('Met-Ed LI'!W90,'Penelec LI'!W90,'Penn Power LI'!W90,'West Penn LI'!W90)</f>
        <v>106.29208085864991</v>
      </c>
      <c r="G89" s="16">
        <f>SUM('Met-Ed LI'!X90,'Penelec LI'!X90,'Penn Power LI'!X90,'West Penn LI'!X90)</f>
        <v>98.016914278297264</v>
      </c>
      <c r="H89" s="16">
        <f>SUM('Met-Ed LI'!Y90,'Penelec LI'!Y90,'Penn Power LI'!Y90,'West Penn LI'!Y90)</f>
        <v>83.47536201266999</v>
      </c>
      <c r="I89" s="16">
        <f>SUM('Met-Ed LI'!Z90,'Penelec LI'!Z90,'Penn Power LI'!Z90,'West Penn LI'!Z90)</f>
        <v>56.754282160049293</v>
      </c>
      <c r="J89" s="16">
        <f>SUM('Met-Ed LI'!AA90,'Penelec LI'!AA90,'Penn Power LI'!AA90,'West Penn LI'!AA90)</f>
        <v>56.754282160049293</v>
      </c>
      <c r="K89" s="16">
        <f>SUM('Met-Ed LI'!AB90,'Penelec LI'!AB90,'Penn Power LI'!AB90,'West Penn LI'!AB90)</f>
        <v>40.260652723859941</v>
      </c>
      <c r="L89" s="16">
        <f>SUM('Met-Ed LI'!AC90,'Penelec LI'!AC90,'Penn Power LI'!AC90,'West Penn LI'!AC90)</f>
        <v>7.6328108829190917</v>
      </c>
      <c r="M89" s="16">
        <f>SUM('Met-Ed LI'!AD90,'Penelec LI'!AD90,'Penn Power LI'!AD90,'West Penn LI'!AD90)</f>
        <v>56.368985765412759</v>
      </c>
      <c r="N89" s="16">
        <f>SUM('Met-Ed LI'!AE90,'Penelec LI'!AE90,'Penn Power LI'!AE90,'West Penn LI'!AE90)</f>
        <v>8.8792890853551327</v>
      </c>
      <c r="O89" s="16">
        <f>SUM('Met-Ed LI'!AF90,'Penelec LI'!AF90,'Penn Power LI'!AF90,'West Penn LI'!AF90)</f>
        <v>3.3745743950948661</v>
      </c>
      <c r="P89" s="42"/>
    </row>
    <row r="90" spans="1:16" x14ac:dyDescent="0.25">
      <c r="A90" s="15">
        <v>22</v>
      </c>
      <c r="B90" s="15">
        <v>2031</v>
      </c>
      <c r="C90" s="21">
        <f>SUM('Met-Ed LI'!T91,'Penelec LI'!T91,'Penn Power LI'!T91,'West Penn LI'!T91)</f>
        <v>118.37597283876231</v>
      </c>
      <c r="D90" s="21">
        <f>SUM('Met-Ed LI'!U91,'Penelec LI'!U91,'Penn Power LI'!U91,'West Penn LI'!U91)</f>
        <v>89.24121836128036</v>
      </c>
      <c r="E90" s="21">
        <f>SUM('Met-Ed LI'!V91,'Penelec LI'!V91,'Penn Power LI'!V91,'West Penn LI'!V91)</f>
        <v>125.52129705837696</v>
      </c>
      <c r="F90" s="21">
        <f>SUM('Met-Ed LI'!W91,'Penelec LI'!W91,'Penn Power LI'!W91,'West Penn LI'!W91)</f>
        <v>113.74227970324718</v>
      </c>
      <c r="G90" s="21">
        <f>SUM('Met-Ed LI'!X91,'Penelec LI'!X91,'Penn Power LI'!X91,'West Penn LI'!X91)</f>
        <v>104.72703156105744</v>
      </c>
      <c r="H90" s="21">
        <f>SUM('Met-Ed LI'!Y91,'Penelec LI'!Y91,'Penn Power LI'!Y91,'West Penn LI'!Y91)</f>
        <v>92.488069518969766</v>
      </c>
      <c r="I90" s="21">
        <f>SUM('Met-Ed LI'!Z91,'Penelec LI'!Z91,'Penn Power LI'!Z91,'West Penn LI'!Z91)</f>
        <v>57.911520390660641</v>
      </c>
      <c r="J90" s="21">
        <f>SUM('Met-Ed LI'!AA91,'Penelec LI'!AA91,'Penn Power LI'!AA91,'West Penn LI'!AA91)</f>
        <v>57.911520390660641</v>
      </c>
      <c r="K90" s="21">
        <f>SUM('Met-Ed LI'!AB91,'Penelec LI'!AB91,'Penn Power LI'!AB91,'West Penn LI'!AB91)</f>
        <v>41.094669605696616</v>
      </c>
      <c r="L90" s="21">
        <f>SUM('Met-Ed LI'!AC91,'Penelec LI'!AC91,'Penn Power LI'!AC91,'West Penn LI'!AC91)</f>
        <v>7.790927870636196</v>
      </c>
      <c r="M90" s="21">
        <f>SUM('Met-Ed LI'!AD91,'Penelec LI'!AD91,'Penn Power LI'!AD91,'West Penn LI'!AD91)</f>
        <v>60.548815015320486</v>
      </c>
      <c r="N90" s="21">
        <f>SUM('Met-Ed LI'!AE91,'Penelec LI'!AE91,'Penn Power LI'!AE91,'West Penn LI'!AE91)</f>
        <v>9.9320195633923376</v>
      </c>
      <c r="O90" s="21">
        <f>SUM('Met-Ed LI'!AF91,'Penelec LI'!AF91,'Penn Power LI'!AF91,'West Penn LI'!AF91)</f>
        <v>3.330178728295258</v>
      </c>
      <c r="P90" s="37" t="s">
        <v>29</v>
      </c>
    </row>
    <row r="91" spans="1:16" x14ac:dyDescent="0.25">
      <c r="A91" s="15">
        <v>23</v>
      </c>
      <c r="B91" s="15">
        <v>2032</v>
      </c>
      <c r="C91" s="21">
        <f>SUM('Met-Ed LI'!T92,'Penelec LI'!T92,'Penn Power LI'!T92,'West Penn LI'!T92)</f>
        <v>127.1358838486552</v>
      </c>
      <c r="D91" s="21">
        <f>SUM('Met-Ed LI'!U92,'Penelec LI'!U92,'Penn Power LI'!U92,'West Penn LI'!U92)</f>
        <v>98.023846424180022</v>
      </c>
      <c r="E91" s="21">
        <f>SUM('Met-Ed LI'!V92,'Penelec LI'!V92,'Penn Power LI'!V92,'West Penn LI'!V92)</f>
        <v>136.8409138557171</v>
      </c>
      <c r="F91" s="21">
        <f>SUM('Met-Ed LI'!W92,'Penelec LI'!W92,'Penn Power LI'!W92,'West Penn LI'!W92)</f>
        <v>124.28769336555288</v>
      </c>
      <c r="G91" s="21">
        <f>SUM('Met-Ed LI'!X92,'Penelec LI'!X92,'Penn Power LI'!X92,'West Penn LI'!X92)</f>
        <v>114.13125015997304</v>
      </c>
      <c r="H91" s="21">
        <f>SUM('Met-Ed LI'!Y92,'Penelec LI'!Y92,'Penn Power LI'!Y92,'West Penn LI'!Y92)</f>
        <v>101.71441113093708</v>
      </c>
      <c r="I91" s="21">
        <f>SUM('Met-Ed LI'!Z92,'Penelec LI'!Z92,'Penn Power LI'!Z92,'West Penn LI'!Z92)</f>
        <v>59.088783245183166</v>
      </c>
      <c r="J91" s="21">
        <f>SUM('Met-Ed LI'!AA92,'Penelec LI'!AA92,'Penn Power LI'!AA92,'West Penn LI'!AA92)</f>
        <v>59.088783245183166</v>
      </c>
      <c r="K91" s="21">
        <f>SUM('Met-Ed LI'!AB92,'Penelec LI'!AB92,'Penn Power LI'!AB92,'West Penn LI'!AB92)</f>
        <v>41.945963508945717</v>
      </c>
      <c r="L91" s="21">
        <f>SUM('Met-Ed LI'!AC92,'Penelec LI'!AC92,'Penn Power LI'!AC92,'West Penn LI'!AC92)</f>
        <v>7.9523203203276935</v>
      </c>
      <c r="M91" s="21">
        <f>SUM('Met-Ed LI'!AD92,'Penelec LI'!AD92,'Penn Power LI'!AD92,'West Penn LI'!AD92)</f>
        <v>61.803109977807658</v>
      </c>
      <c r="N91" s="21">
        <f>SUM('Met-Ed LI'!AE92,'Penelec LI'!AE92,'Penn Power LI'!AE92,'West Penn LI'!AE92)</f>
        <v>10.137765656070368</v>
      </c>
      <c r="O91" s="21">
        <f>SUM('Met-Ed LI'!AF92,'Penelec LI'!AF92,'Penn Power LI'!AF92,'West Penn LI'!AF92)</f>
        <v>3.4010516677211591</v>
      </c>
      <c r="P91" s="38"/>
    </row>
    <row r="92" spans="1:16" x14ac:dyDescent="0.25">
      <c r="A92" s="15">
        <v>24</v>
      </c>
      <c r="B92" s="15">
        <v>2033</v>
      </c>
      <c r="C92" s="21">
        <f>SUM('Met-Ed LI'!T93,'Penelec LI'!T93,'Penn Power LI'!T93,'West Penn LI'!T93)</f>
        <v>127.77860175130471</v>
      </c>
      <c r="D92" s="21">
        <f>SUM('Met-Ed LI'!U93,'Penelec LI'!U93,'Penn Power LI'!U93,'West Penn LI'!U93)</f>
        <v>97.949622522641675</v>
      </c>
      <c r="E92" s="21">
        <f>SUM('Met-Ed LI'!V93,'Penelec LI'!V93,'Penn Power LI'!V93,'West Penn LI'!V93)</f>
        <v>139.43704018708431</v>
      </c>
      <c r="F92" s="21">
        <f>SUM('Met-Ed LI'!W93,'Penelec LI'!W93,'Penn Power LI'!W93,'West Penn LI'!W93)</f>
        <v>125.55871791592207</v>
      </c>
      <c r="G92" s="21">
        <f>SUM('Met-Ed LI'!X93,'Penelec LI'!X93,'Penn Power LI'!X93,'West Penn LI'!X93)</f>
        <v>114.79281243140179</v>
      </c>
      <c r="H92" s="21">
        <f>SUM('Met-Ed LI'!Y93,'Penelec LI'!Y93,'Penn Power LI'!Y93,'West Penn LI'!Y93)</f>
        <v>101.65316472942118</v>
      </c>
      <c r="I92" s="21">
        <f>SUM('Met-Ed LI'!Z93,'Penelec LI'!Z93,'Penn Power LI'!Z93,'West Penn LI'!Z93)</f>
        <v>60.293136913900227</v>
      </c>
      <c r="J92" s="21">
        <f>SUM('Met-Ed LI'!AA93,'Penelec LI'!AA93,'Penn Power LI'!AA93,'West Penn LI'!AA93)</f>
        <v>60.293136913900227</v>
      </c>
      <c r="K92" s="21">
        <f>SUM('Met-Ed LI'!AB93,'Penelec LI'!AB93,'Penn Power LI'!AB93,'West Penn LI'!AB93)</f>
        <v>42.814892334598689</v>
      </c>
      <c r="L92" s="21">
        <f>SUM('Met-Ed LI'!AC93,'Penelec LI'!AC93,'Penn Power LI'!AC93,'West Penn LI'!AC93)</f>
        <v>8.1170560846089206</v>
      </c>
      <c r="M92" s="21">
        <f>SUM('Met-Ed LI'!AD93,'Penelec LI'!AD93,'Penn Power LI'!AD93,'West Penn LI'!AD93)</f>
        <v>63.08338820441854</v>
      </c>
      <c r="N92" s="21">
        <f>SUM('Met-Ed LI'!AE93,'Penelec LI'!AE93,'Penn Power LI'!AE93,'West Penn LI'!AE93)</f>
        <v>10.347773868288346</v>
      </c>
      <c r="O92" s="21">
        <f>SUM('Met-Ed LI'!AF93,'Penelec LI'!AF93,'Penn Power LI'!AF93,'West Penn LI'!AF93)</f>
        <v>3.6546735143458919</v>
      </c>
      <c r="P92" s="38"/>
    </row>
    <row r="93" spans="1:16" x14ac:dyDescent="0.25">
      <c r="A93" s="15">
        <v>25</v>
      </c>
      <c r="B93" s="15">
        <v>2034</v>
      </c>
      <c r="C93" s="21">
        <f>SUM('Met-Ed LI'!T94,'Penelec LI'!T94,'Penn Power LI'!T94,'West Penn LI'!T94)</f>
        <v>98.328242058209156</v>
      </c>
      <c r="D93" s="21">
        <f>SUM('Met-Ed LI'!U94,'Penelec LI'!U94,'Penn Power LI'!U94,'West Penn LI'!U94)</f>
        <v>67.625587941376565</v>
      </c>
      <c r="E93" s="21">
        <f>SUM('Met-Ed LI'!V94,'Penelec LI'!V94,'Penn Power LI'!V94,'West Penn LI'!V94)</f>
        <v>112.48398238137656</v>
      </c>
      <c r="F93" s="21">
        <f>SUM('Met-Ed LI'!W94,'Penelec LI'!W94,'Penn Power LI'!W94,'West Penn LI'!W94)</f>
        <v>96.954493410504455</v>
      </c>
      <c r="G93" s="21">
        <f>SUM('Met-Ed LI'!X94,'Penelec LI'!X94,'Penn Power LI'!X94,'West Penn LI'!X94)</f>
        <v>85.657871490685991</v>
      </c>
      <c r="H93" s="21">
        <f>SUM('Met-Ed LI'!Y94,'Penelec LI'!Y94,'Penn Power LI'!Y94,'West Penn LI'!Y94)</f>
        <v>71.546348719604538</v>
      </c>
      <c r="I93" s="21">
        <f>SUM('Met-Ed LI'!Z94,'Penelec LI'!Z94,'Penn Power LI'!Z94,'West Penn LI'!Z94)</f>
        <v>31.208463518813851</v>
      </c>
      <c r="J93" s="21">
        <f>SUM('Met-Ed LI'!AA94,'Penelec LI'!AA94,'Penn Power LI'!AA94,'West Penn LI'!AA94)</f>
        <v>31.208463518813851</v>
      </c>
      <c r="K93" s="21">
        <f>SUM('Met-Ed LI'!AB94,'Penelec LI'!AB94,'Penn Power LI'!AB94,'West Penn LI'!AB94)</f>
        <v>43.701821397721218</v>
      </c>
      <c r="L93" s="21">
        <f>SUM('Met-Ed LI'!AC94,'Penelec LI'!AC94,'Penn Power LI'!AC94,'West Penn LI'!AC94)</f>
        <v>8.2852044216915655</v>
      </c>
      <c r="M93" s="21">
        <f>SUM('Met-Ed LI'!AD94,'Penelec LI'!AD94,'Penn Power LI'!AD94,'West Penn LI'!AD94)</f>
        <v>64.390187949738163</v>
      </c>
      <c r="N93" s="21">
        <f>SUM('Met-Ed LI'!AE94,'Penelec LI'!AE94,'Penn Power LI'!AE94,'West Penn LI'!AE94)</f>
        <v>10.562132491700984</v>
      </c>
      <c r="O93" s="21">
        <f>SUM('Met-Ed LI'!AF94,'Penelec LI'!AF94,'Penn Power LI'!AF94,'West Penn LI'!AF94)</f>
        <v>3.9752271645201449</v>
      </c>
      <c r="P93" s="38"/>
    </row>
    <row r="94" spans="1:16" x14ac:dyDescent="0.25">
      <c r="A94" s="15">
        <v>26</v>
      </c>
      <c r="B94" s="15">
        <v>2035</v>
      </c>
      <c r="C94" s="21">
        <f>SUM('Met-Ed LI'!T95,'Penelec LI'!T95,'Penn Power LI'!T95,'West Penn LI'!T95)</f>
        <v>101.60501204641506</v>
      </c>
      <c r="D94" s="21">
        <f>SUM('Met-Ed LI'!U95,'Penelec LI'!U95,'Penn Power LI'!U95,'West Penn LI'!U95)</f>
        <v>70.060894833748122</v>
      </c>
      <c r="E94" s="21">
        <f>SUM('Met-Ed LI'!V95,'Penelec LI'!V95,'Penn Power LI'!V95,'West Penn LI'!V95)</f>
        <v>118.02548247808143</v>
      </c>
      <c r="F94" s="21">
        <f>SUM('Met-Ed LI'!W95,'Penelec LI'!W95,'Penn Power LI'!W95,'West Penn LI'!W95)</f>
        <v>100.94944580642616</v>
      </c>
      <c r="G94" s="21">
        <f>SUM('Met-Ed LI'!X95,'Penelec LI'!X95,'Penn Power LI'!X95,'West Penn LI'!X95)</f>
        <v>89.349965344360328</v>
      </c>
      <c r="H94" s="21">
        <f>SUM('Met-Ed LI'!Y95,'Penelec LI'!Y95,'Penn Power LI'!Y95,'West Penn LI'!Y95)</f>
        <v>74.267675565022174</v>
      </c>
      <c r="I94" s="21">
        <f>SUM('Met-Ed LI'!Z95,'Penelec LI'!Z95,'Penn Power LI'!Z95,'West Penn LI'!Z95)</f>
        <v>31.854960375419687</v>
      </c>
      <c r="J94" s="21">
        <f>SUM('Met-Ed LI'!AA95,'Penelec LI'!AA95,'Penn Power LI'!AA95,'West Penn LI'!AA95)</f>
        <v>31.854960375419687</v>
      </c>
      <c r="K94" s="21">
        <f>SUM('Met-Ed LI'!AB95,'Penelec LI'!AB95,'Penn Power LI'!AB95,'West Penn LI'!AB95)</f>
        <v>44.607123581039033</v>
      </c>
      <c r="L94" s="21">
        <f>SUM('Met-Ed LI'!AC95,'Penelec LI'!AC95,'Penn Power LI'!AC95,'West Penn LI'!AC95)</f>
        <v>8.4568360245012109</v>
      </c>
      <c r="M94" s="21">
        <f>SUM('Met-Ed LI'!AD95,'Penelec LI'!AD95,'Penn Power LI'!AD95,'West Penn LI'!AD95)</f>
        <v>65.724058618528673</v>
      </c>
      <c r="N94" s="21">
        <f>SUM('Met-Ed LI'!AE95,'Penelec LI'!AE95,'Penn Power LI'!AE95,'West Penn LI'!AE95)</f>
        <v>10.780931646962909</v>
      </c>
      <c r="O94" s="21">
        <f>SUM('Met-Ed LI'!AF95,'Penelec LI'!AF95,'Penn Power LI'!AF95,'West Penn LI'!AF95)</f>
        <v>4.2841484083210624</v>
      </c>
      <c r="P94" s="38"/>
    </row>
    <row r="95" spans="1:16" x14ac:dyDescent="0.25">
      <c r="A95" s="15">
        <v>27</v>
      </c>
      <c r="B95" s="15">
        <v>2036</v>
      </c>
      <c r="C95" s="21">
        <f>SUM('Met-Ed LI'!T96,'Penelec LI'!T96,'Penn Power LI'!T96,'West Penn LI'!T96)</f>
        <v>104.68445846430083</v>
      </c>
      <c r="D95" s="21">
        <f>SUM('Met-Ed LI'!U96,'Penelec LI'!U96,'Penn Power LI'!U96,'West Penn LI'!U96)</f>
        <v>72.363885494360574</v>
      </c>
      <c r="E95" s="21">
        <f>SUM('Met-Ed LI'!V96,'Penelec LI'!V96,'Penn Power LI'!V96,'West Penn LI'!V96)</f>
        <v>123.09896581516918</v>
      </c>
      <c r="F95" s="21">
        <f>SUM('Met-Ed LI'!W96,'Penelec LI'!W96,'Penn Power LI'!W96,'West Penn LI'!W96)</f>
        <v>104.62566443061594</v>
      </c>
      <c r="G95" s="21">
        <f>SUM('Met-Ed LI'!X96,'Penelec LI'!X96,'Penn Power LI'!X96,'West Penn LI'!X96)</f>
        <v>92.580027108324643</v>
      </c>
      <c r="H95" s="21">
        <f>SUM('Met-Ed LI'!Y96,'Penelec LI'!Y96,'Penn Power LI'!Y96,'West Penn LI'!Y96)</f>
        <v>76.674390085001107</v>
      </c>
      <c r="I95" s="21">
        <f>SUM('Met-Ed LI'!Z96,'Penelec LI'!Z96,'Penn Power LI'!Z96,'West Penn LI'!Z96)</f>
        <v>32.514849694789653</v>
      </c>
      <c r="J95" s="21">
        <f>SUM('Met-Ed LI'!AA96,'Penelec LI'!AA96,'Penn Power LI'!AA96,'West Penn LI'!AA96)</f>
        <v>32.514849694789653</v>
      </c>
      <c r="K95" s="21">
        <f>SUM('Met-Ed LI'!AB96,'Penelec LI'!AB96,'Penn Power LI'!AB96,'West Penn LI'!AB96)</f>
        <v>45.531179491705217</v>
      </c>
      <c r="L95" s="21">
        <f>SUM('Met-Ed LI'!AC96,'Penelec LI'!AC96,'Penn Power LI'!AC96,'West Penn LI'!AC96)</f>
        <v>8.6320230503980504</v>
      </c>
      <c r="M95" s="21">
        <f>SUM('Met-Ed LI'!AD96,'Penelec LI'!AD96,'Penn Power LI'!AD96,'West Penn LI'!AD96)</f>
        <v>67.0855609967102</v>
      </c>
      <c r="N95" s="21">
        <f>SUM('Met-Ed LI'!AE96,'Penelec LI'!AE96,'Penn Power LI'!AE96,'West Penn LI'!AE96)</f>
        <v>11.004263321617195</v>
      </c>
      <c r="O95" s="21">
        <f>SUM('Met-Ed LI'!AF96,'Penelec LI'!AF96,'Penn Power LI'!AF96,'West Penn LI'!AF96)</f>
        <v>4.5600041135482474</v>
      </c>
      <c r="P95" s="39"/>
    </row>
    <row r="96" spans="1:16" x14ac:dyDescent="0.25">
      <c r="A96" s="15">
        <v>28</v>
      </c>
      <c r="B96" s="15">
        <v>2037</v>
      </c>
      <c r="C96" s="24">
        <f>SUM('Met-Ed LI'!T97,'Penelec LI'!T97,'Penn Power LI'!T97,'West Penn LI'!T97)</f>
        <v>106.74418421755583</v>
      </c>
      <c r="D96" s="24">
        <f>SUM('Met-Ed LI'!U97,'Penelec LI'!U97,'Penn Power LI'!U97,'West Penn LI'!U97)</f>
        <v>73.968273441590469</v>
      </c>
      <c r="E96" s="24">
        <f>SUM('Met-Ed LI'!V97,'Penelec LI'!V97,'Penn Power LI'!V97,'West Penn LI'!V97)</f>
        <v>126.82841457463016</v>
      </c>
      <c r="F96" s="24">
        <f>SUM('Met-Ed LI'!W97,'Penelec LI'!W97,'Penn Power LI'!W97,'West Penn LI'!W97)</f>
        <v>107.37993596398735</v>
      </c>
      <c r="G96" s="24">
        <f>SUM('Met-Ed LI'!X97,'Penelec LI'!X97,'Penn Power LI'!X97,'West Penn LI'!X97)</f>
        <v>94.789652236743933</v>
      </c>
      <c r="H96" s="24">
        <f>SUM('Met-Ed LI'!Y97,'Penelec LI'!Y97,'Penn Power LI'!Y97,'West Penn LI'!Y97)</f>
        <v>78.382008825861845</v>
      </c>
      <c r="I96" s="24">
        <f>SUM('Met-Ed LI'!Z97,'Penelec LI'!Z97,'Penn Power LI'!Z97,'West Penn LI'!Z97)</f>
        <v>33.188408907598074</v>
      </c>
      <c r="J96" s="24">
        <f>SUM('Met-Ed LI'!AA97,'Penelec LI'!AA97,'Penn Power LI'!AA97,'West Penn LI'!AA97)</f>
        <v>33.188408907598074</v>
      </c>
      <c r="K96" s="24">
        <f>SUM('Met-Ed LI'!AB97,'Penelec LI'!AB97,'Penn Power LI'!AB97,'West Penn LI'!AB97)</f>
        <v>46.474377621315099</v>
      </c>
      <c r="L96" s="24">
        <f>SUM('Met-Ed LI'!AC97,'Penelec LI'!AC97,'Penn Power LI'!AC97,'West Penn LI'!AC97)</f>
        <v>8.8108391515132887</v>
      </c>
      <c r="M96" s="24">
        <f>SUM('Met-Ed LI'!AD97,'Penelec LI'!AD97,'Penn Power LI'!AD97,'West Penn LI'!AD97)</f>
        <v>68.475267487126374</v>
      </c>
      <c r="N96" s="24">
        <f>SUM('Met-Ed LI'!AE97,'Penelec LI'!AE97,'Penn Power LI'!AE97,'West Penn LI'!AE97)</f>
        <v>11.232221408768766</v>
      </c>
      <c r="O96" s="24">
        <f>SUM('Met-Ed LI'!AF97,'Penelec LI'!AF97,'Penn Power LI'!AF97,'West Penn LI'!AF97)</f>
        <v>4.7349761155534029</v>
      </c>
      <c r="P96" s="34" t="s">
        <v>30</v>
      </c>
    </row>
    <row r="97" spans="1:16" x14ac:dyDescent="0.25">
      <c r="A97" s="15">
        <v>29</v>
      </c>
      <c r="B97" s="15">
        <v>2038</v>
      </c>
      <c r="C97" s="24">
        <f>SUM('Met-Ed LI'!T98,'Penelec LI'!T98,'Penn Power LI'!T98,'West Penn LI'!T98)</f>
        <v>106.56678848704553</v>
      </c>
      <c r="D97" s="24">
        <f>SUM('Met-Ed LI'!U98,'Penelec LI'!U98,'Penn Power LI'!U98,'West Penn LI'!U98)</f>
        <v>74.03574748619512</v>
      </c>
      <c r="E97" s="24">
        <f>SUM('Met-Ed LI'!V98,'Penelec LI'!V98,'Penn Power LI'!V98,'West Penn LI'!V98)</f>
        <v>125.56661530627311</v>
      </c>
      <c r="F97" s="24">
        <f>SUM('Met-Ed LI'!W98,'Penelec LI'!W98,'Penn Power LI'!W98,'West Penn LI'!W98)</f>
        <v>106.70061678343478</v>
      </c>
      <c r="G97" s="24">
        <f>SUM('Met-Ed LI'!X98,'Penelec LI'!X98,'Penn Power LI'!X98,'West Penn LI'!X98)</f>
        <v>94.50047301827388</v>
      </c>
      <c r="H97" s="24">
        <f>SUM('Met-Ed LI'!Y98,'Penelec LI'!Y98,'Penn Power LI'!Y98,'West Penn LI'!Y98)</f>
        <v>78.372501240861553</v>
      </c>
      <c r="I97" s="24">
        <f>SUM('Met-Ed LI'!Z98,'Penelec LI'!Z98,'Penn Power LI'!Z98,'West Penn LI'!Z98)</f>
        <v>33.875921191616044</v>
      </c>
      <c r="J97" s="24">
        <f>SUM('Met-Ed LI'!AA98,'Penelec LI'!AA98,'Penn Power LI'!AA98,'West Penn LI'!AA98)</f>
        <v>33.875921191616044</v>
      </c>
      <c r="K97" s="24">
        <f>SUM('Met-Ed LI'!AB98,'Penelec LI'!AB98,'Penn Power LI'!AB98,'West Penn LI'!AB98)</f>
        <v>47.437114509235911</v>
      </c>
      <c r="L97" s="24">
        <f>SUM('Met-Ed LI'!AC98,'Penelec LI'!AC98,'Penn Power LI'!AC98,'West Penn LI'!AC98)</f>
        <v>8.9933595057139719</v>
      </c>
      <c r="M97" s="24">
        <f>SUM('Met-Ed LI'!AD98,'Penelec LI'!AD98,'Penn Power LI'!AD98,'West Penn LI'!AD98)</f>
        <v>69.89376235019401</v>
      </c>
      <c r="N97" s="24">
        <f>SUM('Met-Ed LI'!AE98,'Penelec LI'!AE98,'Penn Power LI'!AE98,'West Penn LI'!AE98)</f>
        <v>11.464901746558935</v>
      </c>
      <c r="O97" s="24">
        <f>SUM('Met-Ed LI'!AF98,'Penelec LI'!AF98,'Penn Power LI'!AF98,'West Penn LI'!AF98)</f>
        <v>4.6357120000208081</v>
      </c>
      <c r="P97" s="35"/>
    </row>
    <row r="98" spans="1:16" x14ac:dyDescent="0.25">
      <c r="A98" s="15">
        <v>30</v>
      </c>
      <c r="B98" s="15">
        <v>2039</v>
      </c>
      <c r="C98" s="24">
        <f>SUM('Met-Ed LI'!T99,'Penelec LI'!T99,'Penn Power LI'!T99,'West Penn LI'!T99)</f>
        <v>106.59201546909918</v>
      </c>
      <c r="D98" s="24">
        <f>SUM('Met-Ed LI'!U99,'Penelec LI'!U99,'Penn Power LI'!U99,'West Penn LI'!U99)</f>
        <v>74.246553974884478</v>
      </c>
      <c r="E98" s="24">
        <f>SUM('Met-Ed LI'!V99,'Penelec LI'!V99,'Penn Power LI'!V99,'West Penn LI'!V99)</f>
        <v>124.7700051569242</v>
      </c>
      <c r="F98" s="24">
        <f>SUM('Met-Ed LI'!W99,'Penelec LI'!W99,'Penn Power LI'!W99,'West Penn LI'!W99)</f>
        <v>106.34545093756986</v>
      </c>
      <c r="G98" s="24">
        <f>SUM('Met-Ed LI'!X99,'Penelec LI'!X99,'Penn Power LI'!X99,'West Penn LI'!X99)</f>
        <v>94.440982625405013</v>
      </c>
      <c r="H98" s="24">
        <f>SUM('Met-Ed LI'!Y99,'Penelec LI'!Y99,'Penn Power LI'!Y99,'West Penn LI'!Y99)</f>
        <v>78.524965646150079</v>
      </c>
      <c r="I98" s="24">
        <f>SUM('Met-Ed LI'!Z99,'Penelec LI'!Z99,'Penn Power LI'!Z99,'West Penn LI'!Z99)</f>
        <v>34.577675590764983</v>
      </c>
      <c r="J98" s="24">
        <f>SUM('Met-Ed LI'!AA99,'Penelec LI'!AA99,'Penn Power LI'!AA99,'West Penn LI'!AA99)</f>
        <v>34.577675590764983</v>
      </c>
      <c r="K98" s="24">
        <f>SUM('Met-Ed LI'!AB99,'Penelec LI'!AB99,'Penn Power LI'!AB99,'West Penn LI'!AB99)</f>
        <v>48.419794909319819</v>
      </c>
      <c r="L98" s="24">
        <f>SUM('Met-Ed LI'!AC99,'Penelec LI'!AC99,'Penn Power LI'!AC99,'West Penn LI'!AC99)</f>
        <v>9.179660848209263</v>
      </c>
      <c r="M98" s="24">
        <f>SUM('Met-Ed LI'!AD99,'Penelec LI'!AD99,'Penn Power LI'!AD99,'West Penn LI'!AD99)</f>
        <v>71.341641949537816</v>
      </c>
      <c r="N98" s="24">
        <f>SUM('Met-Ed LI'!AE99,'Penelec LI'!AE99,'Penn Power LI'!AE99,'West Penn LI'!AE99)</f>
        <v>11.702402158457677</v>
      </c>
      <c r="O98" s="24">
        <f>SUM('Met-Ed LI'!AF99,'Penelec LI'!AF99,'Penn Power LI'!AF99,'West Penn LI'!AF99)</f>
        <v>4.5604826844447048</v>
      </c>
      <c r="P98" s="35"/>
    </row>
    <row r="99" spans="1:16" x14ac:dyDescent="0.25">
      <c r="A99" s="15">
        <v>31</v>
      </c>
      <c r="B99" s="15">
        <v>2040</v>
      </c>
      <c r="C99" s="24">
        <f>SUM('Met-Ed LI'!T100,'Penelec LI'!T100,'Penn Power LI'!T100,'West Penn LI'!T100)</f>
        <v>107.47967782320606</v>
      </c>
      <c r="D99" s="24">
        <f>SUM('Met-Ed LI'!U100,'Penelec LI'!U100,'Penn Power LI'!U100,'West Penn LI'!U100)</f>
        <v>75.055160147563669</v>
      </c>
      <c r="E99" s="24">
        <f>SUM('Met-Ed LI'!V100,'Penelec LI'!V100,'Penn Power LI'!V100,'West Penn LI'!V100)</f>
        <v>126.00776708043944</v>
      </c>
      <c r="F99" s="24">
        <f>SUM('Met-Ed LI'!W100,'Penelec LI'!W100,'Penn Power LI'!W100,'West Penn LI'!W100)</f>
        <v>107.39515922531938</v>
      </c>
      <c r="G99" s="24">
        <f>SUM('Met-Ed LI'!X100,'Penelec LI'!X100,'Penn Power LI'!X100,'West Penn LI'!X100)</f>
        <v>95.364734266973471</v>
      </c>
      <c r="H99" s="24">
        <f>SUM('Met-Ed LI'!Y100,'Penelec LI'!Y100,'Penn Power LI'!Y100,'West Penn LI'!Y100)</f>
        <v>79.358425329940602</v>
      </c>
      <c r="I99" s="24">
        <f>SUM('Met-Ed LI'!Z100,'Penelec LI'!Z100,'Penn Power LI'!Z100,'West Penn LI'!Z100)</f>
        <v>35.293967136636496</v>
      </c>
      <c r="J99" s="24">
        <f>SUM('Met-Ed LI'!AA100,'Penelec LI'!AA100,'Penn Power LI'!AA100,'West Penn LI'!AA100)</f>
        <v>35.293967136636496</v>
      </c>
      <c r="K99" s="24">
        <f>SUM('Met-Ed LI'!AB100,'Penelec LI'!AB100,'Penn Power LI'!AB100,'West Penn LI'!AB100)</f>
        <v>49.422831960070596</v>
      </c>
      <c r="L99" s="24">
        <f>SUM('Met-Ed LI'!AC100,'Penelec LI'!AC100,'Penn Power LI'!AC100,'West Penn LI'!AC100)</f>
        <v>9.3698215038114601</v>
      </c>
      <c r="M99" s="24">
        <f>SUM('Met-Ed LI'!AD100,'Penelec LI'!AD100,'Penn Power LI'!AD100,'West Penn LI'!AD100)</f>
        <v>72.819515002713615</v>
      </c>
      <c r="N99" s="24">
        <f>SUM('Met-Ed LI'!AE100,'Penelec LI'!AE100,'Penn Power LI'!AE100,'West Penn LI'!AE100)</f>
        <v>11.944822494390568</v>
      </c>
      <c r="O99" s="24">
        <f>SUM('Met-Ed LI'!AF100,'Penelec LI'!AF100,'Penn Power LI'!AF100,'West Penn LI'!AF100)</f>
        <v>4.5925300938202467</v>
      </c>
      <c r="P99" s="35"/>
    </row>
    <row r="100" spans="1:16" x14ac:dyDescent="0.25">
      <c r="A100" s="15">
        <v>32</v>
      </c>
      <c r="B100" s="15">
        <v>2041</v>
      </c>
      <c r="C100" s="24">
        <f>SUM('Met-Ed LI'!T101,'Penelec LI'!T101,'Penn Power LI'!T101,'West Penn LI'!T101)</f>
        <v>109.2800137341803</v>
      </c>
      <c r="D100" s="24">
        <f>SUM('Met-Ed LI'!U101,'Penelec LI'!U101,'Penn Power LI'!U101,'West Penn LI'!U101)</f>
        <v>76.496240771269299</v>
      </c>
      <c r="E100" s="24">
        <f>SUM('Met-Ed LI'!V101,'Penelec LI'!V101,'Penn Power LI'!V101,'West Penn LI'!V101)</f>
        <v>129.39906171354016</v>
      </c>
      <c r="F100" s="24">
        <f>SUM('Met-Ed LI'!W101,'Penelec LI'!W101,'Penn Power LI'!W101,'West Penn LI'!W101)</f>
        <v>109.93188105059097</v>
      </c>
      <c r="G100" s="24">
        <f>SUM('Met-Ed LI'!X101,'Penelec LI'!X101,'Penn Power LI'!X101,'West Penn LI'!X101)</f>
        <v>97.329070855695818</v>
      </c>
      <c r="H100" s="24">
        <f>SUM('Met-Ed LI'!Y101,'Penelec LI'!Y101,'Penn Power LI'!Y101,'West Penn LI'!Y101)</f>
        <v>80.9124478528461</v>
      </c>
      <c r="I100" s="24">
        <f>SUM('Met-Ed LI'!Z101,'Penelec LI'!Z101,'Penn Power LI'!Z101,'West Penn LI'!Z101)</f>
        <v>36.025096972529568</v>
      </c>
      <c r="J100" s="24">
        <f>SUM('Met-Ed LI'!AA101,'Penelec LI'!AA101,'Penn Power LI'!AA101,'West Penn LI'!AA101)</f>
        <v>36.025096972529568</v>
      </c>
      <c r="K100" s="24">
        <f>SUM('Met-Ed LI'!AB101,'Penelec LI'!AB101,'Penn Power LI'!AB101,'West Penn LI'!AB101)</f>
        <v>50.446647358335312</v>
      </c>
      <c r="L100" s="24">
        <f>SUM('Met-Ed LI'!AC101,'Penelec LI'!AC101,'Penn Power LI'!AC101,'West Penn LI'!AC101)</f>
        <v>9.5639214198653271</v>
      </c>
      <c r="M100" s="24">
        <f>SUM('Met-Ed LI'!AD101,'Penelec LI'!AD101,'Penn Power LI'!AD101,'West Penn LI'!AD101)</f>
        <v>74.328002837125439</v>
      </c>
      <c r="N100" s="24">
        <f>SUM('Met-Ed LI'!AE101,'Penelec LI'!AE101,'Penn Power LI'!AE101,'West Penn LI'!AE101)</f>
        <v>12.192264672717702</v>
      </c>
      <c r="O100" s="24">
        <f>SUM('Met-Ed LI'!AF101,'Penelec LI'!AF101,'Penn Power LI'!AF101,'West Penn LI'!AF101)</f>
        <v>4.7381632505640319</v>
      </c>
      <c r="P100" s="35"/>
    </row>
    <row r="101" spans="1:16" x14ac:dyDescent="0.25">
      <c r="A101" s="15">
        <v>33</v>
      </c>
      <c r="B101" s="15">
        <v>2042</v>
      </c>
      <c r="C101" s="24">
        <f>SUM('Met-Ed LI'!T102,'Penelec LI'!T102,'Penn Power LI'!T102,'West Penn LI'!T102)</f>
        <v>111.2286547516392</v>
      </c>
      <c r="D101" s="24">
        <f>SUM('Met-Ed LI'!U102,'Penelec LI'!U102,'Penn Power LI'!U102,'West Penn LI'!U102)</f>
        <v>78.043479232042131</v>
      </c>
      <c r="E101" s="24">
        <f>SUM('Met-Ed LI'!V102,'Penelec LI'!V102,'Penn Power LI'!V102,'West Penn LI'!V102)</f>
        <v>133.12531024653165</v>
      </c>
      <c r="F101" s="24">
        <f>SUM('Met-Ed LI'!W102,'Penelec LI'!W102,'Penn Power LI'!W102,'West Penn LI'!W102)</f>
        <v>112.70329962813499</v>
      </c>
      <c r="G101" s="24">
        <f>SUM('Met-Ed LI'!X102,'Penelec LI'!X102,'Penn Power LI'!X102,'West Penn LI'!X102)</f>
        <v>99.460952854371286</v>
      </c>
      <c r="H101" s="24">
        <f>SUM('Met-Ed LI'!Y102,'Penelec LI'!Y102,'Penn Power LI'!Y102,'West Penn LI'!Y102)</f>
        <v>82.585878380103196</v>
      </c>
      <c r="I101" s="24">
        <f>SUM('Met-Ed LI'!Z102,'Penelec LI'!Z102,'Penn Power LI'!Z102,'West Penn LI'!Z102)</f>
        <v>36.771372480057209</v>
      </c>
      <c r="J101" s="24">
        <f>SUM('Met-Ed LI'!AA102,'Penelec LI'!AA102,'Penn Power LI'!AA102,'West Penn LI'!AA102)</f>
        <v>36.771372480057209</v>
      </c>
      <c r="K101" s="24">
        <f>SUM('Met-Ed LI'!AB102,'Penelec LI'!AB102,'Penn Power LI'!AB102,'West Penn LI'!AB102)</f>
        <v>51.491671536594069</v>
      </c>
      <c r="L101" s="24">
        <f>SUM('Met-Ed LI'!AC102,'Penelec LI'!AC102,'Penn Power LI'!AC102,'West Penn LI'!AC102)</f>
        <v>9.7620421998595326</v>
      </c>
      <c r="M101" s="24">
        <f>SUM('Met-Ed LI'!AD102,'Penelec LI'!AD102,'Penn Power LI'!AD102,'West Penn LI'!AD102)</f>
        <v>75.867739651243923</v>
      </c>
      <c r="N101" s="24">
        <f>SUM('Met-Ed LI'!AE102,'Penelec LI'!AE102,'Penn Power LI'!AE102,'West Penn LI'!AE102)</f>
        <v>12.444832723082198</v>
      </c>
      <c r="O101" s="24">
        <f>SUM('Met-Ed LI'!AF102,'Penelec LI'!AF102,'Penn Power LI'!AF102,'West Penn LI'!AF102)</f>
        <v>4.9008818618881964</v>
      </c>
      <c r="P101" s="35"/>
    </row>
    <row r="102" spans="1:16" x14ac:dyDescent="0.25">
      <c r="A102" s="15">
        <v>34</v>
      </c>
      <c r="B102" s="15">
        <v>2043</v>
      </c>
      <c r="C102" s="24">
        <f>SUM('Met-Ed LI'!T103,'Penelec LI'!T103,'Penn Power LI'!T103,'West Penn LI'!T103)</f>
        <v>113.22870680780025</v>
      </c>
      <c r="D102" s="24">
        <f>SUM('Met-Ed LI'!U103,'Penelec LI'!U103,'Penn Power LI'!U103,'West Penn LI'!U103)</f>
        <v>79.630228255920699</v>
      </c>
      <c r="E102" s="24">
        <f>SUM('Met-Ed LI'!V103,'Penelec LI'!V103,'Penn Power LI'!V103,'West Penn LI'!V103)</f>
        <v>136.95567096450935</v>
      </c>
      <c r="F102" s="24">
        <f>SUM('Met-Ed LI'!W103,'Penelec LI'!W103,'Penn Power LI'!W103,'West Penn LI'!W103)</f>
        <v>115.55052232337881</v>
      </c>
      <c r="G102" s="24">
        <f>SUM('Met-Ed LI'!X103,'Penelec LI'!X103,'Penn Power LI'!X103,'West Penn LI'!X103)</f>
        <v>101.64967848002945</v>
      </c>
      <c r="H102" s="24">
        <f>SUM('Met-Ed LI'!Y103,'Penelec LI'!Y103,'Penn Power LI'!Y103,'West Penn LI'!Y103)</f>
        <v>84.302560716212042</v>
      </c>
      <c r="I102" s="24">
        <f>SUM('Met-Ed LI'!Z103,'Penelec LI'!Z103,'Penn Power LI'!Z103,'West Penn LI'!Z103)</f>
        <v>37.533107408375869</v>
      </c>
      <c r="J102" s="24">
        <f>SUM('Met-Ed LI'!AA103,'Penelec LI'!AA103,'Penn Power LI'!AA103,'West Penn LI'!AA103)</f>
        <v>37.533107408375869</v>
      </c>
      <c r="K102" s="24">
        <f>SUM('Met-Ed LI'!AB103,'Penelec LI'!AB103,'Penn Power LI'!AB103,'West Penn LI'!AB103)</f>
        <v>52.558343843922486</v>
      </c>
      <c r="L102" s="24">
        <f>SUM('Met-Ed LI'!AC103,'Penelec LI'!AC103,'Penn Power LI'!AC103,'West Penn LI'!AC103)</f>
        <v>9.9642671377344154</v>
      </c>
      <c r="M102" s="24">
        <f>SUM('Met-Ed LI'!AD103,'Penelec LI'!AD103,'Penn Power LI'!AD103,'West Penn LI'!AD103)</f>
        <v>77.439372781236074</v>
      </c>
      <c r="N102" s="24">
        <f>SUM('Met-Ed LI'!AE103,'Penelec LI'!AE103,'Penn Power LI'!AE103,'West Penn LI'!AE103)</f>
        <v>12.702632830146356</v>
      </c>
      <c r="O102" s="24">
        <f>SUM('Met-Ed LI'!AF103,'Penelec LI'!AF103,'Penn Power LI'!AF103,'West Penn LI'!AF103)</f>
        <v>5.0684246299869002</v>
      </c>
      <c r="P102" s="35"/>
    </row>
    <row r="103" spans="1:16" x14ac:dyDescent="0.25">
      <c r="A103" s="15">
        <v>35</v>
      </c>
      <c r="B103" s="15">
        <v>2044</v>
      </c>
      <c r="C103" s="24">
        <f>SUM('Met-Ed LI'!T104,'Penelec LI'!T104,'Penn Power LI'!T104,'West Penn LI'!T104)</f>
        <v>114.75696465390145</v>
      </c>
      <c r="D103" s="24">
        <f>SUM('Met-Ed LI'!U104,'Penelec LI'!U104,'Penn Power LI'!U104,'West Penn LI'!U104)</f>
        <v>80.89625562129342</v>
      </c>
      <c r="E103" s="24">
        <f>SUM('Met-Ed LI'!V104,'Penelec LI'!V104,'Penn Power LI'!V104,'West Penn LI'!V104)</f>
        <v>139.64521407294939</v>
      </c>
      <c r="F103" s="24">
        <f>SUM('Met-Ed LI'!W104,'Penelec LI'!W104,'Penn Power LI'!W104,'West Penn LI'!W104)</f>
        <v>117.61628884131055</v>
      </c>
      <c r="G103" s="24">
        <f>SUM('Met-Ed LI'!X104,'Penelec LI'!X104,'Penn Power LI'!X104,'West Penn LI'!X104)</f>
        <v>103.29764500708747</v>
      </c>
      <c r="H103" s="24">
        <f>SUM('Met-Ed LI'!Y104,'Penelec LI'!Y104,'Penn Power LI'!Y104,'West Penn LI'!Y104)</f>
        <v>85.651027532223736</v>
      </c>
      <c r="I103" s="24">
        <f>SUM('Met-Ed LI'!Z104,'Penelec LI'!Z104,'Penn Power LI'!Z104,'West Penn LI'!Z104)</f>
        <v>38.310622006091847</v>
      </c>
      <c r="J103" s="24">
        <f>SUM('Met-Ed LI'!AA104,'Penelec LI'!AA104,'Penn Power LI'!AA104,'West Penn LI'!AA104)</f>
        <v>38.310622006091847</v>
      </c>
      <c r="K103" s="24">
        <f>SUM('Met-Ed LI'!AB104,'Penelec LI'!AB104,'Penn Power LI'!AB104,'West Penn LI'!AB104)</f>
        <v>53.647112730702865</v>
      </c>
      <c r="L103" s="24">
        <f>SUM('Met-Ed LI'!AC104,'Penelec LI'!AC104,'Penn Power LI'!AC104,'West Penn LI'!AC104)</f>
        <v>10.170681252900408</v>
      </c>
      <c r="M103" s="24">
        <f>SUM('Met-Ed LI'!AD104,'Penelec LI'!AD104,'Penn Power LI'!AD104,'West Penn LI'!AD104)</f>
        <v>79.043562973118341</v>
      </c>
      <c r="N103" s="24">
        <f>SUM('Met-Ed LI'!AE104,'Penelec LI'!AE104,'Penn Power LI'!AE104,'West Penn LI'!AE104)</f>
        <v>12.965773378233802</v>
      </c>
      <c r="O103" s="24">
        <f>SUM('Met-Ed LI'!AF104,'Penelec LI'!AF104,'Penn Power LI'!AF104,'West Penn LI'!AF104)</f>
        <v>5.1747263437160846</v>
      </c>
      <c r="P103" s="35"/>
    </row>
    <row r="104" spans="1:16" x14ac:dyDescent="0.25">
      <c r="A104" s="15">
        <v>36</v>
      </c>
      <c r="B104" s="15">
        <v>2045</v>
      </c>
      <c r="C104" s="24">
        <f>SUM('Met-Ed LI'!T105,'Penelec LI'!T105,'Penn Power LI'!T105,'West Penn LI'!T105)</f>
        <v>116.05564486281737</v>
      </c>
      <c r="D104" s="24">
        <f>SUM('Met-Ed LI'!U105,'Penelec LI'!U105,'Penn Power LI'!U105,'West Penn LI'!U105)</f>
        <v>82.008451705864928</v>
      </c>
      <c r="E104" s="24">
        <f>SUM('Met-Ed LI'!V105,'Penelec LI'!V105,'Penn Power LI'!V105,'West Penn LI'!V105)</f>
        <v>141.76973750443713</v>
      </c>
      <c r="F104" s="24">
        <f>SUM('Met-Ed LI'!W105,'Penelec LI'!W105,'Penn Power LI'!W105,'West Penn LI'!W105)</f>
        <v>119.29721612430959</v>
      </c>
      <c r="G104" s="24">
        <f>SUM('Met-Ed LI'!X105,'Penelec LI'!X105,'Penn Power LI'!X105,'West Penn LI'!X105)</f>
        <v>104.68145555051919</v>
      </c>
      <c r="H104" s="24">
        <f>SUM('Met-Ed LI'!Y105,'Penelec LI'!Y105,'Penn Power LI'!Y105,'West Penn LI'!Y105)</f>
        <v>86.821850091952257</v>
      </c>
      <c r="I104" s="24">
        <f>SUM('Met-Ed LI'!Z105,'Penelec LI'!Z105,'Penn Power LI'!Z105,'West Penn LI'!Z105)</f>
        <v>39.104243155900193</v>
      </c>
      <c r="J104" s="24">
        <f>SUM('Met-Ed LI'!AA105,'Penelec LI'!AA105,'Penn Power LI'!AA105,'West Penn LI'!AA105)</f>
        <v>39.104243155900193</v>
      </c>
      <c r="K104" s="24">
        <f>SUM('Met-Ed LI'!AB105,'Penelec LI'!AB105,'Penn Power LI'!AB105,'West Penn LI'!AB105)</f>
        <v>54.758435937161579</v>
      </c>
      <c r="L104" s="24">
        <f>SUM('Met-Ed LI'!AC105,'Penelec LI'!AC105,'Penn Power LI'!AC105,'West Penn LI'!AC105)</f>
        <v>10.381371325981902</v>
      </c>
      <c r="M104" s="24">
        <f>SUM('Met-Ed LI'!AD105,'Penelec LI'!AD105,'Penn Power LI'!AD105,'West Penn LI'!AD105)</f>
        <v>80.680984660547452</v>
      </c>
      <c r="N104" s="24">
        <f>SUM('Met-Ed LI'!AE105,'Penelec LI'!AE105,'Penn Power LI'!AE105,'West Penn LI'!AE105)</f>
        <v>13.234364996896431</v>
      </c>
      <c r="O104" s="24">
        <f>SUM('Met-Ed LI'!AF105,'Penelec LI'!AF105,'Penn Power LI'!AF105,'West Penn LI'!AF105)</f>
        <v>5.250322368808332</v>
      </c>
      <c r="P104" s="35"/>
    </row>
    <row r="105" spans="1:16" x14ac:dyDescent="0.25">
      <c r="A105" s="15">
        <v>37</v>
      </c>
      <c r="B105" s="15">
        <v>2046</v>
      </c>
      <c r="C105" s="24">
        <f>SUM('Met-Ed LI'!T106,'Penelec LI'!T106,'Penn Power LI'!T106,'West Penn LI'!T106)</f>
        <v>118.41742052669073</v>
      </c>
      <c r="D105" s="24">
        <f>SUM('Met-Ed LI'!U106,'Penelec LI'!U106,'Penn Power LI'!U106,'West Penn LI'!U106)</f>
        <v>83.857123586880164</v>
      </c>
      <c r="E105" s="24">
        <f>SUM('Met-Ed LI'!V106,'Penelec LI'!V106,'Penn Power LI'!V106,'West Penn LI'!V106)</f>
        <v>146.40378853244127</v>
      </c>
      <c r="F105" s="24">
        <f>SUM('Met-Ed LI'!W106,'Penelec LI'!W106,'Penn Power LI'!W106,'West Penn LI'!W106)</f>
        <v>122.71072967948055</v>
      </c>
      <c r="G105" s="24">
        <f>SUM('Met-Ed LI'!X106,'Penelec LI'!X106,'Penn Power LI'!X106,'West Penn LI'!X106)</f>
        <v>107.27746400407156</v>
      </c>
      <c r="H105" s="24">
        <f>SUM('Met-Ed LI'!Y106,'Penelec LI'!Y106,'Penn Power LI'!Y106,'West Penn LI'!Y106)</f>
        <v>88.831830429032948</v>
      </c>
      <c r="I105" s="24">
        <f>SUM('Met-Ed LI'!Z106,'Penelec LI'!Z106,'Penn Power LI'!Z106,'West Penn LI'!Z106)</f>
        <v>39.914304512012755</v>
      </c>
      <c r="J105" s="24">
        <f>SUM('Met-Ed LI'!AA106,'Penelec LI'!AA106,'Penn Power LI'!AA106,'West Penn LI'!AA106)</f>
        <v>39.914304512012755</v>
      </c>
      <c r="K105" s="24">
        <f>SUM('Met-Ed LI'!AB106,'Penelec LI'!AB106,'Penn Power LI'!AB106,'West Penn LI'!AB106)</f>
        <v>55.892780685812383</v>
      </c>
      <c r="L105" s="24">
        <f>SUM('Met-Ed LI'!AC106,'Penelec LI'!AC106,'Penn Power LI'!AC106,'West Penn LI'!AC106)</f>
        <v>10.596425935301557</v>
      </c>
      <c r="M105" s="24">
        <f>SUM('Met-Ed LI'!AD106,'Penelec LI'!AD106,'Penn Power LI'!AD106,'West Penn LI'!AD106)</f>
        <v>82.35232624836587</v>
      </c>
      <c r="N105" s="24">
        <f>SUM('Met-Ed LI'!AE106,'Penelec LI'!AE106,'Penn Power LI'!AE106,'West Penn LI'!AE106)</f>
        <v>13.508520607425282</v>
      </c>
      <c r="O105" s="24">
        <f>SUM('Met-Ed LI'!AF106,'Penelec LI'!AF106,'Penn Power LI'!AF106,'West Penn LI'!AF106)</f>
        <v>5.4583218785801444</v>
      </c>
      <c r="P105" s="36"/>
    </row>
    <row r="106" spans="1:16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1:16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1:16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1:16" x14ac:dyDescent="0.25">
      <c r="A109" s="6" t="s">
        <v>8</v>
      </c>
      <c r="B109" s="7" t="s">
        <v>34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1:16" x14ac:dyDescent="0.25">
      <c r="A110" s="10"/>
      <c r="B110" s="10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8"/>
      <c r="P110" s="8"/>
    </row>
    <row r="111" spans="1:16" ht="56.45" customHeight="1" x14ac:dyDescent="0.25">
      <c r="A111" s="11"/>
      <c r="B111" s="11"/>
      <c r="C111" s="43" t="s">
        <v>11</v>
      </c>
      <c r="D111" s="43"/>
      <c r="E111" s="43" t="s">
        <v>12</v>
      </c>
      <c r="F111" s="43"/>
      <c r="G111" s="43" t="s">
        <v>13</v>
      </c>
      <c r="H111" s="43"/>
      <c r="I111" s="44" t="s">
        <v>14</v>
      </c>
      <c r="J111" s="45"/>
      <c r="K111" s="46" t="s">
        <v>15</v>
      </c>
      <c r="L111" s="46"/>
      <c r="M111" s="46" t="s">
        <v>16</v>
      </c>
      <c r="N111" s="46"/>
      <c r="O111" s="47" t="s">
        <v>17</v>
      </c>
      <c r="P111" s="11"/>
    </row>
    <row r="112" spans="1:16" ht="51.75" x14ac:dyDescent="0.25">
      <c r="A112" s="12" t="s">
        <v>18</v>
      </c>
      <c r="B112" s="12" t="s">
        <v>19</v>
      </c>
      <c r="C112" s="13" t="s">
        <v>20</v>
      </c>
      <c r="D112" s="13" t="s">
        <v>21</v>
      </c>
      <c r="E112" s="13" t="s">
        <v>22</v>
      </c>
      <c r="F112" s="13" t="s">
        <v>23</v>
      </c>
      <c r="G112" s="13" t="s">
        <v>24</v>
      </c>
      <c r="H112" s="13" t="s">
        <v>25</v>
      </c>
      <c r="I112" s="33" t="s">
        <v>26</v>
      </c>
      <c r="J112" s="33" t="s">
        <v>27</v>
      </c>
      <c r="K112" s="33" t="s">
        <v>26</v>
      </c>
      <c r="L112" s="33" t="s">
        <v>27</v>
      </c>
      <c r="M112" s="33" t="s">
        <v>26</v>
      </c>
      <c r="N112" s="33" t="s">
        <v>27</v>
      </c>
      <c r="O112" s="48"/>
      <c r="P112" s="8"/>
    </row>
    <row r="113" spans="1:16" x14ac:dyDescent="0.25">
      <c r="A113" s="14">
        <v>18</v>
      </c>
      <c r="B113" s="15">
        <v>2027</v>
      </c>
      <c r="C113" s="16">
        <f>SUM('Met-Ed LI'!T114,'Penelec LI'!T114,'Penn Power LI'!T114,'West Penn LI'!T114)</f>
        <v>0</v>
      </c>
      <c r="D113" s="16">
        <f>SUM('Met-Ed LI'!U114,'Penelec LI'!U114,'Penn Power LI'!U114,'West Penn LI'!U114)</f>
        <v>0</v>
      </c>
      <c r="E113" s="16">
        <f>SUM('Met-Ed LI'!V114,'Penelec LI'!V114,'Penn Power LI'!V114,'West Penn LI'!V114)</f>
        <v>0</v>
      </c>
      <c r="F113" s="16">
        <f>SUM('Met-Ed LI'!W114,'Penelec LI'!W114,'Penn Power LI'!W114,'West Penn LI'!W114)</f>
        <v>0</v>
      </c>
      <c r="G113" s="16">
        <f>SUM('Met-Ed LI'!X114,'Penelec LI'!X114,'Penn Power LI'!X114,'West Penn LI'!X114)</f>
        <v>0</v>
      </c>
      <c r="H113" s="16">
        <f>SUM('Met-Ed LI'!Y114,'Penelec LI'!Y114,'Penn Power LI'!Y114,'West Penn LI'!Y114)</f>
        <v>0</v>
      </c>
      <c r="I113" s="16">
        <f>SUM('Met-Ed LI'!Z114,'Penelec LI'!Z114,'Penn Power LI'!Z114,'West Penn LI'!Z114)</f>
        <v>0</v>
      </c>
      <c r="J113" s="16">
        <f>SUM('Met-Ed LI'!AA114,'Penelec LI'!AA114,'Penn Power LI'!AA114,'West Penn LI'!AA114)</f>
        <v>0</v>
      </c>
      <c r="K113" s="16">
        <f>SUM('Met-Ed LI'!AB114,'Penelec LI'!AB114,'Penn Power LI'!AB114,'West Penn LI'!AB114)</f>
        <v>0</v>
      </c>
      <c r="L113" s="16">
        <f>SUM('Met-Ed LI'!AC114,'Penelec LI'!AC114,'Penn Power LI'!AC114,'West Penn LI'!AC114)</f>
        <v>0</v>
      </c>
      <c r="M113" s="16">
        <f>SUM('Met-Ed LI'!AD114,'Penelec LI'!AD114,'Penn Power LI'!AD114,'West Penn LI'!AD114)</f>
        <v>0</v>
      </c>
      <c r="N113" s="16">
        <f>SUM('Met-Ed LI'!AE114,'Penelec LI'!AE114,'Penn Power LI'!AE114,'West Penn LI'!AE114)</f>
        <v>0</v>
      </c>
      <c r="O113" s="16">
        <f>SUM('Met-Ed LI'!AF114,'Penelec LI'!AF114,'Penn Power LI'!AF114,'West Penn LI'!AF114)</f>
        <v>0</v>
      </c>
      <c r="P113" s="40" t="s">
        <v>28</v>
      </c>
    </row>
    <row r="114" spans="1:16" x14ac:dyDescent="0.25">
      <c r="A114" s="15">
        <v>19</v>
      </c>
      <c r="B114" s="15">
        <v>2028</v>
      </c>
      <c r="C114" s="16">
        <f>SUM('Met-Ed LI'!T115,'Penelec LI'!T115,'Penn Power LI'!T115,'West Penn LI'!T115)</f>
        <v>0</v>
      </c>
      <c r="D114" s="16">
        <f>SUM('Met-Ed LI'!U115,'Penelec LI'!U115,'Penn Power LI'!U115,'West Penn LI'!U115)</f>
        <v>0</v>
      </c>
      <c r="E114" s="16">
        <f>SUM('Met-Ed LI'!V115,'Penelec LI'!V115,'Penn Power LI'!V115,'West Penn LI'!V115)</f>
        <v>0</v>
      </c>
      <c r="F114" s="16">
        <f>SUM('Met-Ed LI'!W115,'Penelec LI'!W115,'Penn Power LI'!W115,'West Penn LI'!W115)</f>
        <v>0</v>
      </c>
      <c r="G114" s="16">
        <f>SUM('Met-Ed LI'!X115,'Penelec LI'!X115,'Penn Power LI'!X115,'West Penn LI'!X115)</f>
        <v>0</v>
      </c>
      <c r="H114" s="16">
        <f>SUM('Met-Ed LI'!Y115,'Penelec LI'!Y115,'Penn Power LI'!Y115,'West Penn LI'!Y115)</f>
        <v>0</v>
      </c>
      <c r="I114" s="16">
        <f>SUM('Met-Ed LI'!Z115,'Penelec LI'!Z115,'Penn Power LI'!Z115,'West Penn LI'!Z115)</f>
        <v>0</v>
      </c>
      <c r="J114" s="16">
        <f>SUM('Met-Ed LI'!AA115,'Penelec LI'!AA115,'Penn Power LI'!AA115,'West Penn LI'!AA115)</f>
        <v>0</v>
      </c>
      <c r="K114" s="16">
        <f>SUM('Met-Ed LI'!AB115,'Penelec LI'!AB115,'Penn Power LI'!AB115,'West Penn LI'!AB115)</f>
        <v>0</v>
      </c>
      <c r="L114" s="16">
        <f>SUM('Met-Ed LI'!AC115,'Penelec LI'!AC115,'Penn Power LI'!AC115,'West Penn LI'!AC115)</f>
        <v>0</v>
      </c>
      <c r="M114" s="16">
        <f>SUM('Met-Ed LI'!AD115,'Penelec LI'!AD115,'Penn Power LI'!AD115,'West Penn LI'!AD115)</f>
        <v>0</v>
      </c>
      <c r="N114" s="16">
        <f>SUM('Met-Ed LI'!AE115,'Penelec LI'!AE115,'Penn Power LI'!AE115,'West Penn LI'!AE115)</f>
        <v>0</v>
      </c>
      <c r="O114" s="16">
        <f>SUM('Met-Ed LI'!AF115,'Penelec LI'!AF115,'Penn Power LI'!AF115,'West Penn LI'!AF115)</f>
        <v>0</v>
      </c>
      <c r="P114" s="41"/>
    </row>
    <row r="115" spans="1:16" x14ac:dyDescent="0.25">
      <c r="A115" s="15">
        <v>20</v>
      </c>
      <c r="B115" s="15">
        <v>2029</v>
      </c>
      <c r="C115" s="16">
        <f>SUM('Met-Ed LI'!T116,'Penelec LI'!T116,'Penn Power LI'!T116,'West Penn LI'!T116)</f>
        <v>0</v>
      </c>
      <c r="D115" s="16">
        <f>SUM('Met-Ed LI'!U116,'Penelec LI'!U116,'Penn Power LI'!U116,'West Penn LI'!U116)</f>
        <v>0</v>
      </c>
      <c r="E115" s="16">
        <f>SUM('Met-Ed LI'!V116,'Penelec LI'!V116,'Penn Power LI'!V116,'West Penn LI'!V116)</f>
        <v>0</v>
      </c>
      <c r="F115" s="16">
        <f>SUM('Met-Ed LI'!W116,'Penelec LI'!W116,'Penn Power LI'!W116,'West Penn LI'!W116)</f>
        <v>0</v>
      </c>
      <c r="G115" s="16">
        <f>SUM('Met-Ed LI'!X116,'Penelec LI'!X116,'Penn Power LI'!X116,'West Penn LI'!X116)</f>
        <v>0</v>
      </c>
      <c r="H115" s="16">
        <f>SUM('Met-Ed LI'!Y116,'Penelec LI'!Y116,'Penn Power LI'!Y116,'West Penn LI'!Y116)</f>
        <v>0</v>
      </c>
      <c r="I115" s="16">
        <f>SUM('Met-Ed LI'!Z116,'Penelec LI'!Z116,'Penn Power LI'!Z116,'West Penn LI'!Z116)</f>
        <v>0</v>
      </c>
      <c r="J115" s="16">
        <f>SUM('Met-Ed LI'!AA116,'Penelec LI'!AA116,'Penn Power LI'!AA116,'West Penn LI'!AA116)</f>
        <v>0</v>
      </c>
      <c r="K115" s="16">
        <f>SUM('Met-Ed LI'!AB116,'Penelec LI'!AB116,'Penn Power LI'!AB116,'West Penn LI'!AB116)</f>
        <v>0</v>
      </c>
      <c r="L115" s="16">
        <f>SUM('Met-Ed LI'!AC116,'Penelec LI'!AC116,'Penn Power LI'!AC116,'West Penn LI'!AC116)</f>
        <v>0</v>
      </c>
      <c r="M115" s="16">
        <f>SUM('Met-Ed LI'!AD116,'Penelec LI'!AD116,'Penn Power LI'!AD116,'West Penn LI'!AD116)</f>
        <v>0</v>
      </c>
      <c r="N115" s="16">
        <f>SUM('Met-Ed LI'!AE116,'Penelec LI'!AE116,'Penn Power LI'!AE116,'West Penn LI'!AE116)</f>
        <v>0</v>
      </c>
      <c r="O115" s="16">
        <f>SUM('Met-Ed LI'!AF116,'Penelec LI'!AF116,'Penn Power LI'!AF116,'West Penn LI'!AF116)</f>
        <v>0</v>
      </c>
      <c r="P115" s="41"/>
    </row>
    <row r="116" spans="1:16" x14ac:dyDescent="0.25">
      <c r="A116" s="15">
        <v>21</v>
      </c>
      <c r="B116" s="15">
        <v>2030</v>
      </c>
      <c r="C116" s="16">
        <f>SUM('Met-Ed LI'!T117,'Penelec LI'!T117,'Penn Power LI'!T117,'West Penn LI'!T117)</f>
        <v>0</v>
      </c>
      <c r="D116" s="16">
        <f>SUM('Met-Ed LI'!U117,'Penelec LI'!U117,'Penn Power LI'!U117,'West Penn LI'!U117)</f>
        <v>0</v>
      </c>
      <c r="E116" s="16">
        <f>SUM('Met-Ed LI'!V117,'Penelec LI'!V117,'Penn Power LI'!V117,'West Penn LI'!V117)</f>
        <v>0</v>
      </c>
      <c r="F116" s="16">
        <f>SUM('Met-Ed LI'!W117,'Penelec LI'!W117,'Penn Power LI'!W117,'West Penn LI'!W117)</f>
        <v>0</v>
      </c>
      <c r="G116" s="16">
        <f>SUM('Met-Ed LI'!X117,'Penelec LI'!X117,'Penn Power LI'!X117,'West Penn LI'!X117)</f>
        <v>0</v>
      </c>
      <c r="H116" s="16">
        <f>SUM('Met-Ed LI'!Y117,'Penelec LI'!Y117,'Penn Power LI'!Y117,'West Penn LI'!Y117)</f>
        <v>0</v>
      </c>
      <c r="I116" s="16">
        <f>SUM('Met-Ed LI'!Z117,'Penelec LI'!Z117,'Penn Power LI'!Z117,'West Penn LI'!Z117)</f>
        <v>0</v>
      </c>
      <c r="J116" s="16">
        <f>SUM('Met-Ed LI'!AA117,'Penelec LI'!AA117,'Penn Power LI'!AA117,'West Penn LI'!AA117)</f>
        <v>0</v>
      </c>
      <c r="K116" s="16">
        <f>SUM('Met-Ed LI'!AB117,'Penelec LI'!AB117,'Penn Power LI'!AB117,'West Penn LI'!AB117)</f>
        <v>0</v>
      </c>
      <c r="L116" s="16">
        <f>SUM('Met-Ed LI'!AC117,'Penelec LI'!AC117,'Penn Power LI'!AC117,'West Penn LI'!AC117)</f>
        <v>0</v>
      </c>
      <c r="M116" s="16">
        <f>SUM('Met-Ed LI'!AD117,'Penelec LI'!AD117,'Penn Power LI'!AD117,'West Penn LI'!AD117)</f>
        <v>0</v>
      </c>
      <c r="N116" s="16">
        <f>SUM('Met-Ed LI'!AE117,'Penelec LI'!AE117,'Penn Power LI'!AE117,'West Penn LI'!AE117)</f>
        <v>0</v>
      </c>
      <c r="O116" s="16">
        <f>SUM('Met-Ed LI'!AF117,'Penelec LI'!AF117,'Penn Power LI'!AF117,'West Penn LI'!AF117)</f>
        <v>0</v>
      </c>
      <c r="P116" s="42"/>
    </row>
    <row r="117" spans="1:16" x14ac:dyDescent="0.25">
      <c r="A117" s="15">
        <v>22</v>
      </c>
      <c r="B117" s="15">
        <v>2031</v>
      </c>
      <c r="C117" s="21">
        <f>SUM('Met-Ed LI'!T118,'Penelec LI'!T118,'Penn Power LI'!T118,'West Penn LI'!T118)</f>
        <v>109.04458357455539</v>
      </c>
      <c r="D117" s="21">
        <f>SUM('Met-Ed LI'!U118,'Penelec LI'!U118,'Penn Power LI'!U118,'West Penn LI'!U118)</f>
        <v>79.909829097073441</v>
      </c>
      <c r="E117" s="21">
        <f>SUM('Met-Ed LI'!V118,'Penelec LI'!V118,'Penn Power LI'!V118,'West Penn LI'!V118)</f>
        <v>116.18990779417007</v>
      </c>
      <c r="F117" s="21">
        <f>SUM('Met-Ed LI'!W118,'Penelec LI'!W118,'Penn Power LI'!W118,'West Penn LI'!W118)</f>
        <v>104.41089043904026</v>
      </c>
      <c r="G117" s="21">
        <f>SUM('Met-Ed LI'!X118,'Penelec LI'!X118,'Penn Power LI'!X118,'West Penn LI'!X118)</f>
        <v>95.395642296850525</v>
      </c>
      <c r="H117" s="21">
        <f>SUM('Met-Ed LI'!Y118,'Penelec LI'!Y118,'Penn Power LI'!Y118,'West Penn LI'!Y118)</f>
        <v>83.156680254762847</v>
      </c>
      <c r="I117" s="21">
        <f>SUM('Met-Ed LI'!Z118,'Penelec LI'!Z118,'Penn Power LI'!Z118,'West Penn LI'!Z118)</f>
        <v>57.911520390660641</v>
      </c>
      <c r="J117" s="21">
        <f>SUM('Met-Ed LI'!AA118,'Penelec LI'!AA118,'Penn Power LI'!AA118,'West Penn LI'!AA118)</f>
        <v>57.911520390660641</v>
      </c>
      <c r="K117" s="21">
        <f>SUM('Met-Ed LI'!AB118,'Penelec LI'!AB118,'Penn Power LI'!AB118,'West Penn LI'!AB118)</f>
        <v>41.094669605696616</v>
      </c>
      <c r="L117" s="21">
        <f>SUM('Met-Ed LI'!AC118,'Penelec LI'!AC118,'Penn Power LI'!AC118,'West Penn LI'!AC118)</f>
        <v>7.790927870636196</v>
      </c>
      <c r="M117" s="21">
        <f>SUM('Met-Ed LI'!AD118,'Penelec LI'!AD118,'Penn Power LI'!AD118,'West Penn LI'!AD118)</f>
        <v>60.548815015320486</v>
      </c>
      <c r="N117" s="21">
        <f>SUM('Met-Ed LI'!AE118,'Penelec LI'!AE118,'Penn Power LI'!AE118,'West Penn LI'!AE118)</f>
        <v>9.9320195633923376</v>
      </c>
      <c r="O117" s="21">
        <f>SUM('Met-Ed LI'!AF118,'Penelec LI'!AF118,'Penn Power LI'!AF118,'West Penn LI'!AF118)</f>
        <v>3.330178728295258</v>
      </c>
      <c r="P117" s="37" t="s">
        <v>29</v>
      </c>
    </row>
    <row r="118" spans="1:16" x14ac:dyDescent="0.25">
      <c r="A118" s="15">
        <v>23</v>
      </c>
      <c r="B118" s="15">
        <v>2032</v>
      </c>
      <c r="C118" s="21">
        <f>SUM('Met-Ed LI'!T119,'Penelec LI'!T119,'Penn Power LI'!T119,'West Penn LI'!T119)</f>
        <v>120.33651036235253</v>
      </c>
      <c r="D118" s="21">
        <f>SUM('Met-Ed LI'!U119,'Penelec LI'!U119,'Penn Power LI'!U119,'West Penn LI'!U119)</f>
        <v>91.224472937877323</v>
      </c>
      <c r="E118" s="21">
        <f>SUM('Met-Ed LI'!V119,'Penelec LI'!V119,'Penn Power LI'!V119,'West Penn LI'!V119)</f>
        <v>130.04154036941441</v>
      </c>
      <c r="F118" s="21">
        <f>SUM('Met-Ed LI'!W119,'Penelec LI'!W119,'Penn Power LI'!W119,'West Penn LI'!W119)</f>
        <v>117.48831987925021</v>
      </c>
      <c r="G118" s="21">
        <f>SUM('Met-Ed LI'!X119,'Penelec LI'!X119,'Penn Power LI'!X119,'West Penn LI'!X119)</f>
        <v>107.33187667367034</v>
      </c>
      <c r="H118" s="21">
        <f>SUM('Met-Ed LI'!Y119,'Penelec LI'!Y119,'Penn Power LI'!Y119,'West Penn LI'!Y119)</f>
        <v>94.915037644634396</v>
      </c>
      <c r="I118" s="21">
        <f>SUM('Met-Ed LI'!Z119,'Penelec LI'!Z119,'Penn Power LI'!Z119,'West Penn LI'!Z119)</f>
        <v>59.088783245183166</v>
      </c>
      <c r="J118" s="21">
        <f>SUM('Met-Ed LI'!AA119,'Penelec LI'!AA119,'Penn Power LI'!AA119,'West Penn LI'!AA119)</f>
        <v>59.088783245183166</v>
      </c>
      <c r="K118" s="21">
        <f>SUM('Met-Ed LI'!AB119,'Penelec LI'!AB119,'Penn Power LI'!AB119,'West Penn LI'!AB119)</f>
        <v>41.945963508945717</v>
      </c>
      <c r="L118" s="21">
        <f>SUM('Met-Ed LI'!AC119,'Penelec LI'!AC119,'Penn Power LI'!AC119,'West Penn LI'!AC119)</f>
        <v>7.9523203203276935</v>
      </c>
      <c r="M118" s="21">
        <f>SUM('Met-Ed LI'!AD119,'Penelec LI'!AD119,'Penn Power LI'!AD119,'West Penn LI'!AD119)</f>
        <v>61.803109977807658</v>
      </c>
      <c r="N118" s="21">
        <f>SUM('Met-Ed LI'!AE119,'Penelec LI'!AE119,'Penn Power LI'!AE119,'West Penn LI'!AE119)</f>
        <v>10.137765656070368</v>
      </c>
      <c r="O118" s="21">
        <f>SUM('Met-Ed LI'!AF119,'Penelec LI'!AF119,'Penn Power LI'!AF119,'West Penn LI'!AF119)</f>
        <v>3.4010516677211591</v>
      </c>
      <c r="P118" s="38"/>
    </row>
    <row r="119" spans="1:16" x14ac:dyDescent="0.25">
      <c r="A119" s="15">
        <v>24</v>
      </c>
      <c r="B119" s="15">
        <v>2033</v>
      </c>
      <c r="C119" s="21">
        <f>SUM('Met-Ed LI'!T120,'Penelec LI'!T120,'Penn Power LI'!T120,'West Penn LI'!T120)</f>
        <v>131.06617286284583</v>
      </c>
      <c r="D119" s="21">
        <f>SUM('Met-Ed LI'!U120,'Penelec LI'!U120,'Penn Power LI'!U120,'West Penn LI'!U120)</f>
        <v>101.2371936341828</v>
      </c>
      <c r="E119" s="21">
        <f>SUM('Met-Ed LI'!V120,'Penelec LI'!V120,'Penn Power LI'!V120,'West Penn LI'!V120)</f>
        <v>142.72461129862546</v>
      </c>
      <c r="F119" s="21">
        <f>SUM('Met-Ed LI'!W120,'Penelec LI'!W120,'Penn Power LI'!W120,'West Penn LI'!W120)</f>
        <v>128.84628902746323</v>
      </c>
      <c r="G119" s="21">
        <f>SUM('Met-Ed LI'!X120,'Penelec LI'!X120,'Penn Power LI'!X120,'West Penn LI'!X120)</f>
        <v>118.08038354294294</v>
      </c>
      <c r="H119" s="21">
        <f>SUM('Met-Ed LI'!Y120,'Penelec LI'!Y120,'Penn Power LI'!Y120,'West Penn LI'!Y120)</f>
        <v>104.9407358409623</v>
      </c>
      <c r="I119" s="21">
        <f>SUM('Met-Ed LI'!Z120,'Penelec LI'!Z120,'Penn Power LI'!Z120,'West Penn LI'!Z120)</f>
        <v>60.293136913900227</v>
      </c>
      <c r="J119" s="21">
        <f>SUM('Met-Ed LI'!AA120,'Penelec LI'!AA120,'Penn Power LI'!AA120,'West Penn LI'!AA120)</f>
        <v>60.293136913900227</v>
      </c>
      <c r="K119" s="21">
        <f>SUM('Met-Ed LI'!AB120,'Penelec LI'!AB120,'Penn Power LI'!AB120,'West Penn LI'!AB120)</f>
        <v>42.814892334598689</v>
      </c>
      <c r="L119" s="21">
        <f>SUM('Met-Ed LI'!AC120,'Penelec LI'!AC120,'Penn Power LI'!AC120,'West Penn LI'!AC120)</f>
        <v>8.1170560846089206</v>
      </c>
      <c r="M119" s="21">
        <f>SUM('Met-Ed LI'!AD120,'Penelec LI'!AD120,'Penn Power LI'!AD120,'West Penn LI'!AD120)</f>
        <v>63.08338820441854</v>
      </c>
      <c r="N119" s="21">
        <f>SUM('Met-Ed LI'!AE120,'Penelec LI'!AE120,'Penn Power LI'!AE120,'West Penn LI'!AE120)</f>
        <v>10.347773868288346</v>
      </c>
      <c r="O119" s="21">
        <f>SUM('Met-Ed LI'!AF120,'Penelec LI'!AF120,'Penn Power LI'!AF120,'West Penn LI'!AF120)</f>
        <v>3.6546735143458919</v>
      </c>
      <c r="P119" s="38"/>
    </row>
    <row r="120" spans="1:16" x14ac:dyDescent="0.25">
      <c r="A120" s="15">
        <v>25</v>
      </c>
      <c r="B120" s="15">
        <v>2034</v>
      </c>
      <c r="C120" s="21">
        <f>SUM('Met-Ed LI'!T121,'Penelec LI'!T121,'Penn Power LI'!T121,'West Penn LI'!T121)</f>
        <v>132.15810533208926</v>
      </c>
      <c r="D120" s="21">
        <f>SUM('Met-Ed LI'!U121,'Penelec LI'!U121,'Penn Power LI'!U121,'West Penn LI'!U121)</f>
        <v>101.45545121525666</v>
      </c>
      <c r="E120" s="21">
        <f>SUM('Met-Ed LI'!V121,'Penelec LI'!V121,'Penn Power LI'!V121,'West Penn LI'!V121)</f>
        <v>146.31384565525667</v>
      </c>
      <c r="F120" s="21">
        <f>SUM('Met-Ed LI'!W121,'Penelec LI'!W121,'Penn Power LI'!W121,'West Penn LI'!W121)</f>
        <v>130.78435668438456</v>
      </c>
      <c r="G120" s="21">
        <f>SUM('Met-Ed LI'!X121,'Penelec LI'!X121,'Penn Power LI'!X121,'West Penn LI'!X121)</f>
        <v>119.48773476456608</v>
      </c>
      <c r="H120" s="21">
        <f>SUM('Met-Ed LI'!Y121,'Penelec LI'!Y121,'Penn Power LI'!Y121,'West Penn LI'!Y121)</f>
        <v>105.37621199348462</v>
      </c>
      <c r="I120" s="21">
        <f>SUM('Met-Ed LI'!Z121,'Penelec LI'!Z121,'Penn Power LI'!Z121,'West Penn LI'!Z121)</f>
        <v>61.521529855436135</v>
      </c>
      <c r="J120" s="21">
        <f>SUM('Met-Ed LI'!AA121,'Penelec LI'!AA121,'Penn Power LI'!AA121,'West Penn LI'!AA121)</f>
        <v>61.521529855436135</v>
      </c>
      <c r="K120" s="21">
        <f>SUM('Met-Ed LI'!AB121,'Penelec LI'!AB121,'Penn Power LI'!AB121,'West Penn LI'!AB121)</f>
        <v>43.701821397721218</v>
      </c>
      <c r="L120" s="21">
        <f>SUM('Met-Ed LI'!AC121,'Penelec LI'!AC121,'Penn Power LI'!AC121,'West Penn LI'!AC121)</f>
        <v>8.2852044216915655</v>
      </c>
      <c r="M120" s="21">
        <f>SUM('Met-Ed LI'!AD121,'Penelec LI'!AD121,'Penn Power LI'!AD121,'West Penn LI'!AD121)</f>
        <v>64.390187949738163</v>
      </c>
      <c r="N120" s="21">
        <f>SUM('Met-Ed LI'!AE121,'Penelec LI'!AE121,'Penn Power LI'!AE121,'West Penn LI'!AE121)</f>
        <v>10.562132491700984</v>
      </c>
      <c r="O120" s="21">
        <f>SUM('Met-Ed LI'!AF121,'Penelec LI'!AF121,'Penn Power LI'!AF121,'West Penn LI'!AF121)</f>
        <v>3.9752271645201449</v>
      </c>
      <c r="P120" s="38"/>
    </row>
    <row r="121" spans="1:16" x14ac:dyDescent="0.25">
      <c r="A121" s="15">
        <v>26</v>
      </c>
      <c r="B121" s="15">
        <v>2035</v>
      </c>
      <c r="C121" s="21">
        <f>SUM('Met-Ed LI'!T122,'Penelec LI'!T122,'Penn Power LI'!T122,'West Penn LI'!T122)</f>
        <v>101.60501204641506</v>
      </c>
      <c r="D121" s="21">
        <f>SUM('Met-Ed LI'!U122,'Penelec LI'!U122,'Penn Power LI'!U122,'West Penn LI'!U122)</f>
        <v>70.060894833748122</v>
      </c>
      <c r="E121" s="21">
        <f>SUM('Met-Ed LI'!V122,'Penelec LI'!V122,'Penn Power LI'!V122,'West Penn LI'!V122)</f>
        <v>118.02548247808143</v>
      </c>
      <c r="F121" s="21">
        <f>SUM('Met-Ed LI'!W122,'Penelec LI'!W122,'Penn Power LI'!W122,'West Penn LI'!W122)</f>
        <v>100.94944580642616</v>
      </c>
      <c r="G121" s="21">
        <f>SUM('Met-Ed LI'!X122,'Penelec LI'!X122,'Penn Power LI'!X122,'West Penn LI'!X122)</f>
        <v>89.349965344360328</v>
      </c>
      <c r="H121" s="21">
        <f>SUM('Met-Ed LI'!Y122,'Penelec LI'!Y122,'Penn Power LI'!Y122,'West Penn LI'!Y122)</f>
        <v>74.267675565022174</v>
      </c>
      <c r="I121" s="21">
        <f>SUM('Met-Ed LI'!Z122,'Penelec LI'!Z122,'Penn Power LI'!Z122,'West Penn LI'!Z122)</f>
        <v>31.854960375419687</v>
      </c>
      <c r="J121" s="21">
        <f>SUM('Met-Ed LI'!AA122,'Penelec LI'!AA122,'Penn Power LI'!AA122,'West Penn LI'!AA122)</f>
        <v>31.854960375419687</v>
      </c>
      <c r="K121" s="21">
        <f>SUM('Met-Ed LI'!AB122,'Penelec LI'!AB122,'Penn Power LI'!AB122,'West Penn LI'!AB122)</f>
        <v>44.607123581039033</v>
      </c>
      <c r="L121" s="21">
        <f>SUM('Met-Ed LI'!AC122,'Penelec LI'!AC122,'Penn Power LI'!AC122,'West Penn LI'!AC122)</f>
        <v>8.4568360245012109</v>
      </c>
      <c r="M121" s="21">
        <f>SUM('Met-Ed LI'!AD122,'Penelec LI'!AD122,'Penn Power LI'!AD122,'West Penn LI'!AD122)</f>
        <v>65.724058618528673</v>
      </c>
      <c r="N121" s="21">
        <f>SUM('Met-Ed LI'!AE122,'Penelec LI'!AE122,'Penn Power LI'!AE122,'West Penn LI'!AE122)</f>
        <v>10.780931646962909</v>
      </c>
      <c r="O121" s="21">
        <f>SUM('Met-Ed LI'!AF122,'Penelec LI'!AF122,'Penn Power LI'!AF122,'West Penn LI'!AF122)</f>
        <v>4.2841484083210624</v>
      </c>
      <c r="P121" s="38"/>
    </row>
    <row r="122" spans="1:16" x14ac:dyDescent="0.25">
      <c r="A122" s="15">
        <v>27</v>
      </c>
      <c r="B122" s="15">
        <v>2036</v>
      </c>
      <c r="C122" s="21">
        <f>SUM('Met-Ed LI'!T123,'Penelec LI'!T123,'Penn Power LI'!T123,'West Penn LI'!T123)</f>
        <v>104.68445846430083</v>
      </c>
      <c r="D122" s="21">
        <f>SUM('Met-Ed LI'!U123,'Penelec LI'!U123,'Penn Power LI'!U123,'West Penn LI'!U123)</f>
        <v>72.363885494360574</v>
      </c>
      <c r="E122" s="21">
        <f>SUM('Met-Ed LI'!V123,'Penelec LI'!V123,'Penn Power LI'!V123,'West Penn LI'!V123)</f>
        <v>123.09896581516918</v>
      </c>
      <c r="F122" s="21">
        <f>SUM('Met-Ed LI'!W123,'Penelec LI'!W123,'Penn Power LI'!W123,'West Penn LI'!W123)</f>
        <v>104.62566443061594</v>
      </c>
      <c r="G122" s="21">
        <f>SUM('Met-Ed LI'!X123,'Penelec LI'!X123,'Penn Power LI'!X123,'West Penn LI'!X123)</f>
        <v>92.580027108324643</v>
      </c>
      <c r="H122" s="21">
        <f>SUM('Met-Ed LI'!Y123,'Penelec LI'!Y123,'Penn Power LI'!Y123,'West Penn LI'!Y123)</f>
        <v>76.674390085001107</v>
      </c>
      <c r="I122" s="21">
        <f>SUM('Met-Ed LI'!Z123,'Penelec LI'!Z123,'Penn Power LI'!Z123,'West Penn LI'!Z123)</f>
        <v>32.514849694789653</v>
      </c>
      <c r="J122" s="21">
        <f>SUM('Met-Ed LI'!AA123,'Penelec LI'!AA123,'Penn Power LI'!AA123,'West Penn LI'!AA123)</f>
        <v>32.514849694789653</v>
      </c>
      <c r="K122" s="21">
        <f>SUM('Met-Ed LI'!AB123,'Penelec LI'!AB123,'Penn Power LI'!AB123,'West Penn LI'!AB123)</f>
        <v>45.531179491705217</v>
      </c>
      <c r="L122" s="21">
        <f>SUM('Met-Ed LI'!AC123,'Penelec LI'!AC123,'Penn Power LI'!AC123,'West Penn LI'!AC123)</f>
        <v>8.6320230503980504</v>
      </c>
      <c r="M122" s="21">
        <f>SUM('Met-Ed LI'!AD123,'Penelec LI'!AD123,'Penn Power LI'!AD123,'West Penn LI'!AD123)</f>
        <v>67.0855609967102</v>
      </c>
      <c r="N122" s="21">
        <f>SUM('Met-Ed LI'!AE123,'Penelec LI'!AE123,'Penn Power LI'!AE123,'West Penn LI'!AE123)</f>
        <v>11.004263321617195</v>
      </c>
      <c r="O122" s="21">
        <f>SUM('Met-Ed LI'!AF123,'Penelec LI'!AF123,'Penn Power LI'!AF123,'West Penn LI'!AF123)</f>
        <v>4.5600041135482474</v>
      </c>
      <c r="P122" s="39"/>
    </row>
    <row r="123" spans="1:16" x14ac:dyDescent="0.25">
      <c r="A123" s="15">
        <v>28</v>
      </c>
      <c r="B123" s="15">
        <v>2037</v>
      </c>
      <c r="C123" s="24">
        <f>SUM('Met-Ed LI'!T124,'Penelec LI'!T124,'Penn Power LI'!T124,'West Penn LI'!T124)</f>
        <v>106.74418421755583</v>
      </c>
      <c r="D123" s="24">
        <f>SUM('Met-Ed LI'!U124,'Penelec LI'!U124,'Penn Power LI'!U124,'West Penn LI'!U124)</f>
        <v>73.968273441590469</v>
      </c>
      <c r="E123" s="24">
        <f>SUM('Met-Ed LI'!V124,'Penelec LI'!V124,'Penn Power LI'!V124,'West Penn LI'!V124)</f>
        <v>126.82841457463016</v>
      </c>
      <c r="F123" s="24">
        <f>SUM('Met-Ed LI'!W124,'Penelec LI'!W124,'Penn Power LI'!W124,'West Penn LI'!W124)</f>
        <v>107.37993596398735</v>
      </c>
      <c r="G123" s="24">
        <f>SUM('Met-Ed LI'!X124,'Penelec LI'!X124,'Penn Power LI'!X124,'West Penn LI'!X124)</f>
        <v>94.789652236743933</v>
      </c>
      <c r="H123" s="24">
        <f>SUM('Met-Ed LI'!Y124,'Penelec LI'!Y124,'Penn Power LI'!Y124,'West Penn LI'!Y124)</f>
        <v>78.382008825861845</v>
      </c>
      <c r="I123" s="24">
        <f>SUM('Met-Ed LI'!Z124,'Penelec LI'!Z124,'Penn Power LI'!Z124,'West Penn LI'!Z124)</f>
        <v>33.188408907598074</v>
      </c>
      <c r="J123" s="24">
        <f>SUM('Met-Ed LI'!AA124,'Penelec LI'!AA124,'Penn Power LI'!AA124,'West Penn LI'!AA124)</f>
        <v>33.188408907598074</v>
      </c>
      <c r="K123" s="24">
        <f>SUM('Met-Ed LI'!AB124,'Penelec LI'!AB124,'Penn Power LI'!AB124,'West Penn LI'!AB124)</f>
        <v>46.474377621315099</v>
      </c>
      <c r="L123" s="24">
        <f>SUM('Met-Ed LI'!AC124,'Penelec LI'!AC124,'Penn Power LI'!AC124,'West Penn LI'!AC124)</f>
        <v>8.8108391515132887</v>
      </c>
      <c r="M123" s="24">
        <f>SUM('Met-Ed LI'!AD124,'Penelec LI'!AD124,'Penn Power LI'!AD124,'West Penn LI'!AD124)</f>
        <v>68.475267487126374</v>
      </c>
      <c r="N123" s="24">
        <f>SUM('Met-Ed LI'!AE124,'Penelec LI'!AE124,'Penn Power LI'!AE124,'West Penn LI'!AE124)</f>
        <v>11.232221408768766</v>
      </c>
      <c r="O123" s="24">
        <f>SUM('Met-Ed LI'!AF124,'Penelec LI'!AF124,'Penn Power LI'!AF124,'West Penn LI'!AF124)</f>
        <v>4.7349761155534029</v>
      </c>
      <c r="P123" s="34" t="s">
        <v>30</v>
      </c>
    </row>
    <row r="124" spans="1:16" x14ac:dyDescent="0.25">
      <c r="A124" s="15">
        <v>29</v>
      </c>
      <c r="B124" s="15">
        <v>2038</v>
      </c>
      <c r="C124" s="24">
        <f>SUM('Met-Ed LI'!T125,'Penelec LI'!T125,'Penn Power LI'!T125,'West Penn LI'!T125)</f>
        <v>106.56678848704553</v>
      </c>
      <c r="D124" s="24">
        <f>SUM('Met-Ed LI'!U125,'Penelec LI'!U125,'Penn Power LI'!U125,'West Penn LI'!U125)</f>
        <v>74.03574748619512</v>
      </c>
      <c r="E124" s="24">
        <f>SUM('Met-Ed LI'!V125,'Penelec LI'!V125,'Penn Power LI'!V125,'West Penn LI'!V125)</f>
        <v>125.56661530627311</v>
      </c>
      <c r="F124" s="24">
        <f>SUM('Met-Ed LI'!W125,'Penelec LI'!W125,'Penn Power LI'!W125,'West Penn LI'!W125)</f>
        <v>106.70061678343478</v>
      </c>
      <c r="G124" s="24">
        <f>SUM('Met-Ed LI'!X125,'Penelec LI'!X125,'Penn Power LI'!X125,'West Penn LI'!X125)</f>
        <v>94.50047301827388</v>
      </c>
      <c r="H124" s="24">
        <f>SUM('Met-Ed LI'!Y125,'Penelec LI'!Y125,'Penn Power LI'!Y125,'West Penn LI'!Y125)</f>
        <v>78.372501240861553</v>
      </c>
      <c r="I124" s="24">
        <f>SUM('Met-Ed LI'!Z125,'Penelec LI'!Z125,'Penn Power LI'!Z125,'West Penn LI'!Z125)</f>
        <v>33.875921191616044</v>
      </c>
      <c r="J124" s="24">
        <f>SUM('Met-Ed LI'!AA125,'Penelec LI'!AA125,'Penn Power LI'!AA125,'West Penn LI'!AA125)</f>
        <v>33.875921191616044</v>
      </c>
      <c r="K124" s="24">
        <f>SUM('Met-Ed LI'!AB125,'Penelec LI'!AB125,'Penn Power LI'!AB125,'West Penn LI'!AB125)</f>
        <v>47.437114509235911</v>
      </c>
      <c r="L124" s="24">
        <f>SUM('Met-Ed LI'!AC125,'Penelec LI'!AC125,'Penn Power LI'!AC125,'West Penn LI'!AC125)</f>
        <v>8.9933595057139719</v>
      </c>
      <c r="M124" s="24">
        <f>SUM('Met-Ed LI'!AD125,'Penelec LI'!AD125,'Penn Power LI'!AD125,'West Penn LI'!AD125)</f>
        <v>69.89376235019401</v>
      </c>
      <c r="N124" s="24">
        <f>SUM('Met-Ed LI'!AE125,'Penelec LI'!AE125,'Penn Power LI'!AE125,'West Penn LI'!AE125)</f>
        <v>11.464901746558935</v>
      </c>
      <c r="O124" s="24">
        <f>SUM('Met-Ed LI'!AF125,'Penelec LI'!AF125,'Penn Power LI'!AF125,'West Penn LI'!AF125)</f>
        <v>4.6357120000208081</v>
      </c>
      <c r="P124" s="35"/>
    </row>
    <row r="125" spans="1:16" x14ac:dyDescent="0.25">
      <c r="A125" s="15">
        <v>30</v>
      </c>
      <c r="B125" s="15">
        <v>2039</v>
      </c>
      <c r="C125" s="24">
        <f>SUM('Met-Ed LI'!T126,'Penelec LI'!T126,'Penn Power LI'!T126,'West Penn LI'!T126)</f>
        <v>106.59201546909918</v>
      </c>
      <c r="D125" s="24">
        <f>SUM('Met-Ed LI'!U126,'Penelec LI'!U126,'Penn Power LI'!U126,'West Penn LI'!U126)</f>
        <v>74.246553974884478</v>
      </c>
      <c r="E125" s="24">
        <f>SUM('Met-Ed LI'!V126,'Penelec LI'!V126,'Penn Power LI'!V126,'West Penn LI'!V126)</f>
        <v>124.7700051569242</v>
      </c>
      <c r="F125" s="24">
        <f>SUM('Met-Ed LI'!W126,'Penelec LI'!W126,'Penn Power LI'!W126,'West Penn LI'!W126)</f>
        <v>106.34545093756986</v>
      </c>
      <c r="G125" s="24">
        <f>SUM('Met-Ed LI'!X126,'Penelec LI'!X126,'Penn Power LI'!X126,'West Penn LI'!X126)</f>
        <v>94.440982625405013</v>
      </c>
      <c r="H125" s="24">
        <f>SUM('Met-Ed LI'!Y126,'Penelec LI'!Y126,'Penn Power LI'!Y126,'West Penn LI'!Y126)</f>
        <v>78.524965646150079</v>
      </c>
      <c r="I125" s="24">
        <f>SUM('Met-Ed LI'!Z126,'Penelec LI'!Z126,'Penn Power LI'!Z126,'West Penn LI'!Z126)</f>
        <v>34.577675590764983</v>
      </c>
      <c r="J125" s="24">
        <f>SUM('Met-Ed LI'!AA126,'Penelec LI'!AA126,'Penn Power LI'!AA126,'West Penn LI'!AA126)</f>
        <v>34.577675590764983</v>
      </c>
      <c r="K125" s="24">
        <f>SUM('Met-Ed LI'!AB126,'Penelec LI'!AB126,'Penn Power LI'!AB126,'West Penn LI'!AB126)</f>
        <v>48.419794909319819</v>
      </c>
      <c r="L125" s="24">
        <f>SUM('Met-Ed LI'!AC126,'Penelec LI'!AC126,'Penn Power LI'!AC126,'West Penn LI'!AC126)</f>
        <v>9.179660848209263</v>
      </c>
      <c r="M125" s="24">
        <f>SUM('Met-Ed LI'!AD126,'Penelec LI'!AD126,'Penn Power LI'!AD126,'West Penn LI'!AD126)</f>
        <v>71.341641949537816</v>
      </c>
      <c r="N125" s="24">
        <f>SUM('Met-Ed LI'!AE126,'Penelec LI'!AE126,'Penn Power LI'!AE126,'West Penn LI'!AE126)</f>
        <v>11.702402158457677</v>
      </c>
      <c r="O125" s="24">
        <f>SUM('Met-Ed LI'!AF126,'Penelec LI'!AF126,'Penn Power LI'!AF126,'West Penn LI'!AF126)</f>
        <v>4.5604826844447048</v>
      </c>
      <c r="P125" s="35"/>
    </row>
    <row r="126" spans="1:16" x14ac:dyDescent="0.25">
      <c r="A126" s="15">
        <v>31</v>
      </c>
      <c r="B126" s="15">
        <v>2040</v>
      </c>
      <c r="C126" s="24">
        <f>SUM('Met-Ed LI'!T127,'Penelec LI'!T127,'Penn Power LI'!T127,'West Penn LI'!T127)</f>
        <v>107.47967782320606</v>
      </c>
      <c r="D126" s="24">
        <f>SUM('Met-Ed LI'!U127,'Penelec LI'!U127,'Penn Power LI'!U127,'West Penn LI'!U127)</f>
        <v>75.055160147563669</v>
      </c>
      <c r="E126" s="24">
        <f>SUM('Met-Ed LI'!V127,'Penelec LI'!V127,'Penn Power LI'!V127,'West Penn LI'!V127)</f>
        <v>126.00776708043944</v>
      </c>
      <c r="F126" s="24">
        <f>SUM('Met-Ed LI'!W127,'Penelec LI'!W127,'Penn Power LI'!W127,'West Penn LI'!W127)</f>
        <v>107.39515922531938</v>
      </c>
      <c r="G126" s="24">
        <f>SUM('Met-Ed LI'!X127,'Penelec LI'!X127,'Penn Power LI'!X127,'West Penn LI'!X127)</f>
        <v>95.364734266973471</v>
      </c>
      <c r="H126" s="24">
        <f>SUM('Met-Ed LI'!Y127,'Penelec LI'!Y127,'Penn Power LI'!Y127,'West Penn LI'!Y127)</f>
        <v>79.358425329940602</v>
      </c>
      <c r="I126" s="24">
        <f>SUM('Met-Ed LI'!Z127,'Penelec LI'!Z127,'Penn Power LI'!Z127,'West Penn LI'!Z127)</f>
        <v>35.293967136636496</v>
      </c>
      <c r="J126" s="24">
        <f>SUM('Met-Ed LI'!AA127,'Penelec LI'!AA127,'Penn Power LI'!AA127,'West Penn LI'!AA127)</f>
        <v>35.293967136636496</v>
      </c>
      <c r="K126" s="24">
        <f>SUM('Met-Ed LI'!AB127,'Penelec LI'!AB127,'Penn Power LI'!AB127,'West Penn LI'!AB127)</f>
        <v>49.422831960070596</v>
      </c>
      <c r="L126" s="24">
        <f>SUM('Met-Ed LI'!AC127,'Penelec LI'!AC127,'Penn Power LI'!AC127,'West Penn LI'!AC127)</f>
        <v>9.3698215038114601</v>
      </c>
      <c r="M126" s="24">
        <f>SUM('Met-Ed LI'!AD127,'Penelec LI'!AD127,'Penn Power LI'!AD127,'West Penn LI'!AD127)</f>
        <v>72.819515002713615</v>
      </c>
      <c r="N126" s="24">
        <f>SUM('Met-Ed LI'!AE127,'Penelec LI'!AE127,'Penn Power LI'!AE127,'West Penn LI'!AE127)</f>
        <v>11.944822494390568</v>
      </c>
      <c r="O126" s="24">
        <f>SUM('Met-Ed LI'!AF127,'Penelec LI'!AF127,'Penn Power LI'!AF127,'West Penn LI'!AF127)</f>
        <v>4.5925300938202467</v>
      </c>
      <c r="P126" s="35"/>
    </row>
    <row r="127" spans="1:16" x14ac:dyDescent="0.25">
      <c r="A127" s="15">
        <v>32</v>
      </c>
      <c r="B127" s="15">
        <v>2041</v>
      </c>
      <c r="C127" s="24">
        <f>SUM('Met-Ed LI'!T128,'Penelec LI'!T128,'Penn Power LI'!T128,'West Penn LI'!T128)</f>
        <v>109.2800137341803</v>
      </c>
      <c r="D127" s="24">
        <f>SUM('Met-Ed LI'!U128,'Penelec LI'!U128,'Penn Power LI'!U128,'West Penn LI'!U128)</f>
        <v>76.496240771269299</v>
      </c>
      <c r="E127" s="24">
        <f>SUM('Met-Ed LI'!V128,'Penelec LI'!V128,'Penn Power LI'!V128,'West Penn LI'!V128)</f>
        <v>129.39906171354016</v>
      </c>
      <c r="F127" s="24">
        <f>SUM('Met-Ed LI'!W128,'Penelec LI'!W128,'Penn Power LI'!W128,'West Penn LI'!W128)</f>
        <v>109.93188105059097</v>
      </c>
      <c r="G127" s="24">
        <f>SUM('Met-Ed LI'!X128,'Penelec LI'!X128,'Penn Power LI'!X128,'West Penn LI'!X128)</f>
        <v>97.329070855695818</v>
      </c>
      <c r="H127" s="24">
        <f>SUM('Met-Ed LI'!Y128,'Penelec LI'!Y128,'Penn Power LI'!Y128,'West Penn LI'!Y128)</f>
        <v>80.9124478528461</v>
      </c>
      <c r="I127" s="24">
        <f>SUM('Met-Ed LI'!Z128,'Penelec LI'!Z128,'Penn Power LI'!Z128,'West Penn LI'!Z128)</f>
        <v>36.025096972529568</v>
      </c>
      <c r="J127" s="24">
        <f>SUM('Met-Ed LI'!AA128,'Penelec LI'!AA128,'Penn Power LI'!AA128,'West Penn LI'!AA128)</f>
        <v>36.025096972529568</v>
      </c>
      <c r="K127" s="24">
        <f>SUM('Met-Ed LI'!AB128,'Penelec LI'!AB128,'Penn Power LI'!AB128,'West Penn LI'!AB128)</f>
        <v>50.446647358335312</v>
      </c>
      <c r="L127" s="24">
        <f>SUM('Met-Ed LI'!AC128,'Penelec LI'!AC128,'Penn Power LI'!AC128,'West Penn LI'!AC128)</f>
        <v>9.5639214198653271</v>
      </c>
      <c r="M127" s="24">
        <f>SUM('Met-Ed LI'!AD128,'Penelec LI'!AD128,'Penn Power LI'!AD128,'West Penn LI'!AD128)</f>
        <v>74.328002837125439</v>
      </c>
      <c r="N127" s="24">
        <f>SUM('Met-Ed LI'!AE128,'Penelec LI'!AE128,'Penn Power LI'!AE128,'West Penn LI'!AE128)</f>
        <v>12.192264672717702</v>
      </c>
      <c r="O127" s="24">
        <f>SUM('Met-Ed LI'!AF128,'Penelec LI'!AF128,'Penn Power LI'!AF128,'West Penn LI'!AF128)</f>
        <v>4.7381632505640319</v>
      </c>
      <c r="P127" s="35"/>
    </row>
    <row r="128" spans="1:16" x14ac:dyDescent="0.25">
      <c r="A128" s="15">
        <v>33</v>
      </c>
      <c r="B128" s="15">
        <v>2042</v>
      </c>
      <c r="C128" s="24">
        <f>SUM('Met-Ed LI'!T129,'Penelec LI'!T129,'Penn Power LI'!T129,'West Penn LI'!T129)</f>
        <v>111.2286547516392</v>
      </c>
      <c r="D128" s="24">
        <f>SUM('Met-Ed LI'!U129,'Penelec LI'!U129,'Penn Power LI'!U129,'West Penn LI'!U129)</f>
        <v>78.043479232042131</v>
      </c>
      <c r="E128" s="24">
        <f>SUM('Met-Ed LI'!V129,'Penelec LI'!V129,'Penn Power LI'!V129,'West Penn LI'!V129)</f>
        <v>133.12531024653165</v>
      </c>
      <c r="F128" s="24">
        <f>SUM('Met-Ed LI'!W129,'Penelec LI'!W129,'Penn Power LI'!W129,'West Penn LI'!W129)</f>
        <v>112.70329962813499</v>
      </c>
      <c r="G128" s="24">
        <f>SUM('Met-Ed LI'!X129,'Penelec LI'!X129,'Penn Power LI'!X129,'West Penn LI'!X129)</f>
        <v>99.460952854371286</v>
      </c>
      <c r="H128" s="24">
        <f>SUM('Met-Ed LI'!Y129,'Penelec LI'!Y129,'Penn Power LI'!Y129,'West Penn LI'!Y129)</f>
        <v>82.585878380103196</v>
      </c>
      <c r="I128" s="24">
        <f>SUM('Met-Ed LI'!Z129,'Penelec LI'!Z129,'Penn Power LI'!Z129,'West Penn LI'!Z129)</f>
        <v>36.771372480057209</v>
      </c>
      <c r="J128" s="24">
        <f>SUM('Met-Ed LI'!AA129,'Penelec LI'!AA129,'Penn Power LI'!AA129,'West Penn LI'!AA129)</f>
        <v>36.771372480057209</v>
      </c>
      <c r="K128" s="24">
        <f>SUM('Met-Ed LI'!AB129,'Penelec LI'!AB129,'Penn Power LI'!AB129,'West Penn LI'!AB129)</f>
        <v>51.491671536594069</v>
      </c>
      <c r="L128" s="24">
        <f>SUM('Met-Ed LI'!AC129,'Penelec LI'!AC129,'Penn Power LI'!AC129,'West Penn LI'!AC129)</f>
        <v>9.7620421998595326</v>
      </c>
      <c r="M128" s="24">
        <f>SUM('Met-Ed LI'!AD129,'Penelec LI'!AD129,'Penn Power LI'!AD129,'West Penn LI'!AD129)</f>
        <v>75.867739651243923</v>
      </c>
      <c r="N128" s="24">
        <f>SUM('Met-Ed LI'!AE129,'Penelec LI'!AE129,'Penn Power LI'!AE129,'West Penn LI'!AE129)</f>
        <v>12.444832723082198</v>
      </c>
      <c r="O128" s="24">
        <f>SUM('Met-Ed LI'!AF129,'Penelec LI'!AF129,'Penn Power LI'!AF129,'West Penn LI'!AF129)</f>
        <v>4.9008818618881964</v>
      </c>
      <c r="P128" s="35"/>
    </row>
    <row r="129" spans="1:16" x14ac:dyDescent="0.25">
      <c r="A129" s="15">
        <v>34</v>
      </c>
      <c r="B129" s="15">
        <v>2043</v>
      </c>
      <c r="C129" s="24">
        <f>SUM('Met-Ed LI'!T130,'Penelec LI'!T130,'Penn Power LI'!T130,'West Penn LI'!T130)</f>
        <v>113.22870680780025</v>
      </c>
      <c r="D129" s="24">
        <f>SUM('Met-Ed LI'!U130,'Penelec LI'!U130,'Penn Power LI'!U130,'West Penn LI'!U130)</f>
        <v>79.630228255920699</v>
      </c>
      <c r="E129" s="24">
        <f>SUM('Met-Ed LI'!V130,'Penelec LI'!V130,'Penn Power LI'!V130,'West Penn LI'!V130)</f>
        <v>136.95567096450935</v>
      </c>
      <c r="F129" s="24">
        <f>SUM('Met-Ed LI'!W130,'Penelec LI'!W130,'Penn Power LI'!W130,'West Penn LI'!W130)</f>
        <v>115.55052232337881</v>
      </c>
      <c r="G129" s="24">
        <f>SUM('Met-Ed LI'!X130,'Penelec LI'!X130,'Penn Power LI'!X130,'West Penn LI'!X130)</f>
        <v>101.64967848002945</v>
      </c>
      <c r="H129" s="24">
        <f>SUM('Met-Ed LI'!Y130,'Penelec LI'!Y130,'Penn Power LI'!Y130,'West Penn LI'!Y130)</f>
        <v>84.302560716212042</v>
      </c>
      <c r="I129" s="24">
        <f>SUM('Met-Ed LI'!Z130,'Penelec LI'!Z130,'Penn Power LI'!Z130,'West Penn LI'!Z130)</f>
        <v>37.533107408375869</v>
      </c>
      <c r="J129" s="24">
        <f>SUM('Met-Ed LI'!AA130,'Penelec LI'!AA130,'Penn Power LI'!AA130,'West Penn LI'!AA130)</f>
        <v>37.533107408375869</v>
      </c>
      <c r="K129" s="24">
        <f>SUM('Met-Ed LI'!AB130,'Penelec LI'!AB130,'Penn Power LI'!AB130,'West Penn LI'!AB130)</f>
        <v>52.558343843922486</v>
      </c>
      <c r="L129" s="24">
        <f>SUM('Met-Ed LI'!AC130,'Penelec LI'!AC130,'Penn Power LI'!AC130,'West Penn LI'!AC130)</f>
        <v>9.9642671377344154</v>
      </c>
      <c r="M129" s="24">
        <f>SUM('Met-Ed LI'!AD130,'Penelec LI'!AD130,'Penn Power LI'!AD130,'West Penn LI'!AD130)</f>
        <v>77.439372781236074</v>
      </c>
      <c r="N129" s="24">
        <f>SUM('Met-Ed LI'!AE130,'Penelec LI'!AE130,'Penn Power LI'!AE130,'West Penn LI'!AE130)</f>
        <v>12.702632830146356</v>
      </c>
      <c r="O129" s="24">
        <f>SUM('Met-Ed LI'!AF130,'Penelec LI'!AF130,'Penn Power LI'!AF130,'West Penn LI'!AF130)</f>
        <v>5.0684246299869002</v>
      </c>
      <c r="P129" s="35"/>
    </row>
    <row r="130" spans="1:16" x14ac:dyDescent="0.25">
      <c r="A130" s="15">
        <v>35</v>
      </c>
      <c r="B130" s="15">
        <v>2044</v>
      </c>
      <c r="C130" s="24">
        <f>SUM('Met-Ed LI'!T131,'Penelec LI'!T131,'Penn Power LI'!T131,'West Penn LI'!T131)</f>
        <v>114.75696465390145</v>
      </c>
      <c r="D130" s="24">
        <f>SUM('Met-Ed LI'!U131,'Penelec LI'!U131,'Penn Power LI'!U131,'West Penn LI'!U131)</f>
        <v>80.89625562129342</v>
      </c>
      <c r="E130" s="24">
        <f>SUM('Met-Ed LI'!V131,'Penelec LI'!V131,'Penn Power LI'!V131,'West Penn LI'!V131)</f>
        <v>139.64521407294939</v>
      </c>
      <c r="F130" s="24">
        <f>SUM('Met-Ed LI'!W131,'Penelec LI'!W131,'Penn Power LI'!W131,'West Penn LI'!W131)</f>
        <v>117.61628884131055</v>
      </c>
      <c r="G130" s="24">
        <f>SUM('Met-Ed LI'!X131,'Penelec LI'!X131,'Penn Power LI'!X131,'West Penn LI'!X131)</f>
        <v>103.29764500708747</v>
      </c>
      <c r="H130" s="24">
        <f>SUM('Met-Ed LI'!Y131,'Penelec LI'!Y131,'Penn Power LI'!Y131,'West Penn LI'!Y131)</f>
        <v>85.651027532223736</v>
      </c>
      <c r="I130" s="24">
        <f>SUM('Met-Ed LI'!Z131,'Penelec LI'!Z131,'Penn Power LI'!Z131,'West Penn LI'!Z131)</f>
        <v>38.310622006091847</v>
      </c>
      <c r="J130" s="24">
        <f>SUM('Met-Ed LI'!AA131,'Penelec LI'!AA131,'Penn Power LI'!AA131,'West Penn LI'!AA131)</f>
        <v>38.310622006091847</v>
      </c>
      <c r="K130" s="24">
        <f>SUM('Met-Ed LI'!AB131,'Penelec LI'!AB131,'Penn Power LI'!AB131,'West Penn LI'!AB131)</f>
        <v>53.647112730702865</v>
      </c>
      <c r="L130" s="24">
        <f>SUM('Met-Ed LI'!AC131,'Penelec LI'!AC131,'Penn Power LI'!AC131,'West Penn LI'!AC131)</f>
        <v>10.170681252900408</v>
      </c>
      <c r="M130" s="24">
        <f>SUM('Met-Ed LI'!AD131,'Penelec LI'!AD131,'Penn Power LI'!AD131,'West Penn LI'!AD131)</f>
        <v>79.043562973118341</v>
      </c>
      <c r="N130" s="24">
        <f>SUM('Met-Ed LI'!AE131,'Penelec LI'!AE131,'Penn Power LI'!AE131,'West Penn LI'!AE131)</f>
        <v>12.965773378233802</v>
      </c>
      <c r="O130" s="24">
        <f>SUM('Met-Ed LI'!AF131,'Penelec LI'!AF131,'Penn Power LI'!AF131,'West Penn LI'!AF131)</f>
        <v>5.1747263437160846</v>
      </c>
      <c r="P130" s="35"/>
    </row>
    <row r="131" spans="1:16" x14ac:dyDescent="0.25">
      <c r="A131" s="15">
        <v>36</v>
      </c>
      <c r="B131" s="15">
        <v>2045</v>
      </c>
      <c r="C131" s="24">
        <f>SUM('Met-Ed LI'!T132,'Penelec LI'!T132,'Penn Power LI'!T132,'West Penn LI'!T132)</f>
        <v>116.05564486281737</v>
      </c>
      <c r="D131" s="24">
        <f>SUM('Met-Ed LI'!U132,'Penelec LI'!U132,'Penn Power LI'!U132,'West Penn LI'!U132)</f>
        <v>82.008451705864928</v>
      </c>
      <c r="E131" s="24">
        <f>SUM('Met-Ed LI'!V132,'Penelec LI'!V132,'Penn Power LI'!V132,'West Penn LI'!V132)</f>
        <v>141.76973750443713</v>
      </c>
      <c r="F131" s="24">
        <f>SUM('Met-Ed LI'!W132,'Penelec LI'!W132,'Penn Power LI'!W132,'West Penn LI'!W132)</f>
        <v>119.29721612430959</v>
      </c>
      <c r="G131" s="24">
        <f>SUM('Met-Ed LI'!X132,'Penelec LI'!X132,'Penn Power LI'!X132,'West Penn LI'!X132)</f>
        <v>104.68145555051919</v>
      </c>
      <c r="H131" s="24">
        <f>SUM('Met-Ed LI'!Y132,'Penelec LI'!Y132,'Penn Power LI'!Y132,'West Penn LI'!Y132)</f>
        <v>86.821850091952257</v>
      </c>
      <c r="I131" s="24">
        <f>SUM('Met-Ed LI'!Z132,'Penelec LI'!Z132,'Penn Power LI'!Z132,'West Penn LI'!Z132)</f>
        <v>39.104243155900193</v>
      </c>
      <c r="J131" s="24">
        <f>SUM('Met-Ed LI'!AA132,'Penelec LI'!AA132,'Penn Power LI'!AA132,'West Penn LI'!AA132)</f>
        <v>39.104243155900193</v>
      </c>
      <c r="K131" s="24">
        <f>SUM('Met-Ed LI'!AB132,'Penelec LI'!AB132,'Penn Power LI'!AB132,'West Penn LI'!AB132)</f>
        <v>54.758435937161579</v>
      </c>
      <c r="L131" s="24">
        <f>SUM('Met-Ed LI'!AC132,'Penelec LI'!AC132,'Penn Power LI'!AC132,'West Penn LI'!AC132)</f>
        <v>10.381371325981902</v>
      </c>
      <c r="M131" s="24">
        <f>SUM('Met-Ed LI'!AD132,'Penelec LI'!AD132,'Penn Power LI'!AD132,'West Penn LI'!AD132)</f>
        <v>80.680984660547452</v>
      </c>
      <c r="N131" s="24">
        <f>SUM('Met-Ed LI'!AE132,'Penelec LI'!AE132,'Penn Power LI'!AE132,'West Penn LI'!AE132)</f>
        <v>13.234364996896431</v>
      </c>
      <c r="O131" s="24">
        <f>SUM('Met-Ed LI'!AF132,'Penelec LI'!AF132,'Penn Power LI'!AF132,'West Penn LI'!AF132)</f>
        <v>5.250322368808332</v>
      </c>
      <c r="P131" s="35"/>
    </row>
    <row r="132" spans="1:16" x14ac:dyDescent="0.25">
      <c r="A132" s="15">
        <v>37</v>
      </c>
      <c r="B132" s="15">
        <v>2046</v>
      </c>
      <c r="C132" s="24">
        <f>SUM('Met-Ed LI'!T133,'Penelec LI'!T133,'Penn Power LI'!T133,'West Penn LI'!T133)</f>
        <v>118.41742052669073</v>
      </c>
      <c r="D132" s="24">
        <f>SUM('Met-Ed LI'!U133,'Penelec LI'!U133,'Penn Power LI'!U133,'West Penn LI'!U133)</f>
        <v>83.857123586880164</v>
      </c>
      <c r="E132" s="24">
        <f>SUM('Met-Ed LI'!V133,'Penelec LI'!V133,'Penn Power LI'!V133,'West Penn LI'!V133)</f>
        <v>146.40378853244127</v>
      </c>
      <c r="F132" s="24">
        <f>SUM('Met-Ed LI'!W133,'Penelec LI'!W133,'Penn Power LI'!W133,'West Penn LI'!W133)</f>
        <v>122.71072967948055</v>
      </c>
      <c r="G132" s="24">
        <f>SUM('Met-Ed LI'!X133,'Penelec LI'!X133,'Penn Power LI'!X133,'West Penn LI'!X133)</f>
        <v>107.27746400407156</v>
      </c>
      <c r="H132" s="24">
        <f>SUM('Met-Ed LI'!Y133,'Penelec LI'!Y133,'Penn Power LI'!Y133,'West Penn LI'!Y133)</f>
        <v>88.831830429032948</v>
      </c>
      <c r="I132" s="24">
        <f>SUM('Met-Ed LI'!Z133,'Penelec LI'!Z133,'Penn Power LI'!Z133,'West Penn LI'!Z133)</f>
        <v>39.914304512012755</v>
      </c>
      <c r="J132" s="24">
        <f>SUM('Met-Ed LI'!AA133,'Penelec LI'!AA133,'Penn Power LI'!AA133,'West Penn LI'!AA133)</f>
        <v>39.914304512012755</v>
      </c>
      <c r="K132" s="24">
        <f>SUM('Met-Ed LI'!AB133,'Penelec LI'!AB133,'Penn Power LI'!AB133,'West Penn LI'!AB133)</f>
        <v>55.892780685812383</v>
      </c>
      <c r="L132" s="24">
        <f>SUM('Met-Ed LI'!AC133,'Penelec LI'!AC133,'Penn Power LI'!AC133,'West Penn LI'!AC133)</f>
        <v>10.596425935301557</v>
      </c>
      <c r="M132" s="24">
        <f>SUM('Met-Ed LI'!AD133,'Penelec LI'!AD133,'Penn Power LI'!AD133,'West Penn LI'!AD133)</f>
        <v>82.35232624836587</v>
      </c>
      <c r="N132" s="24">
        <f>SUM('Met-Ed LI'!AE133,'Penelec LI'!AE133,'Penn Power LI'!AE133,'West Penn LI'!AE133)</f>
        <v>13.508520607425282</v>
      </c>
      <c r="O132" s="24">
        <f>SUM('Met-Ed LI'!AF133,'Penelec LI'!AF133,'Penn Power LI'!AF133,'West Penn LI'!AF133)</f>
        <v>5.4583218785801444</v>
      </c>
      <c r="P132" s="36"/>
    </row>
  </sheetData>
  <mergeCells count="60">
    <mergeCell ref="O111:O112"/>
    <mergeCell ref="P113:P116"/>
    <mergeCell ref="P117:P122"/>
    <mergeCell ref="P123:P132"/>
    <mergeCell ref="C111:D111"/>
    <mergeCell ref="E111:F111"/>
    <mergeCell ref="G111:H111"/>
    <mergeCell ref="I111:J111"/>
    <mergeCell ref="K111:L111"/>
    <mergeCell ref="M111:N111"/>
    <mergeCell ref="O84:O85"/>
    <mergeCell ref="P86:P89"/>
    <mergeCell ref="P90:P95"/>
    <mergeCell ref="P96:P105"/>
    <mergeCell ref="C110:H110"/>
    <mergeCell ref="I110:N110"/>
    <mergeCell ref="C84:D84"/>
    <mergeCell ref="E84:F84"/>
    <mergeCell ref="G84:H84"/>
    <mergeCell ref="I84:J84"/>
    <mergeCell ref="K84:L84"/>
    <mergeCell ref="M84:N84"/>
    <mergeCell ref="O57:O58"/>
    <mergeCell ref="P59:P62"/>
    <mergeCell ref="P63:P68"/>
    <mergeCell ref="P69:P78"/>
    <mergeCell ref="C83:H83"/>
    <mergeCell ref="I83:N83"/>
    <mergeCell ref="C57:D57"/>
    <mergeCell ref="E57:F57"/>
    <mergeCell ref="G57:H57"/>
    <mergeCell ref="I57:J57"/>
    <mergeCell ref="K57:L57"/>
    <mergeCell ref="M57:N57"/>
    <mergeCell ref="O30:O31"/>
    <mergeCell ref="P32:P35"/>
    <mergeCell ref="P36:P41"/>
    <mergeCell ref="P42:P51"/>
    <mergeCell ref="C56:H56"/>
    <mergeCell ref="I56:N56"/>
    <mergeCell ref="C30:D30"/>
    <mergeCell ref="E30:F30"/>
    <mergeCell ref="G30:H30"/>
    <mergeCell ref="I30:J30"/>
    <mergeCell ref="K30:L30"/>
    <mergeCell ref="M30:N30"/>
    <mergeCell ref="O3:O4"/>
    <mergeCell ref="P5:P8"/>
    <mergeCell ref="P9:P14"/>
    <mergeCell ref="P15:P24"/>
    <mergeCell ref="C29:H29"/>
    <mergeCell ref="I29:N29"/>
    <mergeCell ref="C2:H2"/>
    <mergeCell ref="I2:N2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AC84-A10D-4272-8A0D-62404FB218E5}">
  <sheetPr>
    <tabColor theme="6" tint="0.59999389629810485"/>
  </sheetPr>
  <dimension ref="A1:AG133"/>
  <sheetViews>
    <sheetView zoomScaleNormal="100" workbookViewId="0">
      <selection sqref="A1:P1"/>
    </sheetView>
  </sheetViews>
  <sheetFormatPr defaultColWidth="11.85546875" defaultRowHeight="15" x14ac:dyDescent="0.25"/>
  <cols>
    <col min="17" max="17" width="6.28515625" customWidth="1"/>
  </cols>
  <sheetData>
    <row r="1" spans="1:33" ht="21" x14ac:dyDescent="0.3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29"/>
      <c r="R1" s="51" t="s">
        <v>36</v>
      </c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 x14ac:dyDescent="0.25">
      <c r="A2" s="6" t="s">
        <v>8</v>
      </c>
      <c r="B2" s="7" t="s">
        <v>9</v>
      </c>
      <c r="C2" s="8"/>
      <c r="D2" s="9" t="s">
        <v>10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9"/>
      <c r="R2" s="6" t="s">
        <v>8</v>
      </c>
      <c r="S2" s="7" t="s">
        <v>9</v>
      </c>
      <c r="T2" s="8"/>
      <c r="U2" s="9" t="s">
        <v>10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x14ac:dyDescent="0.25">
      <c r="A3" s="10"/>
      <c r="B3" s="10"/>
      <c r="C3" s="50"/>
      <c r="D3" s="50"/>
      <c r="E3" s="50"/>
      <c r="F3" s="50"/>
      <c r="G3" s="50"/>
      <c r="H3" s="50"/>
      <c r="I3" s="49"/>
      <c r="J3" s="49"/>
      <c r="K3" s="49"/>
      <c r="L3" s="49"/>
      <c r="M3" s="49"/>
      <c r="N3" s="49"/>
      <c r="O3" s="8"/>
      <c r="P3" s="8"/>
      <c r="Q3" s="29"/>
      <c r="R3" s="10"/>
      <c r="S3" s="10"/>
      <c r="T3" s="50"/>
      <c r="U3" s="50"/>
      <c r="V3" s="50"/>
      <c r="W3" s="50"/>
      <c r="X3" s="50"/>
      <c r="Y3" s="50"/>
      <c r="Z3" s="49"/>
      <c r="AA3" s="49"/>
      <c r="AB3" s="49"/>
      <c r="AC3" s="49"/>
      <c r="AD3" s="49"/>
      <c r="AE3" s="49"/>
      <c r="AF3" s="8"/>
      <c r="AG3" s="8"/>
    </row>
    <row r="4" spans="1:33" ht="53.45" customHeight="1" x14ac:dyDescent="0.25">
      <c r="A4" s="11"/>
      <c r="B4" s="11"/>
      <c r="C4" s="43" t="s">
        <v>37</v>
      </c>
      <c r="D4" s="43"/>
      <c r="E4" s="43" t="s">
        <v>38</v>
      </c>
      <c r="F4" s="43"/>
      <c r="G4" s="43" t="s">
        <v>39</v>
      </c>
      <c r="H4" s="43"/>
      <c r="I4" s="44" t="s">
        <v>40</v>
      </c>
      <c r="J4" s="45"/>
      <c r="K4" s="46" t="s">
        <v>41</v>
      </c>
      <c r="L4" s="46"/>
      <c r="M4" s="46" t="s">
        <v>42</v>
      </c>
      <c r="N4" s="46"/>
      <c r="O4" s="47" t="s">
        <v>17</v>
      </c>
      <c r="P4" s="11"/>
      <c r="Q4" s="29"/>
      <c r="R4" s="11"/>
      <c r="S4" s="11"/>
      <c r="T4" s="43" t="s">
        <v>37</v>
      </c>
      <c r="U4" s="43"/>
      <c r="V4" s="43" t="s">
        <v>38</v>
      </c>
      <c r="W4" s="43"/>
      <c r="X4" s="43" t="s">
        <v>39</v>
      </c>
      <c r="Y4" s="43"/>
      <c r="Z4" s="44" t="s">
        <v>40</v>
      </c>
      <c r="AA4" s="45"/>
      <c r="AB4" s="46" t="s">
        <v>41</v>
      </c>
      <c r="AC4" s="46"/>
      <c r="AD4" s="46" t="s">
        <v>42</v>
      </c>
      <c r="AE4" s="46"/>
      <c r="AF4" s="47" t="s">
        <v>17</v>
      </c>
      <c r="AG4" s="11"/>
    </row>
    <row r="5" spans="1:33" ht="26.25" x14ac:dyDescent="0.25">
      <c r="A5" s="12" t="s">
        <v>18</v>
      </c>
      <c r="B5" s="12" t="s">
        <v>19</v>
      </c>
      <c r="C5" s="13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33" t="s">
        <v>26</v>
      </c>
      <c r="J5" s="33" t="s">
        <v>27</v>
      </c>
      <c r="K5" s="33" t="s">
        <v>26</v>
      </c>
      <c r="L5" s="33" t="s">
        <v>27</v>
      </c>
      <c r="M5" s="33" t="s">
        <v>26</v>
      </c>
      <c r="N5" s="33" t="s">
        <v>27</v>
      </c>
      <c r="O5" s="48"/>
      <c r="P5" s="8"/>
      <c r="Q5" s="29"/>
      <c r="R5" s="12" t="s">
        <v>18</v>
      </c>
      <c r="S5" s="12" t="s">
        <v>19</v>
      </c>
      <c r="T5" s="13" t="s">
        <v>20</v>
      </c>
      <c r="U5" s="13" t="s">
        <v>21</v>
      </c>
      <c r="V5" s="13" t="s">
        <v>22</v>
      </c>
      <c r="W5" s="13" t="s">
        <v>23</v>
      </c>
      <c r="X5" s="13" t="s">
        <v>24</v>
      </c>
      <c r="Y5" s="13" t="s">
        <v>25</v>
      </c>
      <c r="Z5" s="33" t="s">
        <v>26</v>
      </c>
      <c r="AA5" s="33" t="s">
        <v>27</v>
      </c>
      <c r="AB5" s="33" t="s">
        <v>26</v>
      </c>
      <c r="AC5" s="33" t="s">
        <v>27</v>
      </c>
      <c r="AD5" s="33" t="s">
        <v>26</v>
      </c>
      <c r="AE5" s="33" t="s">
        <v>27</v>
      </c>
      <c r="AF5" s="48"/>
      <c r="AG5" s="8"/>
    </row>
    <row r="6" spans="1:33" x14ac:dyDescent="0.25">
      <c r="A6" s="14">
        <v>18</v>
      </c>
      <c r="B6" s="15">
        <v>2027</v>
      </c>
      <c r="C6" s="16">
        <v>86.15969499422313</v>
      </c>
      <c r="D6" s="17">
        <v>57.301048287034718</v>
      </c>
      <c r="E6" s="17">
        <v>90.308712425277534</v>
      </c>
      <c r="F6" s="17">
        <v>78.703538365901437</v>
      </c>
      <c r="G6" s="17">
        <v>73.056078301602454</v>
      </c>
      <c r="H6" s="17">
        <v>60.931019277138702</v>
      </c>
      <c r="I6" s="17">
        <v>99.253524999999996</v>
      </c>
      <c r="J6" s="17">
        <v>99.253524999999996</v>
      </c>
      <c r="K6" s="17">
        <v>58.918470545807565</v>
      </c>
      <c r="L6" s="17">
        <v>0</v>
      </c>
      <c r="M6" s="17">
        <v>52.461790069937706</v>
      </c>
      <c r="N6" s="17">
        <v>6.6986062973737717</v>
      </c>
      <c r="O6" s="18">
        <v>3.5996666666666672</v>
      </c>
      <c r="P6" s="40" t="s">
        <v>28</v>
      </c>
      <c r="Q6" s="29"/>
      <c r="R6" s="14">
        <v>18</v>
      </c>
      <c r="S6" s="15">
        <v>2027</v>
      </c>
      <c r="T6" s="16">
        <f>C6*'Share of Sales'!$C$2</f>
        <v>23.682164239497251</v>
      </c>
      <c r="U6" s="16">
        <f>D6*'Share of Sales'!$C$2</f>
        <v>15.749972614456265</v>
      </c>
      <c r="V6" s="16">
        <f>E6*'Share of Sales'!$C$2</f>
        <v>24.822578121433061</v>
      </c>
      <c r="W6" s="16">
        <f>F6*'Share of Sales'!$C$2</f>
        <v>21.632738160642521</v>
      </c>
      <c r="X6" s="16">
        <f>G6*'Share of Sales'!$C$2</f>
        <v>20.080456936948568</v>
      </c>
      <c r="Y6" s="16">
        <f>H6*'Share of Sales'!$C$2</f>
        <v>16.747719521267122</v>
      </c>
      <c r="Z6" s="16">
        <f>I6*'Share of Sales'!$C$2</f>
        <v>27.281181538034069</v>
      </c>
      <c r="AA6" s="16">
        <f>J6*'Share of Sales'!$C$2</f>
        <v>27.281181538034069</v>
      </c>
      <c r="AB6" s="16">
        <f>K6*'Share of Sales'!$C$2</f>
        <v>16.194543124825937</v>
      </c>
      <c r="AC6" s="16">
        <f>L6*'Share of Sales'!$C$2</f>
        <v>0</v>
      </c>
      <c r="AD6" s="16">
        <f>M6*'Share of Sales'!$C$2</f>
        <v>14.419836662810752</v>
      </c>
      <c r="AE6" s="16">
        <f>N6*'Share of Sales'!$C$2</f>
        <v>1.8412030650848128</v>
      </c>
      <c r="AF6" s="16">
        <f>O6*'Share of Sales'!$C$2</f>
        <v>0.98941735127032837</v>
      </c>
      <c r="AG6" s="40" t="s">
        <v>28</v>
      </c>
    </row>
    <row r="7" spans="1:33" x14ac:dyDescent="0.25">
      <c r="A7" s="15">
        <v>19</v>
      </c>
      <c r="B7" s="15">
        <v>2028</v>
      </c>
      <c r="C7" s="19">
        <v>95.953992696790081</v>
      </c>
      <c r="D7" s="20">
        <v>65.284133853167219</v>
      </c>
      <c r="E7" s="20">
        <v>103.24579859421311</v>
      </c>
      <c r="F7" s="20">
        <v>90.95303474230171</v>
      </c>
      <c r="G7" s="20">
        <v>82.261732059828191</v>
      </c>
      <c r="H7" s="20">
        <v>70.111517311247297</v>
      </c>
      <c r="I7" s="20">
        <v>68.935890000000001</v>
      </c>
      <c r="J7" s="20">
        <v>68.935890000000001</v>
      </c>
      <c r="K7" s="20">
        <v>60.138992215543901</v>
      </c>
      <c r="L7" s="20">
        <v>0</v>
      </c>
      <c r="M7" s="20">
        <v>55.816346317529678</v>
      </c>
      <c r="N7" s="20">
        <v>7.213163748383522</v>
      </c>
      <c r="O7" s="18">
        <v>3.523916666666667</v>
      </c>
      <c r="P7" s="41"/>
      <c r="Q7" s="29"/>
      <c r="R7" s="15">
        <v>19</v>
      </c>
      <c r="S7" s="15">
        <v>2028</v>
      </c>
      <c r="T7" s="16">
        <f>C7*'Share of Sales'!$C$2</f>
        <v>26.374260199426928</v>
      </c>
      <c r="U7" s="16">
        <f>D7*'Share of Sales'!$C$2</f>
        <v>17.944232279927292</v>
      </c>
      <c r="V7" s="16">
        <f>E7*'Share of Sales'!$C$2</f>
        <v>28.378512244154862</v>
      </c>
      <c r="W7" s="16">
        <f>F7*'Share of Sales'!$C$2</f>
        <v>24.999678875282793</v>
      </c>
      <c r="X7" s="16">
        <f>G7*'Share of Sales'!$C$2</f>
        <v>22.610756101179177</v>
      </c>
      <c r="Y7" s="16">
        <f>H7*'Share of Sales'!$C$2</f>
        <v>19.271104292519141</v>
      </c>
      <c r="Z7" s="16">
        <f>I7*'Share of Sales'!$C$2</f>
        <v>18.947967133418661</v>
      </c>
      <c r="AA7" s="16">
        <f>J7*'Share of Sales'!$C$2</f>
        <v>18.947967133418661</v>
      </c>
      <c r="AB7" s="16">
        <f>K7*'Share of Sales'!$C$2</f>
        <v>16.530020109075934</v>
      </c>
      <c r="AC7" s="16">
        <f>L7*'Share of Sales'!$C$2</f>
        <v>0</v>
      </c>
      <c r="AD7" s="16">
        <f>M7*'Share of Sales'!$C$2</f>
        <v>15.341882081047565</v>
      </c>
      <c r="AE7" s="16">
        <f>N7*'Share of Sales'!$C$2</f>
        <v>1.9826361802587582</v>
      </c>
      <c r="AF7" s="16">
        <f>O7*'Share of Sales'!$C$2</f>
        <v>0.96859643330790757</v>
      </c>
      <c r="AG7" s="41"/>
    </row>
    <row r="8" spans="1:33" x14ac:dyDescent="0.25">
      <c r="A8" s="15">
        <v>20</v>
      </c>
      <c r="B8" s="15">
        <v>2029</v>
      </c>
      <c r="C8" s="19">
        <v>102.63425472784949</v>
      </c>
      <c r="D8" s="20">
        <v>72.809628214562721</v>
      </c>
      <c r="E8" s="20">
        <v>111.3146565965389</v>
      </c>
      <c r="F8" s="20">
        <v>98.233680055623651</v>
      </c>
      <c r="G8" s="20">
        <v>88.494222201602454</v>
      </c>
      <c r="H8" s="20">
        <v>75.337778488335758</v>
      </c>
      <c r="I8" s="20">
        <v>70.336138127917721</v>
      </c>
      <c r="J8" s="20">
        <v>70.336138127917721</v>
      </c>
      <c r="K8" s="20">
        <v>61.384797520997452</v>
      </c>
      <c r="L8" s="20">
        <v>0</v>
      </c>
      <c r="M8" s="20">
        <v>58.950231343507767</v>
      </c>
      <c r="N8" s="20">
        <v>8.1627058982849121</v>
      </c>
      <c r="O8" s="18">
        <v>3.4082500000000002</v>
      </c>
      <c r="P8" s="41"/>
      <c r="Q8" s="29"/>
      <c r="R8" s="15">
        <v>20</v>
      </c>
      <c r="S8" s="15">
        <v>2029</v>
      </c>
      <c r="T8" s="16">
        <f>C8*'Share of Sales'!$C$2</f>
        <v>28.210421093369668</v>
      </c>
      <c r="U8" s="16">
        <f>D8*'Share of Sales'!$C$2</f>
        <v>20.012716777950736</v>
      </c>
      <c r="V8" s="16">
        <f>E8*'Share of Sales'!$C$2</f>
        <v>30.596347630515886</v>
      </c>
      <c r="W8" s="16">
        <f>F8*'Share of Sales'!$C$2</f>
        <v>27.000863281647938</v>
      </c>
      <c r="X8" s="16">
        <f>G8*'Share of Sales'!$C$2</f>
        <v>24.323840800102985</v>
      </c>
      <c r="Y8" s="16">
        <f>H8*'Share of Sales'!$C$2</f>
        <v>20.707613272299252</v>
      </c>
      <c r="Z8" s="16">
        <f>I8*'Share of Sales'!$C$2</f>
        <v>19.332844379602268</v>
      </c>
      <c r="AA8" s="16">
        <f>J8*'Share of Sales'!$C$2</f>
        <v>19.332844379602268</v>
      </c>
      <c r="AB8" s="16">
        <f>K8*'Share of Sales'!$C$2</f>
        <v>16.872446644547839</v>
      </c>
      <c r="AC8" s="16">
        <f>L8*'Share of Sales'!$C$2</f>
        <v>0</v>
      </c>
      <c r="AD8" s="16">
        <f>M8*'Share of Sales'!$C$2</f>
        <v>16.203273012130715</v>
      </c>
      <c r="AE8" s="16">
        <f>N8*'Share of Sales'!$C$2</f>
        <v>2.2436307572218936</v>
      </c>
      <c r="AF8" s="16">
        <f>O8*'Share of Sales'!$C$2</f>
        <v>0.93680387650720343</v>
      </c>
      <c r="AG8" s="41"/>
    </row>
    <row r="9" spans="1:33" x14ac:dyDescent="0.25">
      <c r="A9" s="15">
        <v>21</v>
      </c>
      <c r="B9" s="15">
        <v>2030</v>
      </c>
      <c r="C9" s="19">
        <v>99.789850979285973</v>
      </c>
      <c r="D9" s="20">
        <v>71.877059498902199</v>
      </c>
      <c r="E9" s="20">
        <v>111.25079888705712</v>
      </c>
      <c r="F9" s="20">
        <v>97.515773519096101</v>
      </c>
      <c r="G9" s="20">
        <v>89.277273870731193</v>
      </c>
      <c r="H9" s="20">
        <v>74.800154641314407</v>
      </c>
      <c r="I9" s="20">
        <v>71.763820656127166</v>
      </c>
      <c r="J9" s="20">
        <v>71.763820656127166</v>
      </c>
      <c r="K9" s="20">
        <v>62.656410223647377</v>
      </c>
      <c r="L9" s="20">
        <v>0</v>
      </c>
      <c r="M9" s="20">
        <v>62.159488797187805</v>
      </c>
      <c r="N9" s="20">
        <v>8.6434143781661987</v>
      </c>
      <c r="O9" s="18">
        <v>3.2606083333333333</v>
      </c>
      <c r="P9" s="42"/>
      <c r="Q9" s="29"/>
      <c r="R9" s="15">
        <v>21</v>
      </c>
      <c r="S9" s="15">
        <v>2030</v>
      </c>
      <c r="T9" s="16">
        <f>C9*'Share of Sales'!$C$2</f>
        <v>27.428598029332132</v>
      </c>
      <c r="U9" s="16">
        <f>D9*'Share of Sales'!$C$2</f>
        <v>19.756387580286212</v>
      </c>
      <c r="V9" s="16">
        <f>E9*'Share of Sales'!$C$2</f>
        <v>30.578795470378747</v>
      </c>
      <c r="W9" s="16">
        <f>F9*'Share of Sales'!$C$2</f>
        <v>26.8035369040674</v>
      </c>
      <c r="X9" s="16">
        <f>G9*'Share of Sales'!$C$2</f>
        <v>24.539073203578443</v>
      </c>
      <c r="Y9" s="16">
        <f>H9*'Share of Sales'!$C$2</f>
        <v>20.559840044398623</v>
      </c>
      <c r="Z9" s="16">
        <f>I9*'Share of Sales'!$C$2</f>
        <v>19.725262343908938</v>
      </c>
      <c r="AA9" s="16">
        <f>J9*'Share of Sales'!$C$2</f>
        <v>19.725262343908938</v>
      </c>
      <c r="AB9" s="16">
        <f>K9*'Share of Sales'!$C$2</f>
        <v>17.221966694209176</v>
      </c>
      <c r="AC9" s="16">
        <f>L9*'Share of Sales'!$C$2</f>
        <v>0</v>
      </c>
      <c r="AD9" s="16">
        <f>M9*'Share of Sales'!$C$2</f>
        <v>17.085381080293878</v>
      </c>
      <c r="AE9" s="16">
        <f>N9*'Share of Sales'!$C$2</f>
        <v>2.3757600222179103</v>
      </c>
      <c r="AF9" s="16">
        <f>O9*'Share of Sales'!$C$2</f>
        <v>0.8962225559857282</v>
      </c>
      <c r="AG9" s="42"/>
    </row>
    <row r="10" spans="1:33" x14ac:dyDescent="0.25">
      <c r="A10" s="15">
        <v>22</v>
      </c>
      <c r="B10" s="15">
        <v>2031</v>
      </c>
      <c r="C10" s="21">
        <v>71.870099661942589</v>
      </c>
      <c r="D10" s="22">
        <v>42.829725295999253</v>
      </c>
      <c r="E10" s="22">
        <v>79.127271256725763</v>
      </c>
      <c r="F10" s="22">
        <v>67.319223578569108</v>
      </c>
      <c r="G10" s="22">
        <v>58.292516082989508</v>
      </c>
      <c r="H10" s="22">
        <v>46.069682338742346</v>
      </c>
      <c r="I10" s="22">
        <v>30.814195168623037</v>
      </c>
      <c r="J10" s="22">
        <v>30.814195168623037</v>
      </c>
      <c r="K10" s="22">
        <v>63.954364934919028</v>
      </c>
      <c r="L10" s="22">
        <v>0</v>
      </c>
      <c r="M10" s="22">
        <v>65.410830438137054</v>
      </c>
      <c r="N10" s="22">
        <v>9.6837112307548523</v>
      </c>
      <c r="O10" s="23">
        <v>3.2305398285837459</v>
      </c>
      <c r="P10" s="37" t="s">
        <v>29</v>
      </c>
      <c r="Q10" s="29"/>
      <c r="R10" s="15">
        <v>22</v>
      </c>
      <c r="S10" s="15">
        <v>2031</v>
      </c>
      <c r="T10" s="23">
        <f>C10*'Share of Sales'!$C$2</f>
        <v>19.754474574419969</v>
      </c>
      <c r="U10" s="23">
        <f>D10*'Share of Sales'!$C$2</f>
        <v>11.772332630244474</v>
      </c>
      <c r="V10" s="23">
        <f>E10*'Share of Sales'!$C$2</f>
        <v>21.74920690992084</v>
      </c>
      <c r="W10" s="23">
        <f>F10*'Share of Sales'!$C$2</f>
        <v>18.50360437522443</v>
      </c>
      <c r="X10" s="23">
        <f>G10*'Share of Sales'!$C$2</f>
        <v>16.022491025571206</v>
      </c>
      <c r="Y10" s="23">
        <f>H10*'Share of Sales'!$C$2</f>
        <v>12.662878898082379</v>
      </c>
      <c r="Z10" s="23">
        <f>I10*'Share of Sales'!$C$2</f>
        <v>8.4697007218999776</v>
      </c>
      <c r="AA10" s="23">
        <f>J10*'Share of Sales'!$C$2</f>
        <v>8.4697007218999776</v>
      </c>
      <c r="AB10" s="23">
        <f>K10*'Share of Sales'!$C$2</f>
        <v>17.578727203282771</v>
      </c>
      <c r="AC10" s="23">
        <f>L10*'Share of Sales'!$C$2</f>
        <v>0</v>
      </c>
      <c r="AD10" s="23">
        <f>M10*'Share of Sales'!$C$2</f>
        <v>17.979056559818723</v>
      </c>
      <c r="AE10" s="23">
        <f>N10*'Share of Sales'!$C$2</f>
        <v>2.6616997637929982</v>
      </c>
      <c r="AF10" s="23">
        <f>O10*'Share of Sales'!$C$2</f>
        <v>0.88795781841947308</v>
      </c>
      <c r="AG10" s="37" t="s">
        <v>29</v>
      </c>
    </row>
    <row r="11" spans="1:33" x14ac:dyDescent="0.25">
      <c r="A11" s="15">
        <v>23</v>
      </c>
      <c r="B11" s="15">
        <v>2032</v>
      </c>
      <c r="C11" s="21">
        <v>72.106779487239521</v>
      </c>
      <c r="D11" s="22">
        <v>43.039121686493431</v>
      </c>
      <c r="E11" s="22">
        <v>81.955419464843274</v>
      </c>
      <c r="F11" s="22">
        <v>69.313279428347499</v>
      </c>
      <c r="G11" s="22">
        <v>59.162434878414949</v>
      </c>
      <c r="H11" s="22">
        <v>46.715169682735713</v>
      </c>
      <c r="I11" s="22">
        <v>31.452524585364241</v>
      </c>
      <c r="J11" s="22">
        <v>31.452524585364241</v>
      </c>
      <c r="K11" s="22">
        <v>65.279207340945277</v>
      </c>
      <c r="L11" s="22">
        <v>0</v>
      </c>
      <c r="M11" s="22">
        <v>66.765844158717684</v>
      </c>
      <c r="N11" s="22">
        <v>9.8843135086333369</v>
      </c>
      <c r="O11" s="23">
        <v>3.3163586029663743</v>
      </c>
      <c r="P11" s="38"/>
      <c r="Q11" s="29"/>
      <c r="R11" s="15">
        <v>23</v>
      </c>
      <c r="S11" s="15">
        <v>2032</v>
      </c>
      <c r="T11" s="23">
        <f>C11*'Share of Sales'!$C$2</f>
        <v>19.819529244068384</v>
      </c>
      <c r="U11" s="23">
        <f>D11*'Share of Sales'!$C$2</f>
        <v>11.829888076688121</v>
      </c>
      <c r="V11" s="23">
        <f>E11*'Share of Sales'!$C$2</f>
        <v>22.526561917535123</v>
      </c>
      <c r="W11" s="23">
        <f>F11*'Share of Sales'!$C$2</f>
        <v>19.051697751603587</v>
      </c>
      <c r="X11" s="23">
        <f>G11*'Share of Sales'!$C$2</f>
        <v>16.261600040403167</v>
      </c>
      <c r="Y11" s="23">
        <f>H11*'Share of Sales'!$C$2</f>
        <v>12.840299875442996</v>
      </c>
      <c r="Z11" s="23">
        <f>I11*'Share of Sales'!$C$2</f>
        <v>8.645154245582729</v>
      </c>
      <c r="AA11" s="23">
        <f>J11*'Share of Sales'!$C$2</f>
        <v>8.645154245582729</v>
      </c>
      <c r="AB11" s="23">
        <f>K11*'Share of Sales'!$C$2</f>
        <v>17.942878161025458</v>
      </c>
      <c r="AC11" s="23">
        <f>L11*'Share of Sales'!$C$2</f>
        <v>0</v>
      </c>
      <c r="AD11" s="23">
        <f>M11*'Share of Sales'!$C$2</f>
        <v>18.351500513801085</v>
      </c>
      <c r="AE11" s="23">
        <f>N11*'Share of Sales'!$C$2</f>
        <v>2.7168380287538256</v>
      </c>
      <c r="AF11" s="23">
        <f>O11*'Share of Sales'!$C$2</f>
        <v>0.91154627599117222</v>
      </c>
      <c r="AG11" s="38"/>
    </row>
    <row r="12" spans="1:33" x14ac:dyDescent="0.25">
      <c r="A12" s="15">
        <v>24</v>
      </c>
      <c r="B12" s="15">
        <v>2033</v>
      </c>
      <c r="C12" s="21">
        <v>74.747483121052667</v>
      </c>
      <c r="D12" s="22">
        <v>44.905018647628872</v>
      </c>
      <c r="E12" s="22">
        <v>86.52525235407029</v>
      </c>
      <c r="F12" s="22">
        <v>72.507704569367235</v>
      </c>
      <c r="G12" s="22">
        <v>61.798265598973948</v>
      </c>
      <c r="H12" s="22">
        <v>48.577710827998217</v>
      </c>
      <c r="I12" s="22">
        <v>32.104077272810628</v>
      </c>
      <c r="J12" s="22">
        <v>32.104077272810628</v>
      </c>
      <c r="K12" s="22">
        <v>66.631494431983896</v>
      </c>
      <c r="L12" s="22">
        <v>0</v>
      </c>
      <c r="M12" s="22">
        <v>68.148927576176703</v>
      </c>
      <c r="N12" s="22">
        <v>10.089071349697374</v>
      </c>
      <c r="O12" s="23">
        <v>3.5855639735059874</v>
      </c>
      <c r="P12" s="38"/>
      <c r="Q12" s="29"/>
      <c r="R12" s="15">
        <v>24</v>
      </c>
      <c r="S12" s="15">
        <v>2033</v>
      </c>
      <c r="T12" s="23">
        <f>C12*'Share of Sales'!$C$2</f>
        <v>20.545362560539541</v>
      </c>
      <c r="U12" s="23">
        <f>D12*'Share of Sales'!$C$2</f>
        <v>12.342755239118896</v>
      </c>
      <c r="V12" s="23">
        <f>E12*'Share of Sales'!$C$2</f>
        <v>23.782642652697739</v>
      </c>
      <c r="W12" s="23">
        <f>F12*'Share of Sales'!$C$2</f>
        <v>19.929728956861229</v>
      </c>
      <c r="X12" s="23">
        <f>G12*'Share of Sales'!$C$2</f>
        <v>16.986093970377919</v>
      </c>
      <c r="Y12" s="23">
        <f>H12*'Share of Sales'!$C$2</f>
        <v>13.352244646230375</v>
      </c>
      <c r="Z12" s="23">
        <f>I12*'Share of Sales'!$C$2</f>
        <v>8.8242423651010924</v>
      </c>
      <c r="AA12" s="23">
        <f>J12*'Share of Sales'!$C$2</f>
        <v>8.8242423651010924</v>
      </c>
      <c r="AB12" s="23">
        <f>K12*'Share of Sales'!$C$2</f>
        <v>18.314572663786592</v>
      </c>
      <c r="AC12" s="23">
        <f>L12*'Share of Sales'!$C$2</f>
        <v>0</v>
      </c>
      <c r="AD12" s="23">
        <f>M12*'Share of Sales'!$C$2</f>
        <v>18.731659805815589</v>
      </c>
      <c r="AE12" s="23">
        <f>N12*'Share of Sales'!$C$2</f>
        <v>2.7731185067862572</v>
      </c>
      <c r="AF12" s="23">
        <f>O12*'Share of Sales'!$C$2</f>
        <v>0.98554103420963257</v>
      </c>
      <c r="AG12" s="38"/>
    </row>
    <row r="13" spans="1:33" x14ac:dyDescent="0.25">
      <c r="A13" s="15">
        <v>25</v>
      </c>
      <c r="B13" s="15">
        <v>2034</v>
      </c>
      <c r="C13" s="21">
        <v>77.899154045274159</v>
      </c>
      <c r="D13" s="22">
        <v>47.123748674178564</v>
      </c>
      <c r="E13" s="22">
        <v>92.159330237085712</v>
      </c>
      <c r="F13" s="22">
        <v>76.435987021936768</v>
      </c>
      <c r="G13" s="22">
        <v>65.242845774665454</v>
      </c>
      <c r="H13" s="22">
        <v>50.99815786943153</v>
      </c>
      <c r="I13" s="22">
        <v>32.769127156749668</v>
      </c>
      <c r="J13" s="22">
        <v>32.769127156749668</v>
      </c>
      <c r="K13" s="22">
        <v>68.011794736587419</v>
      </c>
      <c r="L13" s="22">
        <v>0</v>
      </c>
      <c r="M13" s="22">
        <v>69.560662166458499</v>
      </c>
      <c r="N13" s="22">
        <v>10.298070838240578</v>
      </c>
      <c r="O13" s="23">
        <v>3.9223583657776184</v>
      </c>
      <c r="P13" s="38"/>
      <c r="Q13" s="29"/>
      <c r="R13" s="15">
        <v>25</v>
      </c>
      <c r="S13" s="15">
        <v>2034</v>
      </c>
      <c r="T13" s="23">
        <f>C13*'Share of Sales'!$C$2</f>
        <v>21.411642187704722</v>
      </c>
      <c r="U13" s="23">
        <f>D13*'Share of Sales'!$C$2</f>
        <v>12.95260336933079</v>
      </c>
      <c r="V13" s="23">
        <f>E13*'Share of Sales'!$C$2</f>
        <v>25.331245601821877</v>
      </c>
      <c r="W13" s="23">
        <f>F13*'Share of Sales'!$C$2</f>
        <v>21.009470827200072</v>
      </c>
      <c r="X13" s="23">
        <f>G13*'Share of Sales'!$C$2</f>
        <v>17.932883689890179</v>
      </c>
      <c r="Y13" s="23">
        <f>H13*'Share of Sales'!$C$2</f>
        <v>14.017537442033241</v>
      </c>
      <c r="Z13" s="23">
        <f>I13*'Share of Sales'!$C$2</f>
        <v>9.0070403726840933</v>
      </c>
      <c r="AA13" s="23">
        <f>J13*'Share of Sales'!$C$2</f>
        <v>9.0070403726840933</v>
      </c>
      <c r="AB13" s="23">
        <f>K13*'Share of Sales'!$C$2</f>
        <v>18.693966979372785</v>
      </c>
      <c r="AC13" s="23">
        <f>L13*'Share of Sales'!$C$2</f>
        <v>0</v>
      </c>
      <c r="AD13" s="23">
        <f>M13*'Share of Sales'!$C$2</f>
        <v>19.119694262435644</v>
      </c>
      <c r="AE13" s="23">
        <f>N13*'Share of Sales'!$C$2</f>
        <v>2.8305648593294386</v>
      </c>
      <c r="AF13" s="23">
        <f>O13*'Share of Sales'!$C$2</f>
        <v>1.0781135544959823</v>
      </c>
      <c r="AG13" s="38"/>
    </row>
    <row r="14" spans="1:33" x14ac:dyDescent="0.25">
      <c r="A14" s="15">
        <v>26</v>
      </c>
      <c r="B14" s="15">
        <v>2035</v>
      </c>
      <c r="C14" s="21">
        <v>80.949765472866133</v>
      </c>
      <c r="D14" s="22">
        <v>49.273847881204382</v>
      </c>
      <c r="E14" s="22">
        <v>97.486080403140875</v>
      </c>
      <c r="F14" s="22">
        <v>80.153588482576907</v>
      </c>
      <c r="G14" s="22">
        <v>68.691044778152261</v>
      </c>
      <c r="H14" s="22">
        <v>53.422062627363694</v>
      </c>
      <c r="I14" s="22">
        <v>33.447953837460311</v>
      </c>
      <c r="J14" s="22">
        <v>33.447953837460311</v>
      </c>
      <c r="K14" s="22">
        <v>69.420688560623915</v>
      </c>
      <c r="L14" s="22">
        <v>0</v>
      </c>
      <c r="M14" s="22">
        <v>71.001641451033834</v>
      </c>
      <c r="N14" s="22">
        <v>10.511399841830045</v>
      </c>
      <c r="O14" s="23">
        <v>4.248197625176144</v>
      </c>
      <c r="P14" s="38"/>
      <c r="Q14" s="29"/>
      <c r="R14" s="15">
        <v>26</v>
      </c>
      <c r="S14" s="15">
        <v>2035</v>
      </c>
      <c r="T14" s="23">
        <f>C14*'Share of Sales'!$C$2</f>
        <v>22.250144237462028</v>
      </c>
      <c r="U14" s="23">
        <f>D14*'Share of Sales'!$C$2</f>
        <v>13.543587385179642</v>
      </c>
      <c r="V14" s="23">
        <f>E14*'Share of Sales'!$C$2</f>
        <v>26.795375347217863</v>
      </c>
      <c r="W14" s="23">
        <f>F14*'Share of Sales'!$C$2</f>
        <v>22.03130416091577</v>
      </c>
      <c r="X14" s="23">
        <f>G14*'Share of Sales'!$C$2</f>
        <v>18.880668093450574</v>
      </c>
      <c r="Y14" s="23">
        <f>H14*'Share of Sales'!$C$2</f>
        <v>14.68378063825274</v>
      </c>
      <c r="Z14" s="23">
        <f>I14*'Share of Sales'!$C$2</f>
        <v>9.1936251202719301</v>
      </c>
      <c r="AA14" s="23">
        <f>J14*'Share of Sales'!$C$2</f>
        <v>9.1936251202719301</v>
      </c>
      <c r="AB14" s="23">
        <f>K14*'Share of Sales'!$C$2</f>
        <v>19.081220612746058</v>
      </c>
      <c r="AC14" s="23">
        <f>L14*'Share of Sales'!$C$2</f>
        <v>0</v>
      </c>
      <c r="AD14" s="23">
        <f>M14*'Share of Sales'!$C$2</f>
        <v>19.515767021111429</v>
      </c>
      <c r="AE14" s="23">
        <f>N14*'Share of Sales'!$C$2</f>
        <v>2.889201237979488</v>
      </c>
      <c r="AF14" s="23">
        <f>O14*'Share of Sales'!$C$2</f>
        <v>1.1676749074844002</v>
      </c>
      <c r="AG14" s="38"/>
    </row>
    <row r="15" spans="1:33" x14ac:dyDescent="0.25">
      <c r="A15" s="15">
        <v>27</v>
      </c>
      <c r="B15" s="15">
        <v>2036</v>
      </c>
      <c r="C15" s="21">
        <v>83.789832213708792</v>
      </c>
      <c r="D15" s="22">
        <v>51.27993671256764</v>
      </c>
      <c r="E15" s="22">
        <v>102.37175074264573</v>
      </c>
      <c r="F15" s="22">
        <v>83.568417561940009</v>
      </c>
      <c r="G15" s="22">
        <v>71.67167839182919</v>
      </c>
      <c r="H15" s="22">
        <v>55.524955263445825</v>
      </c>
      <c r="I15" s="22">
        <v>34.140842707262543</v>
      </c>
      <c r="J15" s="22">
        <v>34.140842707262543</v>
      </c>
      <c r="K15" s="22">
        <v>70.858768231249172</v>
      </c>
      <c r="L15" s="22">
        <v>0</v>
      </c>
      <c r="M15" s="22">
        <v>72.472471246428157</v>
      </c>
      <c r="N15" s="22">
        <v>10.729148048247625</v>
      </c>
      <c r="O15" s="23">
        <v>4.5416692141443393</v>
      </c>
      <c r="P15" s="39"/>
      <c r="Q15" s="29"/>
      <c r="R15" s="15">
        <v>27</v>
      </c>
      <c r="S15" s="15">
        <v>2036</v>
      </c>
      <c r="T15" s="23">
        <f>C15*'Share of Sales'!$C$2</f>
        <v>23.030775215929154</v>
      </c>
      <c r="U15" s="23">
        <f>D15*'Share of Sales'!$C$2</f>
        <v>14.094988190237634</v>
      </c>
      <c r="V15" s="23">
        <f>E15*'Share of Sales'!$C$2</f>
        <v>28.13826830207282</v>
      </c>
      <c r="W15" s="23">
        <f>F15*'Share of Sales'!$C$2</f>
        <v>22.969916386884194</v>
      </c>
      <c r="X15" s="23">
        <f>G15*'Share of Sales'!$C$2</f>
        <v>19.699935789112637</v>
      </c>
      <c r="Y15" s="23">
        <f>H15*'Share of Sales'!$C$2</f>
        <v>15.261789285904817</v>
      </c>
      <c r="Z15" s="23">
        <f>I15*'Share of Sales'!$C$2</f>
        <v>9.3840750518260787</v>
      </c>
      <c r="AA15" s="23">
        <f>J15*'Share of Sales'!$C$2</f>
        <v>9.3840750518260787</v>
      </c>
      <c r="AB15" s="23">
        <f>K15*'Share of Sales'!$C$2</f>
        <v>19.47649637308287</v>
      </c>
      <c r="AC15" s="23">
        <f>L15*'Share of Sales'!$C$2</f>
        <v>0</v>
      </c>
      <c r="AD15" s="23">
        <f>M15*'Share of Sales'!$C$2</f>
        <v>19.920044598756174</v>
      </c>
      <c r="AE15" s="23">
        <f>N15*'Share of Sales'!$C$2</f>
        <v>2.9490522946433124</v>
      </c>
      <c r="AF15" s="23">
        <f>O15*'Share of Sales'!$C$2</f>
        <v>1.2483395659425924</v>
      </c>
      <c r="AG15" s="39"/>
    </row>
    <row r="16" spans="1:33" x14ac:dyDescent="0.25">
      <c r="A16" s="15">
        <v>28</v>
      </c>
      <c r="B16" s="15">
        <v>2037</v>
      </c>
      <c r="C16" s="24">
        <v>85.58254651672199</v>
      </c>
      <c r="D16" s="25">
        <v>52.565752755098394</v>
      </c>
      <c r="E16" s="25">
        <v>105.97108061967816</v>
      </c>
      <c r="F16" s="25">
        <v>86.09839062171919</v>
      </c>
      <c r="G16" s="25">
        <v>73.621488286623617</v>
      </c>
      <c r="H16" s="25">
        <v>56.918957898467085</v>
      </c>
      <c r="I16" s="25">
        <v>34.848085070502037</v>
      </c>
      <c r="J16" s="25">
        <v>34.848085070502037</v>
      </c>
      <c r="K16" s="25">
        <v>72.326638345932892</v>
      </c>
      <c r="L16" s="25">
        <v>0</v>
      </c>
      <c r="M16" s="25">
        <v>73.973769918918947</v>
      </c>
      <c r="N16" s="25">
        <v>10.95140700319647</v>
      </c>
      <c r="O16" s="26">
        <v>4.7349761155534038</v>
      </c>
      <c r="P16" s="34" t="s">
        <v>30</v>
      </c>
      <c r="Q16" s="29"/>
      <c r="R16" s="15">
        <v>28</v>
      </c>
      <c r="S16" s="15">
        <v>2037</v>
      </c>
      <c r="T16" s="26">
        <f>C16*'Share of Sales'!$C$2</f>
        <v>23.523527129237355</v>
      </c>
      <c r="U16" s="26">
        <f>D16*'Share of Sales'!$C$2</f>
        <v>14.448412221079844</v>
      </c>
      <c r="V16" s="26">
        <f>E16*'Share of Sales'!$C$2</f>
        <v>29.127593082130673</v>
      </c>
      <c r="W16" s="26">
        <f>F16*'Share of Sales'!$C$2</f>
        <v>23.665313898762701</v>
      </c>
      <c r="X16" s="26">
        <f>G16*'Share of Sales'!$C$2</f>
        <v>20.235867562866183</v>
      </c>
      <c r="Y16" s="26">
        <f>H16*'Share of Sales'!$C$2</f>
        <v>15.644949873405491</v>
      </c>
      <c r="Z16" s="26">
        <f>I16*'Share of Sales'!$C$2</f>
        <v>9.5784702363086947</v>
      </c>
      <c r="AA16" s="26">
        <f>J16*'Share of Sales'!$C$2</f>
        <v>9.5784702363086947</v>
      </c>
      <c r="AB16" s="26">
        <f>K16*'Share of Sales'!$C$2</f>
        <v>19.879960442222394</v>
      </c>
      <c r="AC16" s="26">
        <f>L16*'Share of Sales'!$C$2</f>
        <v>0</v>
      </c>
      <c r="AD16" s="26">
        <f>M16*'Share of Sales'!$C$2</f>
        <v>20.332696961753161</v>
      </c>
      <c r="AE16" s="26">
        <f>N16*'Share of Sales'!$C$2</f>
        <v>3.0101431919027619</v>
      </c>
      <c r="AF16" s="26">
        <f>O16*'Share of Sales'!$C$2</f>
        <v>1.3014725974384063</v>
      </c>
      <c r="AG16" s="34" t="s">
        <v>30</v>
      </c>
    </row>
    <row r="17" spans="1:33" x14ac:dyDescent="0.25">
      <c r="A17" s="15">
        <v>29</v>
      </c>
      <c r="B17" s="15">
        <v>2038</v>
      </c>
      <c r="C17" s="24">
        <v>84.939030690105326</v>
      </c>
      <c r="D17" s="25">
        <v>52.174841490049829</v>
      </c>
      <c r="E17" s="25">
        <v>104.32062614298503</v>
      </c>
      <c r="F17" s="25">
        <v>85.01403366437863</v>
      </c>
      <c r="G17" s="25">
        <v>72.882622654424296</v>
      </c>
      <c r="H17" s="25">
        <v>56.462382343009992</v>
      </c>
      <c r="I17" s="25">
        <v>35.569978266020321</v>
      </c>
      <c r="J17" s="25">
        <v>35.569978266020321</v>
      </c>
      <c r="K17" s="25">
        <v>73.824916026643592</v>
      </c>
      <c r="L17" s="25">
        <v>0</v>
      </c>
      <c r="M17" s="25">
        <v>75.50616864450933</v>
      </c>
      <c r="N17" s="25">
        <v>11.178270148788675</v>
      </c>
      <c r="O17" s="26">
        <v>4.6357120000208099</v>
      </c>
      <c r="P17" s="35"/>
      <c r="Q17" s="29"/>
      <c r="R17" s="15">
        <v>29</v>
      </c>
      <c r="S17" s="15">
        <v>2038</v>
      </c>
      <c r="T17" s="26">
        <f>C17*'Share of Sales'!$C$2</f>
        <v>23.34664805024719</v>
      </c>
      <c r="U17" s="26">
        <f>D17*'Share of Sales'!$C$2</f>
        <v>14.340964942133807</v>
      </c>
      <c r="V17" s="26">
        <f>E17*'Share of Sales'!$C$2</f>
        <v>28.673943217313013</v>
      </c>
      <c r="W17" s="26">
        <f>F17*'Share of Sales'!$C$2</f>
        <v>23.36726363802649</v>
      </c>
      <c r="X17" s="26">
        <f>G17*'Share of Sales'!$C$2</f>
        <v>20.032780292723949</v>
      </c>
      <c r="Y17" s="26">
        <f>H17*'Share of Sales'!$C$2</f>
        <v>15.51945387097884</v>
      </c>
      <c r="Z17" s="26">
        <f>I17*'Share of Sales'!$C$2</f>
        <v>9.7768924013452079</v>
      </c>
      <c r="AA17" s="26">
        <f>J17*'Share of Sales'!$C$2</f>
        <v>9.7768924013452079</v>
      </c>
      <c r="AB17" s="26">
        <f>K17*'Share of Sales'!$C$2</f>
        <v>20.291782444532672</v>
      </c>
      <c r="AC17" s="26">
        <f>L17*'Share of Sales'!$C$2</f>
        <v>0</v>
      </c>
      <c r="AD17" s="26">
        <f>M17*'Share of Sales'!$C$2</f>
        <v>20.753897597413037</v>
      </c>
      <c r="AE17" s="26">
        <f>N17*'Share of Sales'!$C$2</f>
        <v>3.0724996135934814</v>
      </c>
      <c r="AF17" s="26">
        <f>O17*'Share of Sales'!$C$2</f>
        <v>1.2741885049484207</v>
      </c>
      <c r="AG17" s="35"/>
    </row>
    <row r="18" spans="1:33" x14ac:dyDescent="0.25">
      <c r="A18" s="15">
        <v>30</v>
      </c>
      <c r="B18" s="15">
        <v>2039</v>
      </c>
      <c r="C18" s="24">
        <v>84.49532755718532</v>
      </c>
      <c r="D18" s="25">
        <v>51.922579827959538</v>
      </c>
      <c r="E18" s="25">
        <v>103.11379420902813</v>
      </c>
      <c r="F18" s="25">
        <v>84.23623017339655</v>
      </c>
      <c r="G18" s="25">
        <v>72.366656744811891</v>
      </c>
      <c r="H18" s="25">
        <v>56.160355671694376</v>
      </c>
      <c r="I18" s="25">
        <v>36.306825792161973</v>
      </c>
      <c r="J18" s="25">
        <v>36.306825792161973</v>
      </c>
      <c r="K18" s="25">
        <v>75.354231179298978</v>
      </c>
      <c r="L18" s="25">
        <v>0</v>
      </c>
      <c r="M18" s="25">
        <v>77.070311674287069</v>
      </c>
      <c r="N18" s="25">
        <v>11.409832862830209</v>
      </c>
      <c r="O18" s="26">
        <v>4.5604826844447048</v>
      </c>
      <c r="P18" s="35"/>
      <c r="Q18" s="29"/>
      <c r="R18" s="15">
        <v>30</v>
      </c>
      <c r="S18" s="15">
        <v>2039</v>
      </c>
      <c r="T18" s="26">
        <f>C18*'Share of Sales'!$C$2</f>
        <v>23.224690208264395</v>
      </c>
      <c r="U18" s="26">
        <f>D18*'Share of Sales'!$C$2</f>
        <v>14.271627392675775</v>
      </c>
      <c r="V18" s="26">
        <f>E18*'Share of Sales'!$C$2</f>
        <v>28.342229043169826</v>
      </c>
      <c r="W18" s="26">
        <f>F18*'Share of Sales'!$C$2</f>
        <v>23.153473767708043</v>
      </c>
      <c r="X18" s="26">
        <f>G18*'Share of Sales'!$C$2</f>
        <v>19.890960043543146</v>
      </c>
      <c r="Y18" s="26">
        <f>H18*'Share of Sales'!$C$2</f>
        <v>15.436437731758701</v>
      </c>
      <c r="Z18" s="26">
        <f>I18*'Share of Sales'!$C$2</f>
        <v>9.9794249675842579</v>
      </c>
      <c r="AA18" s="26">
        <f>J18*'Share of Sales'!$C$2</f>
        <v>9.9794249675842579</v>
      </c>
      <c r="AB18" s="26">
        <f>K18*'Share of Sales'!$C$2</f>
        <v>20.712135518224088</v>
      </c>
      <c r="AC18" s="26">
        <f>L18*'Share of Sales'!$C$2</f>
        <v>0</v>
      </c>
      <c r="AD18" s="26">
        <f>M18*'Share of Sales'!$C$2</f>
        <v>21.183823586911316</v>
      </c>
      <c r="AE18" s="26">
        <f>N18*'Share of Sales'!$C$2</f>
        <v>3.136147775602911</v>
      </c>
      <c r="AF18" s="26">
        <f>O18*'Share of Sales'!$C$2</f>
        <v>1.2535107041830196</v>
      </c>
      <c r="AG18" s="35"/>
    </row>
    <row r="19" spans="1:33" x14ac:dyDescent="0.25">
      <c r="A19" s="15">
        <v>31</v>
      </c>
      <c r="B19" s="15">
        <v>2040</v>
      </c>
      <c r="C19" s="24">
        <v>84.931907301949238</v>
      </c>
      <c r="D19" s="25">
        <v>52.277606216293819</v>
      </c>
      <c r="E19" s="25">
        <v>103.87546399224064</v>
      </c>
      <c r="F19" s="25">
        <v>84.815135431364155</v>
      </c>
      <c r="G19" s="25">
        <v>72.834020164391148</v>
      </c>
      <c r="H19" s="25">
        <v>56.536581769357525</v>
      </c>
      <c r="I19" s="25">
        <v>37.058937434371408</v>
      </c>
      <c r="J19" s="25">
        <v>37.058937434371408</v>
      </c>
      <c r="K19" s="25">
        <v>76.915226758591047</v>
      </c>
      <c r="L19" s="25">
        <v>0</v>
      </c>
      <c r="M19" s="25">
        <v>78.6668566052806</v>
      </c>
      <c r="N19" s="25">
        <v>11.646192498919659</v>
      </c>
      <c r="O19" s="26">
        <v>4.5925300938202467</v>
      </c>
      <c r="P19" s="35"/>
      <c r="Q19" s="29"/>
      <c r="R19" s="15">
        <v>31</v>
      </c>
      <c r="S19" s="15">
        <v>2040</v>
      </c>
      <c r="T19" s="26">
        <f>C19*'Share of Sales'!$C$2</f>
        <v>23.344690090109733</v>
      </c>
      <c r="U19" s="26">
        <f>D19*'Share of Sales'!$C$2</f>
        <v>14.369211225098253</v>
      </c>
      <c r="V19" s="26">
        <f>E19*'Share of Sales'!$C$2</f>
        <v>28.55158434443349</v>
      </c>
      <c r="W19" s="26">
        <f>F19*'Share of Sales'!$C$2</f>
        <v>23.312593752977449</v>
      </c>
      <c r="X19" s="26">
        <f>G19*'Share of Sales'!$C$2</f>
        <v>20.0194212371761</v>
      </c>
      <c r="Y19" s="26">
        <f>H19*'Share of Sales'!$C$2</f>
        <v>15.539848592679707</v>
      </c>
      <c r="Z19" s="26">
        <f>I19*'Share of Sales'!$C$2</f>
        <v>10.186153083769398</v>
      </c>
      <c r="AA19" s="26">
        <f>J19*'Share of Sales'!$C$2</f>
        <v>10.186153083769398</v>
      </c>
      <c r="AB19" s="26">
        <f>K19*'Share of Sales'!$C$2</f>
        <v>21.141196388140148</v>
      </c>
      <c r="AC19" s="26">
        <f>L19*'Share of Sales'!$C$2</f>
        <v>0</v>
      </c>
      <c r="AD19" s="26">
        <f>M19*'Share of Sales'!$C$2</f>
        <v>21.622655679736862</v>
      </c>
      <c r="AE19" s="26">
        <f>N19*'Share of Sales'!$C$2</f>
        <v>3.201114436891968</v>
      </c>
      <c r="AF19" s="26">
        <f>O19*'Share of Sales'!$C$2</f>
        <v>1.2623193706056766</v>
      </c>
      <c r="AG19" s="35"/>
    </row>
    <row r="20" spans="1:33" x14ac:dyDescent="0.25">
      <c r="A20" s="15">
        <v>32</v>
      </c>
      <c r="B20" s="15">
        <v>2041</v>
      </c>
      <c r="C20" s="24">
        <v>86.300407109379051</v>
      </c>
      <c r="D20" s="25">
        <v>53.275502815185881</v>
      </c>
      <c r="E20" s="25">
        <v>106.72127162104327</v>
      </c>
      <c r="F20" s="25">
        <v>86.830405576144514</v>
      </c>
      <c r="G20" s="25">
        <v>74.342410335094783</v>
      </c>
      <c r="H20" s="25">
        <v>57.630816282975594</v>
      </c>
      <c r="I20" s="25">
        <v>37.826629395432875</v>
      </c>
      <c r="J20" s="25">
        <v>37.826629395432875</v>
      </c>
      <c r="K20" s="25">
        <v>78.508559038297079</v>
      </c>
      <c r="L20" s="25">
        <v>0</v>
      </c>
      <c r="M20" s="25">
        <v>80.296474656925994</v>
      </c>
      <c r="N20" s="25">
        <v>11.887448427377626</v>
      </c>
      <c r="O20" s="26">
        <v>4.7381632505640336</v>
      </c>
      <c r="P20" s="35"/>
      <c r="Q20" s="29"/>
      <c r="R20" s="15">
        <v>32</v>
      </c>
      <c r="S20" s="15">
        <v>2041</v>
      </c>
      <c r="T20" s="26">
        <f>C20*'Share of Sales'!$C$2</f>
        <v>23.720840878520093</v>
      </c>
      <c r="U20" s="26">
        <f>D20*'Share of Sales'!$C$2</f>
        <v>14.643496680154495</v>
      </c>
      <c r="V20" s="26">
        <f>E20*'Share of Sales'!$C$2</f>
        <v>29.33379328405238</v>
      </c>
      <c r="W20" s="26">
        <f>F20*'Share of Sales'!$C$2</f>
        <v>23.8665181669258</v>
      </c>
      <c r="X20" s="26">
        <f>G20*'Share of Sales'!$C$2</f>
        <v>20.434022794925834</v>
      </c>
      <c r="Y20" s="26">
        <f>H20*'Share of Sales'!$C$2</f>
        <v>15.840613834127776</v>
      </c>
      <c r="Z20" s="26">
        <f>I20*'Share of Sales'!$C$2</f>
        <v>10.397163662537327</v>
      </c>
      <c r="AA20" s="26">
        <f>J20*'Share of Sales'!$C$2</f>
        <v>10.397163662537327</v>
      </c>
      <c r="AB20" s="26">
        <f>K20*'Share of Sales'!$C$2</f>
        <v>21.579145440056138</v>
      </c>
      <c r="AC20" s="26">
        <f>L20*'Share of Sales'!$C$2</f>
        <v>0</v>
      </c>
      <c r="AD20" s="26">
        <f>M20*'Share of Sales'!$C$2</f>
        <v>22.070578369682586</v>
      </c>
      <c r="AE20" s="26">
        <f>N20*'Share of Sales'!$C$2</f>
        <v>3.2674269107450504</v>
      </c>
      <c r="AF20" s="26">
        <f>O20*'Share of Sales'!$C$2</f>
        <v>1.3023486248521552</v>
      </c>
      <c r="AG20" s="35"/>
    </row>
    <row r="21" spans="1:33" x14ac:dyDescent="0.25">
      <c r="A21" s="15">
        <v>33</v>
      </c>
      <c r="B21" s="15">
        <v>2042</v>
      </c>
      <c r="C21" s="24">
        <v>87.812122509332966</v>
      </c>
      <c r="D21" s="25">
        <v>54.373136416778188</v>
      </c>
      <c r="E21" s="25">
        <v>109.88361028953646</v>
      </c>
      <c r="F21" s="25">
        <v>89.06476939966106</v>
      </c>
      <c r="G21" s="25">
        <v>76.010427817338922</v>
      </c>
      <c r="H21" s="25">
        <v>58.836090013042657</v>
      </c>
      <c r="I21" s="25">
        <v>38.610224428408429</v>
      </c>
      <c r="J21" s="25">
        <v>38.610224428408429</v>
      </c>
      <c r="K21" s="25">
        <v>80.134897887190263</v>
      </c>
      <c r="L21" s="25">
        <v>0</v>
      </c>
      <c r="M21" s="25">
        <v>81.959850953261068</v>
      </c>
      <c r="N21" s="25">
        <v>12.133702077023999</v>
      </c>
      <c r="O21" s="26">
        <v>4.9008818618881964</v>
      </c>
      <c r="P21" s="35"/>
      <c r="Q21" s="29"/>
      <c r="R21" s="15">
        <v>33</v>
      </c>
      <c r="S21" s="15">
        <v>2042</v>
      </c>
      <c r="T21" s="26">
        <f>C21*'Share of Sales'!$C$2</f>
        <v>24.136356420763903</v>
      </c>
      <c r="U21" s="26">
        <f>D21*'Share of Sales'!$C$2</f>
        <v>14.945196207171655</v>
      </c>
      <c r="V21" s="26">
        <f>E21*'Share of Sales'!$C$2</f>
        <v>30.203005085848918</v>
      </c>
      <c r="W21" s="26">
        <f>F21*'Share of Sales'!$C$2</f>
        <v>24.480663458907831</v>
      </c>
      <c r="X21" s="26">
        <f>G21*'Share of Sales'!$C$2</f>
        <v>20.892500090736906</v>
      </c>
      <c r="Y21" s="26">
        <f>H21*'Share of Sales'!$C$2</f>
        <v>16.171899714734867</v>
      </c>
      <c r="Z21" s="26">
        <f>I21*'Share of Sales'!$C$2</f>
        <v>10.612545416957715</v>
      </c>
      <c r="AA21" s="26">
        <f>J21*'Share of Sales'!$C$2</f>
        <v>10.612545416957715</v>
      </c>
      <c r="AB21" s="26">
        <f>K21*'Share of Sales'!$C$2</f>
        <v>22.026166796516904</v>
      </c>
      <c r="AC21" s="26">
        <f>L21*'Share of Sales'!$C$2</f>
        <v>0</v>
      </c>
      <c r="AD21" s="26">
        <f>M21*'Share of Sales'!$C$2</f>
        <v>22.52777997241035</v>
      </c>
      <c r="AE21" s="26">
        <f>N21*'Share of Sales'!$C$2</f>
        <v>3.3351130762530881</v>
      </c>
      <c r="AF21" s="26">
        <f>O21*'Share of Sales'!$C$2</f>
        <v>1.3470740487114217</v>
      </c>
      <c r="AG21" s="35"/>
    </row>
    <row r="22" spans="1:33" x14ac:dyDescent="0.25">
      <c r="A22" s="15">
        <v>34</v>
      </c>
      <c r="B22" s="15">
        <v>2043</v>
      </c>
      <c r="C22" s="24">
        <v>89.36690332595289</v>
      </c>
      <c r="D22" s="25">
        <v>55.501559054992924</v>
      </c>
      <c r="E22" s="25">
        <v>113.13795078927252</v>
      </c>
      <c r="F22" s="25">
        <v>91.363623166883059</v>
      </c>
      <c r="G22" s="25">
        <v>77.726144640684737</v>
      </c>
      <c r="H22" s="25">
        <v>60.075344011827639</v>
      </c>
      <c r="I22" s="25">
        <v>39.410051972329775</v>
      </c>
      <c r="J22" s="25">
        <v>39.410051972329775</v>
      </c>
      <c r="K22" s="25">
        <v>81.794927050665947</v>
      </c>
      <c r="L22" s="25">
        <v>0</v>
      </c>
      <c r="M22" s="25">
        <v>83.657684810965193</v>
      </c>
      <c r="N22" s="25">
        <v>12.385056977820662</v>
      </c>
      <c r="O22" s="26">
        <v>5.0684246299869002</v>
      </c>
      <c r="P22" s="35"/>
      <c r="Q22" s="29"/>
      <c r="R22" s="15">
        <v>34</v>
      </c>
      <c r="S22" s="15">
        <v>2043</v>
      </c>
      <c r="T22" s="26">
        <f>C22*'Share of Sales'!$C$2</f>
        <v>24.563709078617222</v>
      </c>
      <c r="U22" s="26">
        <f>D22*'Share of Sales'!$C$2</f>
        <v>15.25535851974205</v>
      </c>
      <c r="V22" s="26">
        <f>E22*'Share of Sales'!$C$2</f>
        <v>31.097504842506183</v>
      </c>
      <c r="W22" s="26">
        <f>F22*'Share of Sales'!$C$2</f>
        <v>25.112534689203954</v>
      </c>
      <c r="X22" s="26">
        <f>G22*'Share of Sales'!$C$2</f>
        <v>21.364088199326062</v>
      </c>
      <c r="Y22" s="26">
        <f>H22*'Share of Sales'!$C$2</f>
        <v>16.51252553444845</v>
      </c>
      <c r="Z22" s="26">
        <f>I22*'Share of Sales'!$C$2</f>
        <v>10.832388897829938</v>
      </c>
      <c r="AA22" s="26">
        <f>J22*'Share of Sales'!$C$2</f>
        <v>10.832388897829938</v>
      </c>
      <c r="AB22" s="26">
        <f>K22*'Share of Sales'!$C$2</f>
        <v>22.482448394245658</v>
      </c>
      <c r="AC22" s="26">
        <f>L22*'Share of Sales'!$C$2</f>
        <v>0</v>
      </c>
      <c r="AD22" s="26">
        <f>M22*'Share of Sales'!$C$2</f>
        <v>22.994452704622599</v>
      </c>
      <c r="AE22" s="26">
        <f>N22*'Share of Sales'!$C$2</f>
        <v>3.4042013900344705</v>
      </c>
      <c r="AF22" s="26">
        <f>O22*'Share of Sales'!$C$2</f>
        <v>1.3931254576854151</v>
      </c>
      <c r="AG22" s="35"/>
    </row>
    <row r="23" spans="1:33" x14ac:dyDescent="0.25">
      <c r="A23" s="15">
        <v>35</v>
      </c>
      <c r="B23" s="15">
        <v>2044</v>
      </c>
      <c r="C23" s="24">
        <v>90.424818253745727</v>
      </c>
      <c r="D23" s="25">
        <v>56.288960336979081</v>
      </c>
      <c r="E23" s="25">
        <v>115.27419400870394</v>
      </c>
      <c r="F23" s="25">
        <v>92.89363385079912</v>
      </c>
      <c r="G23" s="25">
        <v>78.886169456656191</v>
      </c>
      <c r="H23" s="25">
        <v>60.933065031855932</v>
      </c>
      <c r="I23" s="25">
        <v>40.22644829070105</v>
      </c>
      <c r="J23" s="25">
        <v>40.22644829070105</v>
      </c>
      <c r="K23" s="25">
        <v>83.489344438201883</v>
      </c>
      <c r="L23" s="25">
        <v>0</v>
      </c>
      <c r="M23" s="25">
        <v>85.390690033366042</v>
      </c>
      <c r="N23" s="25">
        <v>12.641618804397556</v>
      </c>
      <c r="O23" s="26">
        <v>5.1747263437160855</v>
      </c>
      <c r="P23" s="35"/>
      <c r="Q23" s="29"/>
      <c r="R23" s="15">
        <v>35</v>
      </c>
      <c r="S23" s="15">
        <v>2044</v>
      </c>
      <c r="T23" s="26">
        <f>C23*'Share of Sales'!$C$2</f>
        <v>24.854491387829036</v>
      </c>
      <c r="U23" s="26">
        <f>D23*'Share of Sales'!$C$2</f>
        <v>15.471786473481176</v>
      </c>
      <c r="V23" s="26">
        <f>E23*'Share of Sales'!$C$2</f>
        <v>31.684680351675283</v>
      </c>
      <c r="W23" s="26">
        <f>F23*'Share of Sales'!$C$2</f>
        <v>25.533078939124003</v>
      </c>
      <c r="X23" s="26">
        <f>G23*'Share of Sales'!$C$2</f>
        <v>21.682936800351985</v>
      </c>
      <c r="Y23" s="26">
        <f>H23*'Share of Sales'!$C$2</f>
        <v>16.748281824780506</v>
      </c>
      <c r="Z23" s="26">
        <f>I23*'Share of Sales'!$C$2</f>
        <v>11.056786531752456</v>
      </c>
      <c r="AA23" s="26">
        <f>J23*'Share of Sales'!$C$2</f>
        <v>11.056786531752456</v>
      </c>
      <c r="AB23" s="26">
        <f>K23*'Share of Sales'!$C$2</f>
        <v>22.948182063156352</v>
      </c>
      <c r="AC23" s="26">
        <f>L23*'Share of Sales'!$C$2</f>
        <v>0</v>
      </c>
      <c r="AD23" s="26">
        <f>M23*'Share of Sales'!$C$2</f>
        <v>23.470792764874147</v>
      </c>
      <c r="AE23" s="26">
        <f>N23*'Share of Sales'!$C$2</f>
        <v>3.4747208981987785</v>
      </c>
      <c r="AF23" s="26">
        <f>O23*'Share of Sales'!$C$2</f>
        <v>1.4223439297754494</v>
      </c>
      <c r="AG23" s="35"/>
    </row>
    <row r="24" spans="1:33" x14ac:dyDescent="0.25">
      <c r="A24" s="15">
        <v>36</v>
      </c>
      <c r="B24" s="15">
        <v>2045</v>
      </c>
      <c r="C24" s="24">
        <v>91.235531465389769</v>
      </c>
      <c r="D24" s="25">
        <v>56.907298885611603</v>
      </c>
      <c r="E24" s="25">
        <v>116.85175593550666</v>
      </c>
      <c r="F24" s="25">
        <v>94.040076011430301</v>
      </c>
      <c r="G24" s="25">
        <v>79.769497693948651</v>
      </c>
      <c r="H24" s="25">
        <v>61.601411172041082</v>
      </c>
      <c r="I24" s="25">
        <v>41.0597566128707</v>
      </c>
      <c r="J24" s="25">
        <v>41.0597566128707</v>
      </c>
      <c r="K24" s="25">
        <v>85.21886241677332</v>
      </c>
      <c r="L24" s="25">
        <v>0</v>
      </c>
      <c r="M24" s="25">
        <v>87.159595210536793</v>
      </c>
      <c r="N24" s="25">
        <v>12.903495420480413</v>
      </c>
      <c r="O24" s="26">
        <v>5.250322368808332</v>
      </c>
      <c r="P24" s="35"/>
      <c r="Q24" s="29"/>
      <c r="R24" s="15">
        <v>36</v>
      </c>
      <c r="S24" s="15">
        <v>2045</v>
      </c>
      <c r="T24" s="26">
        <f>C24*'Share of Sales'!$C$2</f>
        <v>25.077326942557637</v>
      </c>
      <c r="U24" s="26">
        <f>D24*'Share of Sales'!$C$2</f>
        <v>15.641745235119195</v>
      </c>
      <c r="V24" s="26">
        <f>E24*'Share of Sales'!$C$2</f>
        <v>32.118294707564367</v>
      </c>
      <c r="W24" s="26">
        <f>F24*'Share of Sales'!$C$2</f>
        <v>25.848194162558489</v>
      </c>
      <c r="X24" s="26">
        <f>G24*'Share of Sales'!$C$2</f>
        <v>21.925731582695963</v>
      </c>
      <c r="Y24" s="26">
        <f>H24*'Share of Sales'!$C$2</f>
        <v>16.93198585323325</v>
      </c>
      <c r="Z24" s="26">
        <f>I24*'Share of Sales'!$C$2</f>
        <v>11.285832659980796</v>
      </c>
      <c r="AA24" s="26">
        <f>J24*'Share of Sales'!$C$2</f>
        <v>11.285832659980796</v>
      </c>
      <c r="AB24" s="26">
        <f>K24*'Share of Sales'!$C$2</f>
        <v>23.423563607002791</v>
      </c>
      <c r="AC24" s="26">
        <f>L24*'Share of Sales'!$C$2</f>
        <v>0</v>
      </c>
      <c r="AD24" s="26">
        <f>M24*'Share of Sales'!$C$2</f>
        <v>23.957000416057959</v>
      </c>
      <c r="AE24" s="26">
        <f>N24*'Share of Sales'!$C$2</f>
        <v>3.54670124855835</v>
      </c>
      <c r="AF24" s="26">
        <f>O24*'Share of Sales'!$C$2</f>
        <v>1.4431225256398821</v>
      </c>
      <c r="AG24" s="35"/>
    </row>
    <row r="25" spans="1:33" x14ac:dyDescent="0.25">
      <c r="A25" s="15">
        <v>37</v>
      </c>
      <c r="B25" s="15">
        <v>2046</v>
      </c>
      <c r="C25" s="24">
        <v>93.132340719390569</v>
      </c>
      <c r="D25" s="25">
        <v>58.27479676973438</v>
      </c>
      <c r="E25" s="25">
        <v>120.8585194711977</v>
      </c>
      <c r="F25" s="25">
        <v>96.860630352825879</v>
      </c>
      <c r="G25" s="25">
        <v>81.866104354208716</v>
      </c>
      <c r="H25" s="25">
        <v>63.10650299070106</v>
      </c>
      <c r="I25" s="25">
        <v>41.910327278331984</v>
      </c>
      <c r="J25" s="25">
        <v>41.910327278331984</v>
      </c>
      <c r="K25" s="25">
        <v>86.984208110346358</v>
      </c>
      <c r="L25" s="25">
        <v>0</v>
      </c>
      <c r="M25" s="25">
        <v>88.965144025609973</v>
      </c>
      <c r="N25" s="25">
        <v>13.170796924238822</v>
      </c>
      <c r="O25" s="26">
        <v>5.4583218785801444</v>
      </c>
      <c r="P25" s="36"/>
      <c r="Q25" s="29"/>
      <c r="R25" s="15">
        <v>37</v>
      </c>
      <c r="S25" s="15">
        <v>2046</v>
      </c>
      <c r="T25" s="26">
        <f>C25*'Share of Sales'!$C$2</f>
        <v>25.598690769196729</v>
      </c>
      <c r="U25" s="26">
        <f>D25*'Share of Sales'!$C$2</f>
        <v>16.017620631278991</v>
      </c>
      <c r="V25" s="26">
        <f>E25*'Share of Sales'!$C$2</f>
        <v>33.219608171213764</v>
      </c>
      <c r="W25" s="26">
        <f>F25*'Share of Sales'!$C$2</f>
        <v>26.623461892601355</v>
      </c>
      <c r="X25" s="26">
        <f>G25*'Share of Sales'!$C$2</f>
        <v>22.502012444382295</v>
      </c>
      <c r="Y25" s="26">
        <f>H25*'Share of Sales'!$C$2</f>
        <v>17.34568081405477</v>
      </c>
      <c r="Z25" s="26">
        <f>I25*'Share of Sales'!$C$2</f>
        <v>11.519623578090513</v>
      </c>
      <c r="AA25" s="26">
        <f>J25*'Share of Sales'!$C$2</f>
        <v>11.519623578090513</v>
      </c>
      <c r="AB25" s="26">
        <f>K25*'Share of Sales'!$C$2</f>
        <v>23.90879288569846</v>
      </c>
      <c r="AC25" s="26">
        <f>L25*'Share of Sales'!$C$2</f>
        <v>0</v>
      </c>
      <c r="AD25" s="26">
        <f>M25*'Share of Sales'!$C$2</f>
        <v>24.453280069599671</v>
      </c>
      <c r="AE25" s="26">
        <f>N25*'Share of Sales'!$C$2</f>
        <v>3.6201727030928126</v>
      </c>
      <c r="AF25" s="26">
        <f>O25*'Share of Sales'!$C$2</f>
        <v>1.5002940204145705</v>
      </c>
      <c r="AG25" s="36"/>
    </row>
    <row r="26" spans="1:3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29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x14ac:dyDescent="0.25">
      <c r="A29" s="6" t="s">
        <v>8</v>
      </c>
      <c r="B29" s="7" t="s">
        <v>31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29"/>
      <c r="R29" s="6" t="s">
        <v>8</v>
      </c>
      <c r="S29" s="7" t="s">
        <v>31</v>
      </c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x14ac:dyDescent="0.25">
      <c r="A30" s="10"/>
      <c r="B30" s="10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8"/>
      <c r="P30" s="8"/>
      <c r="Q30" s="29"/>
      <c r="R30" s="10"/>
      <c r="S30" s="10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8"/>
      <c r="AG30" s="8"/>
    </row>
    <row r="31" spans="1:33" ht="54.95" customHeight="1" x14ac:dyDescent="0.25">
      <c r="A31" s="11"/>
      <c r="B31" s="11"/>
      <c r="C31" s="43" t="s">
        <v>37</v>
      </c>
      <c r="D31" s="43"/>
      <c r="E31" s="43" t="s">
        <v>38</v>
      </c>
      <c r="F31" s="43"/>
      <c r="G31" s="43" t="s">
        <v>39</v>
      </c>
      <c r="H31" s="43"/>
      <c r="I31" s="44" t="s">
        <v>40</v>
      </c>
      <c r="J31" s="45"/>
      <c r="K31" s="46" t="s">
        <v>41</v>
      </c>
      <c r="L31" s="46"/>
      <c r="M31" s="46" t="s">
        <v>42</v>
      </c>
      <c r="N31" s="46"/>
      <c r="O31" s="47" t="s">
        <v>17</v>
      </c>
      <c r="P31" s="11"/>
      <c r="Q31" s="29"/>
      <c r="R31" s="11"/>
      <c r="S31" s="11"/>
      <c r="T31" s="43" t="s">
        <v>37</v>
      </c>
      <c r="U31" s="43"/>
      <c r="V31" s="43" t="s">
        <v>38</v>
      </c>
      <c r="W31" s="43"/>
      <c r="X31" s="43" t="s">
        <v>39</v>
      </c>
      <c r="Y31" s="43"/>
      <c r="Z31" s="44" t="s">
        <v>40</v>
      </c>
      <c r="AA31" s="45"/>
      <c r="AB31" s="46" t="s">
        <v>41</v>
      </c>
      <c r="AC31" s="46"/>
      <c r="AD31" s="46" t="s">
        <v>42</v>
      </c>
      <c r="AE31" s="46"/>
      <c r="AF31" s="47" t="s">
        <v>17</v>
      </c>
      <c r="AG31" s="11"/>
    </row>
    <row r="32" spans="1:33" ht="26.25" x14ac:dyDescent="0.25">
      <c r="A32" s="12" t="s">
        <v>18</v>
      </c>
      <c r="B32" s="12" t="s">
        <v>19</v>
      </c>
      <c r="C32" s="13" t="s">
        <v>20</v>
      </c>
      <c r="D32" s="13" t="s">
        <v>21</v>
      </c>
      <c r="E32" s="13" t="s">
        <v>22</v>
      </c>
      <c r="F32" s="13" t="s">
        <v>23</v>
      </c>
      <c r="G32" s="13" t="s">
        <v>24</v>
      </c>
      <c r="H32" s="13" t="s">
        <v>25</v>
      </c>
      <c r="I32" s="33" t="s">
        <v>26</v>
      </c>
      <c r="J32" s="33" t="s">
        <v>27</v>
      </c>
      <c r="K32" s="33" t="s">
        <v>26</v>
      </c>
      <c r="L32" s="33" t="s">
        <v>27</v>
      </c>
      <c r="M32" s="33" t="s">
        <v>26</v>
      </c>
      <c r="N32" s="33" t="s">
        <v>27</v>
      </c>
      <c r="O32" s="48"/>
      <c r="P32" s="8"/>
      <c r="Q32" s="29"/>
      <c r="R32" s="12" t="s">
        <v>18</v>
      </c>
      <c r="S32" s="12" t="s">
        <v>19</v>
      </c>
      <c r="T32" s="13" t="s">
        <v>20</v>
      </c>
      <c r="U32" s="13" t="s">
        <v>21</v>
      </c>
      <c r="V32" s="13" t="s">
        <v>22</v>
      </c>
      <c r="W32" s="13" t="s">
        <v>23</v>
      </c>
      <c r="X32" s="13" t="s">
        <v>24</v>
      </c>
      <c r="Y32" s="13" t="s">
        <v>25</v>
      </c>
      <c r="Z32" s="33" t="s">
        <v>26</v>
      </c>
      <c r="AA32" s="33" t="s">
        <v>27</v>
      </c>
      <c r="AB32" s="33" t="s">
        <v>26</v>
      </c>
      <c r="AC32" s="33" t="s">
        <v>27</v>
      </c>
      <c r="AD32" s="33" t="s">
        <v>26</v>
      </c>
      <c r="AE32" s="33" t="s">
        <v>27</v>
      </c>
      <c r="AF32" s="48"/>
      <c r="AG32" s="8"/>
    </row>
    <row r="33" spans="1:33" x14ac:dyDescent="0.25">
      <c r="A33" s="14">
        <v>18</v>
      </c>
      <c r="B33" s="15">
        <v>2027</v>
      </c>
      <c r="C33" s="16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8">
        <v>0</v>
      </c>
      <c r="P33" s="40" t="s">
        <v>28</v>
      </c>
      <c r="Q33" s="29"/>
      <c r="R33" s="14">
        <v>18</v>
      </c>
      <c r="S33" s="15">
        <v>2027</v>
      </c>
      <c r="T33" s="16">
        <f>C33*'Share of Sales'!$C$2</f>
        <v>0</v>
      </c>
      <c r="U33" s="16">
        <f>D33*'Share of Sales'!$C$2</f>
        <v>0</v>
      </c>
      <c r="V33" s="16">
        <f>E33*'Share of Sales'!$C$2</f>
        <v>0</v>
      </c>
      <c r="W33" s="16">
        <f>F33*'Share of Sales'!$C$2</f>
        <v>0</v>
      </c>
      <c r="X33" s="16">
        <f>G33*'Share of Sales'!$C$2</f>
        <v>0</v>
      </c>
      <c r="Y33" s="16">
        <f>H33*'Share of Sales'!$C$2</f>
        <v>0</v>
      </c>
      <c r="Z33" s="16">
        <f>I33*'Share of Sales'!$C$2</f>
        <v>0</v>
      </c>
      <c r="AA33" s="16">
        <f>J33*'Share of Sales'!$C$2</f>
        <v>0</v>
      </c>
      <c r="AB33" s="16">
        <f>K33*'Share of Sales'!$C$2</f>
        <v>0</v>
      </c>
      <c r="AC33" s="16">
        <f>L33*'Share of Sales'!$C$2</f>
        <v>0</v>
      </c>
      <c r="AD33" s="16">
        <f>M33*'Share of Sales'!$C$2</f>
        <v>0</v>
      </c>
      <c r="AE33" s="16">
        <f>N33*'Share of Sales'!$C$2</f>
        <v>0</v>
      </c>
      <c r="AF33" s="16">
        <f>O33*'Share of Sales'!$C$2</f>
        <v>0</v>
      </c>
      <c r="AG33" s="40" t="s">
        <v>28</v>
      </c>
    </row>
    <row r="34" spans="1:33" x14ac:dyDescent="0.25">
      <c r="A34" s="15">
        <v>19</v>
      </c>
      <c r="B34" s="15">
        <v>2028</v>
      </c>
      <c r="C34" s="19">
        <v>88.113992696790078</v>
      </c>
      <c r="D34" s="20">
        <v>57.444133853167223</v>
      </c>
      <c r="E34" s="20">
        <v>95.40579859421311</v>
      </c>
      <c r="F34" s="20">
        <v>83.113034742301707</v>
      </c>
      <c r="G34" s="20">
        <v>74.421732059828201</v>
      </c>
      <c r="H34" s="20">
        <v>62.271517311247301</v>
      </c>
      <c r="I34" s="20">
        <v>68.935890000000001</v>
      </c>
      <c r="J34" s="20">
        <v>68.935890000000001</v>
      </c>
      <c r="K34" s="20">
        <v>60.138992215543901</v>
      </c>
      <c r="L34" s="20">
        <v>0</v>
      </c>
      <c r="M34" s="20">
        <v>55.816346317529678</v>
      </c>
      <c r="N34" s="20">
        <v>7.213163748383522</v>
      </c>
      <c r="O34" s="18">
        <v>3.523916666666667</v>
      </c>
      <c r="P34" s="41"/>
      <c r="Q34" s="29"/>
      <c r="R34" s="15">
        <v>19</v>
      </c>
      <c r="S34" s="15">
        <v>2028</v>
      </c>
      <c r="T34" s="16">
        <f>C34*'Share of Sales'!$C$2</f>
        <v>24.219329548266806</v>
      </c>
      <c r="U34" s="16">
        <f>D34*'Share of Sales'!$C$2</f>
        <v>15.789301628767175</v>
      </c>
      <c r="V34" s="16">
        <f>E34*'Share of Sales'!$C$2</f>
        <v>26.223581592994741</v>
      </c>
      <c r="W34" s="16">
        <f>F34*'Share of Sales'!$C$2</f>
        <v>22.844748224122675</v>
      </c>
      <c r="X34" s="16">
        <f>G34*'Share of Sales'!$C$2</f>
        <v>20.455825450019063</v>
      </c>
      <c r="Y34" s="16">
        <f>H34*'Share of Sales'!$C$2</f>
        <v>17.116173641359023</v>
      </c>
      <c r="Z34" s="16">
        <f>I34*'Share of Sales'!$C$2</f>
        <v>18.947967133418661</v>
      </c>
      <c r="AA34" s="16">
        <f>J34*'Share of Sales'!$C$2</f>
        <v>18.947967133418661</v>
      </c>
      <c r="AB34" s="16">
        <f>K34*'Share of Sales'!$C$2</f>
        <v>16.530020109075934</v>
      </c>
      <c r="AC34" s="16">
        <f>L34*'Share of Sales'!$C$2</f>
        <v>0</v>
      </c>
      <c r="AD34" s="16">
        <f>M34*'Share of Sales'!$C$2</f>
        <v>15.341882081047565</v>
      </c>
      <c r="AE34" s="16">
        <f>N34*'Share of Sales'!$C$2</f>
        <v>1.9826361802587582</v>
      </c>
      <c r="AF34" s="16">
        <f>O34*'Share of Sales'!$C$2</f>
        <v>0.96859643330790757</v>
      </c>
      <c r="AG34" s="41"/>
    </row>
    <row r="35" spans="1:33" x14ac:dyDescent="0.25">
      <c r="A35" s="15">
        <v>20</v>
      </c>
      <c r="B35" s="15">
        <v>2029</v>
      </c>
      <c r="C35" s="19">
        <v>97.004254727849499</v>
      </c>
      <c r="D35" s="20">
        <v>67.179628214562712</v>
      </c>
      <c r="E35" s="20">
        <v>105.6846565965389</v>
      </c>
      <c r="F35" s="20">
        <v>92.603680055623656</v>
      </c>
      <c r="G35" s="20">
        <v>82.864222201602459</v>
      </c>
      <c r="H35" s="20">
        <v>69.707778488335762</v>
      </c>
      <c r="I35" s="20">
        <v>70.336138127917721</v>
      </c>
      <c r="J35" s="20">
        <v>70.336138127917721</v>
      </c>
      <c r="K35" s="20">
        <v>61.384797520997452</v>
      </c>
      <c r="L35" s="20">
        <v>0</v>
      </c>
      <c r="M35" s="20">
        <v>58.950231343507767</v>
      </c>
      <c r="N35" s="20">
        <v>8.1627058982849121</v>
      </c>
      <c r="O35" s="18">
        <v>3.4082500000000002</v>
      </c>
      <c r="P35" s="41"/>
      <c r="Q35" s="29"/>
      <c r="R35" s="15">
        <v>20</v>
      </c>
      <c r="S35" s="15">
        <v>2029</v>
      </c>
      <c r="T35" s="16">
        <f>C35*'Share of Sales'!$C$2</f>
        <v>26.662939005865653</v>
      </c>
      <c r="U35" s="16">
        <f>D35*'Share of Sales'!$C$2</f>
        <v>18.465234690446721</v>
      </c>
      <c r="V35" s="16">
        <f>E35*'Share of Sales'!$C$2</f>
        <v>29.048865543011875</v>
      </c>
      <c r="W35" s="16">
        <f>F35*'Share of Sales'!$C$2</f>
        <v>25.453381194143923</v>
      </c>
      <c r="X35" s="16">
        <f>G35*'Share of Sales'!$C$2</f>
        <v>22.77635871259897</v>
      </c>
      <c r="Y35" s="16">
        <f>H35*'Share of Sales'!$C$2</f>
        <v>19.16013118479524</v>
      </c>
      <c r="Z35" s="16">
        <f>I35*'Share of Sales'!$C$2</f>
        <v>19.332844379602268</v>
      </c>
      <c r="AA35" s="16">
        <f>J35*'Share of Sales'!$C$2</f>
        <v>19.332844379602268</v>
      </c>
      <c r="AB35" s="16">
        <f>K35*'Share of Sales'!$C$2</f>
        <v>16.872446644547839</v>
      </c>
      <c r="AC35" s="16">
        <f>L35*'Share of Sales'!$C$2</f>
        <v>0</v>
      </c>
      <c r="AD35" s="16">
        <f>M35*'Share of Sales'!$C$2</f>
        <v>16.203273012130715</v>
      </c>
      <c r="AE35" s="16">
        <f>N35*'Share of Sales'!$C$2</f>
        <v>2.2436307572218936</v>
      </c>
      <c r="AF35" s="16">
        <f>O35*'Share of Sales'!$C$2</f>
        <v>0.93680387650720343</v>
      </c>
      <c r="AG35" s="41"/>
    </row>
    <row r="36" spans="1:33" x14ac:dyDescent="0.25">
      <c r="A36" s="15">
        <v>21</v>
      </c>
      <c r="B36" s="15">
        <v>2030</v>
      </c>
      <c r="C36" s="19">
        <v>102.50985097928597</v>
      </c>
      <c r="D36" s="20">
        <v>74.597059498902198</v>
      </c>
      <c r="E36" s="20">
        <v>113.97079888705711</v>
      </c>
      <c r="F36" s="20">
        <v>100.2357735190961</v>
      </c>
      <c r="G36" s="20">
        <v>91.997273870731192</v>
      </c>
      <c r="H36" s="20">
        <v>77.520154641314406</v>
      </c>
      <c r="I36" s="20">
        <v>71.763820656127166</v>
      </c>
      <c r="J36" s="20">
        <v>71.763820656127166</v>
      </c>
      <c r="K36" s="20">
        <v>62.656410223647377</v>
      </c>
      <c r="L36" s="20">
        <v>0</v>
      </c>
      <c r="M36" s="20">
        <v>62.159488797187805</v>
      </c>
      <c r="N36" s="20">
        <v>8.6434143781661987</v>
      </c>
      <c r="O36" s="18">
        <v>3.2606083333333333</v>
      </c>
      <c r="P36" s="42"/>
      <c r="Q36" s="29"/>
      <c r="R36" s="15">
        <v>21</v>
      </c>
      <c r="S36" s="15">
        <v>2030</v>
      </c>
      <c r="T36" s="16">
        <f>C36*'Share of Sales'!$C$2</f>
        <v>28.17622703075503</v>
      </c>
      <c r="U36" s="16">
        <f>D36*'Share of Sales'!$C$2</f>
        <v>20.504016581709109</v>
      </c>
      <c r="V36" s="16">
        <f>E36*'Share of Sales'!$C$2</f>
        <v>31.326424471801644</v>
      </c>
      <c r="W36" s="16">
        <f>F36*'Share of Sales'!$C$2</f>
        <v>27.551165905490297</v>
      </c>
      <c r="X36" s="16">
        <f>G36*'Share of Sales'!$C$2</f>
        <v>25.286702205001344</v>
      </c>
      <c r="Y36" s="16">
        <f>H36*'Share of Sales'!$C$2</f>
        <v>21.307469045821524</v>
      </c>
      <c r="Z36" s="16">
        <f>I36*'Share of Sales'!$C$2</f>
        <v>19.725262343908938</v>
      </c>
      <c r="AA36" s="16">
        <f>J36*'Share of Sales'!$C$2</f>
        <v>19.725262343908938</v>
      </c>
      <c r="AB36" s="16">
        <f>K36*'Share of Sales'!$C$2</f>
        <v>17.221966694209176</v>
      </c>
      <c r="AC36" s="16">
        <f>L36*'Share of Sales'!$C$2</f>
        <v>0</v>
      </c>
      <c r="AD36" s="16">
        <f>M36*'Share of Sales'!$C$2</f>
        <v>17.085381080293878</v>
      </c>
      <c r="AE36" s="16">
        <f>N36*'Share of Sales'!$C$2</f>
        <v>2.3757600222179103</v>
      </c>
      <c r="AF36" s="16">
        <f>O36*'Share of Sales'!$C$2</f>
        <v>0.8962225559857282</v>
      </c>
      <c r="AG36" s="42"/>
    </row>
    <row r="37" spans="1:33" x14ac:dyDescent="0.25">
      <c r="A37" s="15">
        <v>22</v>
      </c>
      <c r="B37" s="15">
        <v>2031</v>
      </c>
      <c r="C37" s="21">
        <v>100.03009966194259</v>
      </c>
      <c r="D37" s="22">
        <v>70.98972529599925</v>
      </c>
      <c r="E37" s="22">
        <v>107.28727125672576</v>
      </c>
      <c r="F37" s="22">
        <v>95.479223578569105</v>
      </c>
      <c r="G37" s="22">
        <v>86.452516082989504</v>
      </c>
      <c r="H37" s="22">
        <v>74.22968233874235</v>
      </c>
      <c r="I37" s="22">
        <v>73.224195168623027</v>
      </c>
      <c r="J37" s="22">
        <v>73.224195168623027</v>
      </c>
      <c r="K37" s="22">
        <v>63.954364934919028</v>
      </c>
      <c r="L37" s="22">
        <v>0</v>
      </c>
      <c r="M37" s="22">
        <v>65.410830438137054</v>
      </c>
      <c r="N37" s="22">
        <v>9.6837112307548523</v>
      </c>
      <c r="O37" s="23">
        <v>3.2305398285837459</v>
      </c>
      <c r="P37" s="37" t="s">
        <v>29</v>
      </c>
      <c r="Q37" s="29"/>
      <c r="R37" s="15">
        <v>22</v>
      </c>
      <c r="S37" s="15">
        <v>2031</v>
      </c>
      <c r="T37" s="23">
        <f>C37*'Share of Sales'!$C$2</f>
        <v>27.49463364797468</v>
      </c>
      <c r="U37" s="23">
        <f>D37*'Share of Sales'!$C$2</f>
        <v>19.512491703799185</v>
      </c>
      <c r="V37" s="23">
        <f>E37*'Share of Sales'!$C$2</f>
        <v>29.489365983475551</v>
      </c>
      <c r="W37" s="23">
        <f>F37*'Share of Sales'!$C$2</f>
        <v>26.243763448779141</v>
      </c>
      <c r="X37" s="23">
        <f>G37*'Share of Sales'!$C$2</f>
        <v>23.762650099125917</v>
      </c>
      <c r="Y37" s="23">
        <f>H37*'Share of Sales'!$C$2</f>
        <v>20.403037971637094</v>
      </c>
      <c r="Z37" s="23">
        <f>I37*'Share of Sales'!$C$2</f>
        <v>20.126666144820973</v>
      </c>
      <c r="AA37" s="23">
        <f>J37*'Share of Sales'!$C$2</f>
        <v>20.126666144820973</v>
      </c>
      <c r="AB37" s="23">
        <f>K37*'Share of Sales'!$C$2</f>
        <v>17.578727203282771</v>
      </c>
      <c r="AC37" s="23">
        <f>L37*'Share of Sales'!$C$2</f>
        <v>0</v>
      </c>
      <c r="AD37" s="23">
        <f>M37*'Share of Sales'!$C$2</f>
        <v>17.979056559818723</v>
      </c>
      <c r="AE37" s="23">
        <f>N37*'Share of Sales'!$C$2</f>
        <v>2.6616997637929982</v>
      </c>
      <c r="AF37" s="23">
        <f>O37*'Share of Sales'!$C$2</f>
        <v>0.88795781841947308</v>
      </c>
      <c r="AG37" s="37" t="s">
        <v>29</v>
      </c>
    </row>
    <row r="38" spans="1:33" x14ac:dyDescent="0.25">
      <c r="A38" s="15">
        <v>23</v>
      </c>
      <c r="B38" s="15">
        <v>2032</v>
      </c>
      <c r="C38" s="21">
        <v>72.106779487239521</v>
      </c>
      <c r="D38" s="22">
        <v>43.039121686493431</v>
      </c>
      <c r="E38" s="22">
        <v>81.955419464843274</v>
      </c>
      <c r="F38" s="22">
        <v>69.313279428347499</v>
      </c>
      <c r="G38" s="22">
        <v>59.162434878414949</v>
      </c>
      <c r="H38" s="22">
        <v>46.715169682735713</v>
      </c>
      <c r="I38" s="22">
        <v>31.452524585364241</v>
      </c>
      <c r="J38" s="22">
        <v>31.452524585364241</v>
      </c>
      <c r="K38" s="22">
        <v>65.279207340945277</v>
      </c>
      <c r="L38" s="22">
        <v>0</v>
      </c>
      <c r="M38" s="22">
        <v>66.765844158717684</v>
      </c>
      <c r="N38" s="22">
        <v>9.8843135086333369</v>
      </c>
      <c r="O38" s="23">
        <v>3.3163586029663743</v>
      </c>
      <c r="P38" s="38"/>
      <c r="Q38" s="29"/>
      <c r="R38" s="15">
        <v>23</v>
      </c>
      <c r="S38" s="15">
        <v>2032</v>
      </c>
      <c r="T38" s="23">
        <f>C38*'Share of Sales'!$C$2</f>
        <v>19.819529244068384</v>
      </c>
      <c r="U38" s="23">
        <f>D38*'Share of Sales'!$C$2</f>
        <v>11.829888076688121</v>
      </c>
      <c r="V38" s="23">
        <f>E38*'Share of Sales'!$C$2</f>
        <v>22.526561917535123</v>
      </c>
      <c r="W38" s="23">
        <f>F38*'Share of Sales'!$C$2</f>
        <v>19.051697751603587</v>
      </c>
      <c r="X38" s="23">
        <f>G38*'Share of Sales'!$C$2</f>
        <v>16.261600040403167</v>
      </c>
      <c r="Y38" s="23">
        <f>H38*'Share of Sales'!$C$2</f>
        <v>12.840299875442996</v>
      </c>
      <c r="Z38" s="23">
        <f>I38*'Share of Sales'!$C$2</f>
        <v>8.645154245582729</v>
      </c>
      <c r="AA38" s="23">
        <f>J38*'Share of Sales'!$C$2</f>
        <v>8.645154245582729</v>
      </c>
      <c r="AB38" s="23">
        <f>K38*'Share of Sales'!$C$2</f>
        <v>17.942878161025458</v>
      </c>
      <c r="AC38" s="23">
        <f>L38*'Share of Sales'!$C$2</f>
        <v>0</v>
      </c>
      <c r="AD38" s="23">
        <f>M38*'Share of Sales'!$C$2</f>
        <v>18.351500513801085</v>
      </c>
      <c r="AE38" s="23">
        <f>N38*'Share of Sales'!$C$2</f>
        <v>2.7168380287538256</v>
      </c>
      <c r="AF38" s="23">
        <f>O38*'Share of Sales'!$C$2</f>
        <v>0.91154627599117222</v>
      </c>
      <c r="AG38" s="38"/>
    </row>
    <row r="39" spans="1:33" x14ac:dyDescent="0.25">
      <c r="A39" s="15">
        <v>24</v>
      </c>
      <c r="B39" s="15">
        <v>2033</v>
      </c>
      <c r="C39" s="21">
        <v>74.747483121052667</v>
      </c>
      <c r="D39" s="22">
        <v>44.905018647628872</v>
      </c>
      <c r="E39" s="22">
        <v>86.52525235407029</v>
      </c>
      <c r="F39" s="22">
        <v>72.507704569367235</v>
      </c>
      <c r="G39" s="22">
        <v>61.798265598973948</v>
      </c>
      <c r="H39" s="22">
        <v>48.577710827998217</v>
      </c>
      <c r="I39" s="22">
        <v>32.104077272810628</v>
      </c>
      <c r="J39" s="22">
        <v>32.104077272810628</v>
      </c>
      <c r="K39" s="22">
        <v>66.631494431983896</v>
      </c>
      <c r="L39" s="22">
        <v>0</v>
      </c>
      <c r="M39" s="22">
        <v>68.148927576176703</v>
      </c>
      <c r="N39" s="22">
        <v>10.089071349697374</v>
      </c>
      <c r="O39" s="23">
        <v>3.5855639735059874</v>
      </c>
      <c r="P39" s="38"/>
      <c r="Q39" s="29"/>
      <c r="R39" s="15">
        <v>24</v>
      </c>
      <c r="S39" s="15">
        <v>2033</v>
      </c>
      <c r="T39" s="23">
        <f>C39*'Share of Sales'!$C$2</f>
        <v>20.545362560539541</v>
      </c>
      <c r="U39" s="23">
        <f>D39*'Share of Sales'!$C$2</f>
        <v>12.342755239118896</v>
      </c>
      <c r="V39" s="23">
        <f>E39*'Share of Sales'!$C$2</f>
        <v>23.782642652697739</v>
      </c>
      <c r="W39" s="23">
        <f>F39*'Share of Sales'!$C$2</f>
        <v>19.929728956861229</v>
      </c>
      <c r="X39" s="23">
        <f>G39*'Share of Sales'!$C$2</f>
        <v>16.986093970377919</v>
      </c>
      <c r="Y39" s="23">
        <f>H39*'Share of Sales'!$C$2</f>
        <v>13.352244646230375</v>
      </c>
      <c r="Z39" s="23">
        <f>I39*'Share of Sales'!$C$2</f>
        <v>8.8242423651010924</v>
      </c>
      <c r="AA39" s="23">
        <f>J39*'Share of Sales'!$C$2</f>
        <v>8.8242423651010924</v>
      </c>
      <c r="AB39" s="23">
        <f>K39*'Share of Sales'!$C$2</f>
        <v>18.314572663786592</v>
      </c>
      <c r="AC39" s="23">
        <f>L39*'Share of Sales'!$C$2</f>
        <v>0</v>
      </c>
      <c r="AD39" s="23">
        <f>M39*'Share of Sales'!$C$2</f>
        <v>18.731659805815589</v>
      </c>
      <c r="AE39" s="23">
        <f>N39*'Share of Sales'!$C$2</f>
        <v>2.7731185067862572</v>
      </c>
      <c r="AF39" s="23">
        <f>O39*'Share of Sales'!$C$2</f>
        <v>0.98554103420963257</v>
      </c>
      <c r="AG39" s="38"/>
    </row>
    <row r="40" spans="1:33" x14ac:dyDescent="0.25">
      <c r="A40" s="15">
        <v>25</v>
      </c>
      <c r="B40" s="15">
        <v>2034</v>
      </c>
      <c r="C40" s="21">
        <v>77.899154045274159</v>
      </c>
      <c r="D40" s="22">
        <v>47.123748674178564</v>
      </c>
      <c r="E40" s="22">
        <v>92.159330237085712</v>
      </c>
      <c r="F40" s="22">
        <v>76.435987021936768</v>
      </c>
      <c r="G40" s="22">
        <v>65.242845774665454</v>
      </c>
      <c r="H40" s="22">
        <v>50.99815786943153</v>
      </c>
      <c r="I40" s="22">
        <v>32.769127156749668</v>
      </c>
      <c r="J40" s="22">
        <v>32.769127156749668</v>
      </c>
      <c r="K40" s="22">
        <v>68.011794736587419</v>
      </c>
      <c r="L40" s="22">
        <v>0</v>
      </c>
      <c r="M40" s="22">
        <v>69.560662166458499</v>
      </c>
      <c r="N40" s="22">
        <v>10.298070838240578</v>
      </c>
      <c r="O40" s="23">
        <v>3.9223583657776184</v>
      </c>
      <c r="P40" s="38"/>
      <c r="Q40" s="29"/>
      <c r="R40" s="15">
        <v>25</v>
      </c>
      <c r="S40" s="15">
        <v>2034</v>
      </c>
      <c r="T40" s="23">
        <f>C40*'Share of Sales'!$C$2</f>
        <v>21.411642187704722</v>
      </c>
      <c r="U40" s="23">
        <f>D40*'Share of Sales'!$C$2</f>
        <v>12.95260336933079</v>
      </c>
      <c r="V40" s="23">
        <f>E40*'Share of Sales'!$C$2</f>
        <v>25.331245601821877</v>
      </c>
      <c r="W40" s="23">
        <f>F40*'Share of Sales'!$C$2</f>
        <v>21.009470827200072</v>
      </c>
      <c r="X40" s="23">
        <f>G40*'Share of Sales'!$C$2</f>
        <v>17.932883689890179</v>
      </c>
      <c r="Y40" s="23">
        <f>H40*'Share of Sales'!$C$2</f>
        <v>14.017537442033241</v>
      </c>
      <c r="Z40" s="23">
        <f>I40*'Share of Sales'!$C$2</f>
        <v>9.0070403726840933</v>
      </c>
      <c r="AA40" s="23">
        <f>J40*'Share of Sales'!$C$2</f>
        <v>9.0070403726840933</v>
      </c>
      <c r="AB40" s="23">
        <f>K40*'Share of Sales'!$C$2</f>
        <v>18.693966979372785</v>
      </c>
      <c r="AC40" s="23">
        <f>L40*'Share of Sales'!$C$2</f>
        <v>0</v>
      </c>
      <c r="AD40" s="23">
        <f>M40*'Share of Sales'!$C$2</f>
        <v>19.119694262435644</v>
      </c>
      <c r="AE40" s="23">
        <f>N40*'Share of Sales'!$C$2</f>
        <v>2.8305648593294386</v>
      </c>
      <c r="AF40" s="23">
        <f>O40*'Share of Sales'!$C$2</f>
        <v>1.0781135544959823</v>
      </c>
      <c r="AG40" s="38"/>
    </row>
    <row r="41" spans="1:33" x14ac:dyDescent="0.25">
      <c r="A41" s="15">
        <v>26</v>
      </c>
      <c r="B41" s="15">
        <v>2035</v>
      </c>
      <c r="C41" s="21">
        <v>80.949765472866133</v>
      </c>
      <c r="D41" s="22">
        <v>49.273847881204382</v>
      </c>
      <c r="E41" s="22">
        <v>97.486080403140875</v>
      </c>
      <c r="F41" s="22">
        <v>80.153588482576907</v>
      </c>
      <c r="G41" s="22">
        <v>68.691044778152261</v>
      </c>
      <c r="H41" s="22">
        <v>53.422062627363694</v>
      </c>
      <c r="I41" s="22">
        <v>33.447953837460311</v>
      </c>
      <c r="J41" s="22">
        <v>33.447953837460311</v>
      </c>
      <c r="K41" s="22">
        <v>69.420688560623915</v>
      </c>
      <c r="L41" s="22">
        <v>0</v>
      </c>
      <c r="M41" s="22">
        <v>71.001641451033834</v>
      </c>
      <c r="N41" s="22">
        <v>10.511399841830045</v>
      </c>
      <c r="O41" s="23">
        <v>4.248197625176144</v>
      </c>
      <c r="P41" s="38"/>
      <c r="Q41" s="29"/>
      <c r="R41" s="15">
        <v>26</v>
      </c>
      <c r="S41" s="15">
        <v>2035</v>
      </c>
      <c r="T41" s="23">
        <f>C41*'Share of Sales'!$C$2</f>
        <v>22.250144237462028</v>
      </c>
      <c r="U41" s="23">
        <f>D41*'Share of Sales'!$C$2</f>
        <v>13.543587385179642</v>
      </c>
      <c r="V41" s="23">
        <f>E41*'Share of Sales'!$C$2</f>
        <v>26.795375347217863</v>
      </c>
      <c r="W41" s="23">
        <f>F41*'Share of Sales'!$C$2</f>
        <v>22.03130416091577</v>
      </c>
      <c r="X41" s="23">
        <f>G41*'Share of Sales'!$C$2</f>
        <v>18.880668093450574</v>
      </c>
      <c r="Y41" s="23">
        <f>H41*'Share of Sales'!$C$2</f>
        <v>14.68378063825274</v>
      </c>
      <c r="Z41" s="23">
        <f>I41*'Share of Sales'!$C$2</f>
        <v>9.1936251202719301</v>
      </c>
      <c r="AA41" s="23">
        <f>J41*'Share of Sales'!$C$2</f>
        <v>9.1936251202719301</v>
      </c>
      <c r="AB41" s="23">
        <f>K41*'Share of Sales'!$C$2</f>
        <v>19.081220612746058</v>
      </c>
      <c r="AC41" s="23">
        <f>L41*'Share of Sales'!$C$2</f>
        <v>0</v>
      </c>
      <c r="AD41" s="23">
        <f>M41*'Share of Sales'!$C$2</f>
        <v>19.515767021111429</v>
      </c>
      <c r="AE41" s="23">
        <f>N41*'Share of Sales'!$C$2</f>
        <v>2.889201237979488</v>
      </c>
      <c r="AF41" s="23">
        <f>O41*'Share of Sales'!$C$2</f>
        <v>1.1676749074844002</v>
      </c>
      <c r="AG41" s="38"/>
    </row>
    <row r="42" spans="1:33" x14ac:dyDescent="0.25">
      <c r="A42" s="15">
        <v>27</v>
      </c>
      <c r="B42" s="15">
        <v>2036</v>
      </c>
      <c r="C42" s="21">
        <v>83.789832213708792</v>
      </c>
      <c r="D42" s="22">
        <v>51.27993671256764</v>
      </c>
      <c r="E42" s="22">
        <v>102.37175074264573</v>
      </c>
      <c r="F42" s="22">
        <v>83.568417561940009</v>
      </c>
      <c r="G42" s="22">
        <v>71.67167839182919</v>
      </c>
      <c r="H42" s="22">
        <v>55.524955263445825</v>
      </c>
      <c r="I42" s="22">
        <v>34.140842707262543</v>
      </c>
      <c r="J42" s="22">
        <v>34.140842707262543</v>
      </c>
      <c r="K42" s="22">
        <v>70.858768231249172</v>
      </c>
      <c r="L42" s="22">
        <v>0</v>
      </c>
      <c r="M42" s="22">
        <v>72.472471246428157</v>
      </c>
      <c r="N42" s="22">
        <v>10.729148048247625</v>
      </c>
      <c r="O42" s="23">
        <v>4.5416692141443393</v>
      </c>
      <c r="P42" s="39"/>
      <c r="Q42" s="29"/>
      <c r="R42" s="15">
        <v>27</v>
      </c>
      <c r="S42" s="15">
        <v>2036</v>
      </c>
      <c r="T42" s="23">
        <f>C42*'Share of Sales'!$C$2</f>
        <v>23.030775215929154</v>
      </c>
      <c r="U42" s="23">
        <f>D42*'Share of Sales'!$C$2</f>
        <v>14.094988190237634</v>
      </c>
      <c r="V42" s="23">
        <f>E42*'Share of Sales'!$C$2</f>
        <v>28.13826830207282</v>
      </c>
      <c r="W42" s="23">
        <f>F42*'Share of Sales'!$C$2</f>
        <v>22.969916386884194</v>
      </c>
      <c r="X42" s="23">
        <f>G42*'Share of Sales'!$C$2</f>
        <v>19.699935789112637</v>
      </c>
      <c r="Y42" s="23">
        <f>H42*'Share of Sales'!$C$2</f>
        <v>15.261789285904817</v>
      </c>
      <c r="Z42" s="23">
        <f>I42*'Share of Sales'!$C$2</f>
        <v>9.3840750518260787</v>
      </c>
      <c r="AA42" s="23">
        <f>J42*'Share of Sales'!$C$2</f>
        <v>9.3840750518260787</v>
      </c>
      <c r="AB42" s="23">
        <f>K42*'Share of Sales'!$C$2</f>
        <v>19.47649637308287</v>
      </c>
      <c r="AC42" s="23">
        <f>L42*'Share of Sales'!$C$2</f>
        <v>0</v>
      </c>
      <c r="AD42" s="23">
        <f>M42*'Share of Sales'!$C$2</f>
        <v>19.920044598756174</v>
      </c>
      <c r="AE42" s="23">
        <f>N42*'Share of Sales'!$C$2</f>
        <v>2.9490522946433124</v>
      </c>
      <c r="AF42" s="23">
        <f>O42*'Share of Sales'!$C$2</f>
        <v>1.2483395659425924</v>
      </c>
      <c r="AG42" s="39"/>
    </row>
    <row r="43" spans="1:33" x14ac:dyDescent="0.25">
      <c r="A43" s="15">
        <v>28</v>
      </c>
      <c r="B43" s="15">
        <v>2037</v>
      </c>
      <c r="C43" s="24">
        <v>85.58254651672199</v>
      </c>
      <c r="D43" s="25">
        <v>52.565752755098394</v>
      </c>
      <c r="E43" s="25">
        <v>105.97108061967816</v>
      </c>
      <c r="F43" s="25">
        <v>86.09839062171919</v>
      </c>
      <c r="G43" s="25">
        <v>73.621488286623617</v>
      </c>
      <c r="H43" s="25">
        <v>56.918957898467085</v>
      </c>
      <c r="I43" s="25">
        <v>34.848085070502037</v>
      </c>
      <c r="J43" s="25">
        <v>34.848085070502037</v>
      </c>
      <c r="K43" s="25">
        <v>72.326638345932892</v>
      </c>
      <c r="L43" s="25">
        <v>0</v>
      </c>
      <c r="M43" s="25">
        <v>73.973769918918947</v>
      </c>
      <c r="N43" s="25">
        <v>10.95140700319647</v>
      </c>
      <c r="O43" s="26">
        <v>4.7349761155534038</v>
      </c>
      <c r="P43" s="34" t="s">
        <v>30</v>
      </c>
      <c r="Q43" s="29"/>
      <c r="R43" s="15">
        <v>28</v>
      </c>
      <c r="S43" s="15">
        <v>2037</v>
      </c>
      <c r="T43" s="26">
        <f>C43*'Share of Sales'!$C$2</f>
        <v>23.523527129237355</v>
      </c>
      <c r="U43" s="26">
        <f>D43*'Share of Sales'!$C$2</f>
        <v>14.448412221079844</v>
      </c>
      <c r="V43" s="26">
        <f>E43*'Share of Sales'!$C$2</f>
        <v>29.127593082130673</v>
      </c>
      <c r="W43" s="26">
        <f>F43*'Share of Sales'!$C$2</f>
        <v>23.665313898762701</v>
      </c>
      <c r="X43" s="26">
        <f>G43*'Share of Sales'!$C$2</f>
        <v>20.235867562866183</v>
      </c>
      <c r="Y43" s="26">
        <f>H43*'Share of Sales'!$C$2</f>
        <v>15.644949873405491</v>
      </c>
      <c r="Z43" s="26">
        <f>I43*'Share of Sales'!$C$2</f>
        <v>9.5784702363086947</v>
      </c>
      <c r="AA43" s="26">
        <f>J43*'Share of Sales'!$C$2</f>
        <v>9.5784702363086947</v>
      </c>
      <c r="AB43" s="26">
        <f>K43*'Share of Sales'!$C$2</f>
        <v>19.879960442222394</v>
      </c>
      <c r="AC43" s="26">
        <f>L43*'Share of Sales'!$C$2</f>
        <v>0</v>
      </c>
      <c r="AD43" s="26">
        <f>M43*'Share of Sales'!$C$2</f>
        <v>20.332696961753161</v>
      </c>
      <c r="AE43" s="26">
        <f>N43*'Share of Sales'!$C$2</f>
        <v>3.0101431919027619</v>
      </c>
      <c r="AF43" s="26">
        <f>O43*'Share of Sales'!$C$2</f>
        <v>1.3014725974384063</v>
      </c>
      <c r="AG43" s="34" t="s">
        <v>30</v>
      </c>
    </row>
    <row r="44" spans="1:33" x14ac:dyDescent="0.25">
      <c r="A44" s="15">
        <v>29</v>
      </c>
      <c r="B44" s="15">
        <v>2038</v>
      </c>
      <c r="C44" s="24">
        <v>84.939030690105326</v>
      </c>
      <c r="D44" s="25">
        <v>52.174841490049829</v>
      </c>
      <c r="E44" s="25">
        <v>104.32062614298503</v>
      </c>
      <c r="F44" s="25">
        <v>85.01403366437863</v>
      </c>
      <c r="G44" s="25">
        <v>72.882622654424296</v>
      </c>
      <c r="H44" s="25">
        <v>56.462382343009992</v>
      </c>
      <c r="I44" s="25">
        <v>35.569978266020321</v>
      </c>
      <c r="J44" s="25">
        <v>35.569978266020321</v>
      </c>
      <c r="K44" s="25">
        <v>73.824916026643592</v>
      </c>
      <c r="L44" s="25">
        <v>0</v>
      </c>
      <c r="M44" s="25">
        <v>75.50616864450933</v>
      </c>
      <c r="N44" s="25">
        <v>11.178270148788675</v>
      </c>
      <c r="O44" s="26">
        <v>4.6357120000208099</v>
      </c>
      <c r="P44" s="35"/>
      <c r="Q44" s="29"/>
      <c r="R44" s="15">
        <v>29</v>
      </c>
      <c r="S44" s="15">
        <v>2038</v>
      </c>
      <c r="T44" s="26">
        <f>C44*'Share of Sales'!$C$2</f>
        <v>23.34664805024719</v>
      </c>
      <c r="U44" s="26">
        <f>D44*'Share of Sales'!$C$2</f>
        <v>14.340964942133807</v>
      </c>
      <c r="V44" s="26">
        <f>E44*'Share of Sales'!$C$2</f>
        <v>28.673943217313013</v>
      </c>
      <c r="W44" s="26">
        <f>F44*'Share of Sales'!$C$2</f>
        <v>23.36726363802649</v>
      </c>
      <c r="X44" s="26">
        <f>G44*'Share of Sales'!$C$2</f>
        <v>20.032780292723949</v>
      </c>
      <c r="Y44" s="26">
        <f>H44*'Share of Sales'!$C$2</f>
        <v>15.51945387097884</v>
      </c>
      <c r="Z44" s="26">
        <f>I44*'Share of Sales'!$C$2</f>
        <v>9.7768924013452079</v>
      </c>
      <c r="AA44" s="26">
        <f>J44*'Share of Sales'!$C$2</f>
        <v>9.7768924013452079</v>
      </c>
      <c r="AB44" s="26">
        <f>K44*'Share of Sales'!$C$2</f>
        <v>20.291782444532672</v>
      </c>
      <c r="AC44" s="26">
        <f>L44*'Share of Sales'!$C$2</f>
        <v>0</v>
      </c>
      <c r="AD44" s="26">
        <f>M44*'Share of Sales'!$C$2</f>
        <v>20.753897597413037</v>
      </c>
      <c r="AE44" s="26">
        <f>N44*'Share of Sales'!$C$2</f>
        <v>3.0724996135934814</v>
      </c>
      <c r="AF44" s="26">
        <f>O44*'Share of Sales'!$C$2</f>
        <v>1.2741885049484207</v>
      </c>
      <c r="AG44" s="35"/>
    </row>
    <row r="45" spans="1:33" x14ac:dyDescent="0.25">
      <c r="A45" s="15">
        <v>30</v>
      </c>
      <c r="B45" s="15">
        <v>2039</v>
      </c>
      <c r="C45" s="24">
        <v>84.49532755718532</v>
      </c>
      <c r="D45" s="25">
        <v>51.922579827959538</v>
      </c>
      <c r="E45" s="25">
        <v>103.11379420902813</v>
      </c>
      <c r="F45" s="25">
        <v>84.23623017339655</v>
      </c>
      <c r="G45" s="25">
        <v>72.366656744811891</v>
      </c>
      <c r="H45" s="25">
        <v>56.160355671694376</v>
      </c>
      <c r="I45" s="25">
        <v>36.306825792161973</v>
      </c>
      <c r="J45" s="25">
        <v>36.306825792161973</v>
      </c>
      <c r="K45" s="25">
        <v>75.354231179298978</v>
      </c>
      <c r="L45" s="25">
        <v>0</v>
      </c>
      <c r="M45" s="25">
        <v>77.070311674287069</v>
      </c>
      <c r="N45" s="25">
        <v>11.409832862830209</v>
      </c>
      <c r="O45" s="26">
        <v>4.5604826844447048</v>
      </c>
      <c r="P45" s="35"/>
      <c r="Q45" s="29"/>
      <c r="R45" s="15">
        <v>30</v>
      </c>
      <c r="S45" s="15">
        <v>2039</v>
      </c>
      <c r="T45" s="26">
        <f>C45*'Share of Sales'!$C$2</f>
        <v>23.224690208264395</v>
      </c>
      <c r="U45" s="26">
        <f>D45*'Share of Sales'!$C$2</f>
        <v>14.271627392675775</v>
      </c>
      <c r="V45" s="26">
        <f>E45*'Share of Sales'!$C$2</f>
        <v>28.342229043169826</v>
      </c>
      <c r="W45" s="26">
        <f>F45*'Share of Sales'!$C$2</f>
        <v>23.153473767708043</v>
      </c>
      <c r="X45" s="26">
        <f>G45*'Share of Sales'!$C$2</f>
        <v>19.890960043543146</v>
      </c>
      <c r="Y45" s="26">
        <f>H45*'Share of Sales'!$C$2</f>
        <v>15.436437731758701</v>
      </c>
      <c r="Z45" s="26">
        <f>I45*'Share of Sales'!$C$2</f>
        <v>9.9794249675842579</v>
      </c>
      <c r="AA45" s="26">
        <f>J45*'Share of Sales'!$C$2</f>
        <v>9.9794249675842579</v>
      </c>
      <c r="AB45" s="26">
        <f>K45*'Share of Sales'!$C$2</f>
        <v>20.712135518224088</v>
      </c>
      <c r="AC45" s="26">
        <f>L45*'Share of Sales'!$C$2</f>
        <v>0</v>
      </c>
      <c r="AD45" s="26">
        <f>M45*'Share of Sales'!$C$2</f>
        <v>21.183823586911316</v>
      </c>
      <c r="AE45" s="26">
        <f>N45*'Share of Sales'!$C$2</f>
        <v>3.136147775602911</v>
      </c>
      <c r="AF45" s="26">
        <f>O45*'Share of Sales'!$C$2</f>
        <v>1.2535107041830196</v>
      </c>
      <c r="AG45" s="35"/>
    </row>
    <row r="46" spans="1:33" x14ac:dyDescent="0.25">
      <c r="A46" s="15">
        <v>31</v>
      </c>
      <c r="B46" s="15">
        <v>2040</v>
      </c>
      <c r="C46" s="24">
        <v>84.931907301949238</v>
      </c>
      <c r="D46" s="25">
        <v>52.277606216293819</v>
      </c>
      <c r="E46" s="25">
        <v>103.87546399224064</v>
      </c>
      <c r="F46" s="25">
        <v>84.815135431364155</v>
      </c>
      <c r="G46" s="25">
        <v>72.834020164391148</v>
      </c>
      <c r="H46" s="25">
        <v>56.536581769357525</v>
      </c>
      <c r="I46" s="25">
        <v>37.058937434371408</v>
      </c>
      <c r="J46" s="25">
        <v>37.058937434371408</v>
      </c>
      <c r="K46" s="25">
        <v>76.915226758591047</v>
      </c>
      <c r="L46" s="25">
        <v>0</v>
      </c>
      <c r="M46" s="25">
        <v>78.6668566052806</v>
      </c>
      <c r="N46" s="25">
        <v>11.646192498919659</v>
      </c>
      <c r="O46" s="26">
        <v>4.5925300938202467</v>
      </c>
      <c r="P46" s="35"/>
      <c r="Q46" s="29"/>
      <c r="R46" s="15">
        <v>31</v>
      </c>
      <c r="S46" s="15">
        <v>2040</v>
      </c>
      <c r="T46" s="26">
        <f>C46*'Share of Sales'!$C$2</f>
        <v>23.344690090109733</v>
      </c>
      <c r="U46" s="26">
        <f>D46*'Share of Sales'!$C$2</f>
        <v>14.369211225098253</v>
      </c>
      <c r="V46" s="26">
        <f>E46*'Share of Sales'!$C$2</f>
        <v>28.55158434443349</v>
      </c>
      <c r="W46" s="26">
        <f>F46*'Share of Sales'!$C$2</f>
        <v>23.312593752977449</v>
      </c>
      <c r="X46" s="26">
        <f>G46*'Share of Sales'!$C$2</f>
        <v>20.0194212371761</v>
      </c>
      <c r="Y46" s="26">
        <f>H46*'Share of Sales'!$C$2</f>
        <v>15.539848592679707</v>
      </c>
      <c r="Z46" s="26">
        <f>I46*'Share of Sales'!$C$2</f>
        <v>10.186153083769398</v>
      </c>
      <c r="AA46" s="26">
        <f>J46*'Share of Sales'!$C$2</f>
        <v>10.186153083769398</v>
      </c>
      <c r="AB46" s="26">
        <f>K46*'Share of Sales'!$C$2</f>
        <v>21.141196388140148</v>
      </c>
      <c r="AC46" s="26">
        <f>L46*'Share of Sales'!$C$2</f>
        <v>0</v>
      </c>
      <c r="AD46" s="26">
        <f>M46*'Share of Sales'!$C$2</f>
        <v>21.622655679736862</v>
      </c>
      <c r="AE46" s="26">
        <f>N46*'Share of Sales'!$C$2</f>
        <v>3.201114436891968</v>
      </c>
      <c r="AF46" s="26">
        <f>O46*'Share of Sales'!$C$2</f>
        <v>1.2623193706056766</v>
      </c>
      <c r="AG46" s="35"/>
    </row>
    <row r="47" spans="1:33" x14ac:dyDescent="0.25">
      <c r="A47" s="15">
        <v>32</v>
      </c>
      <c r="B47" s="15">
        <v>2041</v>
      </c>
      <c r="C47" s="24">
        <v>86.300407109379051</v>
      </c>
      <c r="D47" s="25">
        <v>53.275502815185881</v>
      </c>
      <c r="E47" s="25">
        <v>106.72127162104327</v>
      </c>
      <c r="F47" s="25">
        <v>86.830405576144514</v>
      </c>
      <c r="G47" s="25">
        <v>74.342410335094783</v>
      </c>
      <c r="H47" s="25">
        <v>57.630816282975594</v>
      </c>
      <c r="I47" s="25">
        <v>37.826629395432875</v>
      </c>
      <c r="J47" s="25">
        <v>37.826629395432875</v>
      </c>
      <c r="K47" s="25">
        <v>78.508559038297079</v>
      </c>
      <c r="L47" s="25">
        <v>0</v>
      </c>
      <c r="M47" s="25">
        <v>80.296474656925994</v>
      </c>
      <c r="N47" s="25">
        <v>11.887448427377626</v>
      </c>
      <c r="O47" s="26">
        <v>4.7381632505640336</v>
      </c>
      <c r="P47" s="35"/>
      <c r="Q47" s="29"/>
      <c r="R47" s="15">
        <v>32</v>
      </c>
      <c r="S47" s="15">
        <v>2041</v>
      </c>
      <c r="T47" s="26">
        <f>C47*'Share of Sales'!$C$2</f>
        <v>23.720840878520093</v>
      </c>
      <c r="U47" s="26">
        <f>D47*'Share of Sales'!$C$2</f>
        <v>14.643496680154495</v>
      </c>
      <c r="V47" s="26">
        <f>E47*'Share of Sales'!$C$2</f>
        <v>29.33379328405238</v>
      </c>
      <c r="W47" s="26">
        <f>F47*'Share of Sales'!$C$2</f>
        <v>23.8665181669258</v>
      </c>
      <c r="X47" s="26">
        <f>G47*'Share of Sales'!$C$2</f>
        <v>20.434022794925834</v>
      </c>
      <c r="Y47" s="26">
        <f>H47*'Share of Sales'!$C$2</f>
        <v>15.840613834127776</v>
      </c>
      <c r="Z47" s="26">
        <f>I47*'Share of Sales'!$C$2</f>
        <v>10.397163662537327</v>
      </c>
      <c r="AA47" s="26">
        <f>J47*'Share of Sales'!$C$2</f>
        <v>10.397163662537327</v>
      </c>
      <c r="AB47" s="26">
        <f>K47*'Share of Sales'!$C$2</f>
        <v>21.579145440056138</v>
      </c>
      <c r="AC47" s="26">
        <f>L47*'Share of Sales'!$C$2</f>
        <v>0</v>
      </c>
      <c r="AD47" s="26">
        <f>M47*'Share of Sales'!$C$2</f>
        <v>22.070578369682586</v>
      </c>
      <c r="AE47" s="26">
        <f>N47*'Share of Sales'!$C$2</f>
        <v>3.2674269107450504</v>
      </c>
      <c r="AF47" s="26">
        <f>O47*'Share of Sales'!$C$2</f>
        <v>1.3023486248521552</v>
      </c>
      <c r="AG47" s="35"/>
    </row>
    <row r="48" spans="1:33" x14ac:dyDescent="0.25">
      <c r="A48" s="15">
        <v>33</v>
      </c>
      <c r="B48" s="15">
        <v>2042</v>
      </c>
      <c r="C48" s="24">
        <v>87.812122509332966</v>
      </c>
      <c r="D48" s="25">
        <v>54.373136416778188</v>
      </c>
      <c r="E48" s="25">
        <v>109.88361028953646</v>
      </c>
      <c r="F48" s="25">
        <v>89.06476939966106</v>
      </c>
      <c r="G48" s="25">
        <v>76.010427817338922</v>
      </c>
      <c r="H48" s="25">
        <v>58.836090013042657</v>
      </c>
      <c r="I48" s="25">
        <v>38.610224428408429</v>
      </c>
      <c r="J48" s="25">
        <v>38.610224428408429</v>
      </c>
      <c r="K48" s="25">
        <v>80.134897887190263</v>
      </c>
      <c r="L48" s="25">
        <v>0</v>
      </c>
      <c r="M48" s="25">
        <v>81.959850953261068</v>
      </c>
      <c r="N48" s="25">
        <v>12.133702077023999</v>
      </c>
      <c r="O48" s="26">
        <v>4.9008818618881964</v>
      </c>
      <c r="P48" s="35"/>
      <c r="Q48" s="29"/>
      <c r="R48" s="15">
        <v>33</v>
      </c>
      <c r="S48" s="15">
        <v>2042</v>
      </c>
      <c r="T48" s="26">
        <f>C48*'Share of Sales'!$C$2</f>
        <v>24.136356420763903</v>
      </c>
      <c r="U48" s="26">
        <f>D48*'Share of Sales'!$C$2</f>
        <v>14.945196207171655</v>
      </c>
      <c r="V48" s="26">
        <f>E48*'Share of Sales'!$C$2</f>
        <v>30.203005085848918</v>
      </c>
      <c r="W48" s="26">
        <f>F48*'Share of Sales'!$C$2</f>
        <v>24.480663458907831</v>
      </c>
      <c r="X48" s="26">
        <f>G48*'Share of Sales'!$C$2</f>
        <v>20.892500090736906</v>
      </c>
      <c r="Y48" s="26">
        <f>H48*'Share of Sales'!$C$2</f>
        <v>16.171899714734867</v>
      </c>
      <c r="Z48" s="26">
        <f>I48*'Share of Sales'!$C$2</f>
        <v>10.612545416957715</v>
      </c>
      <c r="AA48" s="26">
        <f>J48*'Share of Sales'!$C$2</f>
        <v>10.612545416957715</v>
      </c>
      <c r="AB48" s="26">
        <f>K48*'Share of Sales'!$C$2</f>
        <v>22.026166796516904</v>
      </c>
      <c r="AC48" s="26">
        <f>L48*'Share of Sales'!$C$2</f>
        <v>0</v>
      </c>
      <c r="AD48" s="26">
        <f>M48*'Share of Sales'!$C$2</f>
        <v>22.52777997241035</v>
      </c>
      <c r="AE48" s="26">
        <f>N48*'Share of Sales'!$C$2</f>
        <v>3.3351130762530881</v>
      </c>
      <c r="AF48" s="26">
        <f>O48*'Share of Sales'!$C$2</f>
        <v>1.3470740487114217</v>
      </c>
      <c r="AG48" s="35"/>
    </row>
    <row r="49" spans="1:33" x14ac:dyDescent="0.25">
      <c r="A49" s="15">
        <v>34</v>
      </c>
      <c r="B49" s="15">
        <v>2043</v>
      </c>
      <c r="C49" s="24">
        <v>89.36690332595289</v>
      </c>
      <c r="D49" s="25">
        <v>55.501559054992924</v>
      </c>
      <c r="E49" s="25">
        <v>113.13795078927252</v>
      </c>
      <c r="F49" s="25">
        <v>91.363623166883059</v>
      </c>
      <c r="G49" s="25">
        <v>77.726144640684737</v>
      </c>
      <c r="H49" s="25">
        <v>60.075344011827639</v>
      </c>
      <c r="I49" s="25">
        <v>39.410051972329775</v>
      </c>
      <c r="J49" s="25">
        <v>39.410051972329775</v>
      </c>
      <c r="K49" s="25">
        <v>81.794927050665947</v>
      </c>
      <c r="L49" s="25">
        <v>0</v>
      </c>
      <c r="M49" s="25">
        <v>83.657684810965193</v>
      </c>
      <c r="N49" s="25">
        <v>12.385056977820662</v>
      </c>
      <c r="O49" s="26">
        <v>5.0684246299869002</v>
      </c>
      <c r="P49" s="35"/>
      <c r="Q49" s="29"/>
      <c r="R49" s="15">
        <v>34</v>
      </c>
      <c r="S49" s="15">
        <v>2043</v>
      </c>
      <c r="T49" s="26">
        <f>C49*'Share of Sales'!$C$2</f>
        <v>24.563709078617222</v>
      </c>
      <c r="U49" s="26">
        <f>D49*'Share of Sales'!$C$2</f>
        <v>15.25535851974205</v>
      </c>
      <c r="V49" s="26">
        <f>E49*'Share of Sales'!$C$2</f>
        <v>31.097504842506183</v>
      </c>
      <c r="W49" s="26">
        <f>F49*'Share of Sales'!$C$2</f>
        <v>25.112534689203954</v>
      </c>
      <c r="X49" s="26">
        <f>G49*'Share of Sales'!$C$2</f>
        <v>21.364088199326062</v>
      </c>
      <c r="Y49" s="26">
        <f>H49*'Share of Sales'!$C$2</f>
        <v>16.51252553444845</v>
      </c>
      <c r="Z49" s="26">
        <f>I49*'Share of Sales'!$C$2</f>
        <v>10.832388897829938</v>
      </c>
      <c r="AA49" s="26">
        <f>J49*'Share of Sales'!$C$2</f>
        <v>10.832388897829938</v>
      </c>
      <c r="AB49" s="26">
        <f>K49*'Share of Sales'!$C$2</f>
        <v>22.482448394245658</v>
      </c>
      <c r="AC49" s="26">
        <f>L49*'Share of Sales'!$C$2</f>
        <v>0</v>
      </c>
      <c r="AD49" s="26">
        <f>M49*'Share of Sales'!$C$2</f>
        <v>22.994452704622599</v>
      </c>
      <c r="AE49" s="26">
        <f>N49*'Share of Sales'!$C$2</f>
        <v>3.4042013900344705</v>
      </c>
      <c r="AF49" s="26">
        <f>O49*'Share of Sales'!$C$2</f>
        <v>1.3931254576854151</v>
      </c>
      <c r="AG49" s="35"/>
    </row>
    <row r="50" spans="1:33" x14ac:dyDescent="0.25">
      <c r="A50" s="15">
        <v>35</v>
      </c>
      <c r="B50" s="15">
        <v>2044</v>
      </c>
      <c r="C50" s="24">
        <v>90.424818253745727</v>
      </c>
      <c r="D50" s="25">
        <v>56.288960336979081</v>
      </c>
      <c r="E50" s="25">
        <v>115.27419400870394</v>
      </c>
      <c r="F50" s="25">
        <v>92.89363385079912</v>
      </c>
      <c r="G50" s="25">
        <v>78.886169456656191</v>
      </c>
      <c r="H50" s="25">
        <v>60.933065031855932</v>
      </c>
      <c r="I50" s="25">
        <v>40.22644829070105</v>
      </c>
      <c r="J50" s="25">
        <v>40.22644829070105</v>
      </c>
      <c r="K50" s="25">
        <v>83.489344438201883</v>
      </c>
      <c r="L50" s="25">
        <v>0</v>
      </c>
      <c r="M50" s="25">
        <v>85.390690033366042</v>
      </c>
      <c r="N50" s="25">
        <v>12.641618804397556</v>
      </c>
      <c r="O50" s="26">
        <v>5.1747263437160855</v>
      </c>
      <c r="P50" s="35"/>
      <c r="Q50" s="29"/>
      <c r="R50" s="15">
        <v>35</v>
      </c>
      <c r="S50" s="15">
        <v>2044</v>
      </c>
      <c r="T50" s="26">
        <f>C50*'Share of Sales'!$C$2</f>
        <v>24.854491387829036</v>
      </c>
      <c r="U50" s="26">
        <f>D50*'Share of Sales'!$C$2</f>
        <v>15.471786473481176</v>
      </c>
      <c r="V50" s="26">
        <f>E50*'Share of Sales'!$C$2</f>
        <v>31.684680351675283</v>
      </c>
      <c r="W50" s="26">
        <f>F50*'Share of Sales'!$C$2</f>
        <v>25.533078939124003</v>
      </c>
      <c r="X50" s="26">
        <f>G50*'Share of Sales'!$C$2</f>
        <v>21.682936800351985</v>
      </c>
      <c r="Y50" s="26">
        <f>H50*'Share of Sales'!$C$2</f>
        <v>16.748281824780506</v>
      </c>
      <c r="Z50" s="26">
        <f>I50*'Share of Sales'!$C$2</f>
        <v>11.056786531752456</v>
      </c>
      <c r="AA50" s="26">
        <f>J50*'Share of Sales'!$C$2</f>
        <v>11.056786531752456</v>
      </c>
      <c r="AB50" s="26">
        <f>K50*'Share of Sales'!$C$2</f>
        <v>22.948182063156352</v>
      </c>
      <c r="AC50" s="26">
        <f>L50*'Share of Sales'!$C$2</f>
        <v>0</v>
      </c>
      <c r="AD50" s="26">
        <f>M50*'Share of Sales'!$C$2</f>
        <v>23.470792764874147</v>
      </c>
      <c r="AE50" s="26">
        <f>N50*'Share of Sales'!$C$2</f>
        <v>3.4747208981987785</v>
      </c>
      <c r="AF50" s="26">
        <f>O50*'Share of Sales'!$C$2</f>
        <v>1.4223439297754494</v>
      </c>
      <c r="AG50" s="35"/>
    </row>
    <row r="51" spans="1:33" x14ac:dyDescent="0.25">
      <c r="A51" s="15">
        <v>36</v>
      </c>
      <c r="B51" s="15">
        <v>2045</v>
      </c>
      <c r="C51" s="24">
        <v>91.235531465389769</v>
      </c>
      <c r="D51" s="25">
        <v>56.907298885611603</v>
      </c>
      <c r="E51" s="25">
        <v>116.85175593550666</v>
      </c>
      <c r="F51" s="25">
        <v>94.040076011430301</v>
      </c>
      <c r="G51" s="25">
        <v>79.769497693948651</v>
      </c>
      <c r="H51" s="25">
        <v>61.601411172041082</v>
      </c>
      <c r="I51" s="25">
        <v>41.0597566128707</v>
      </c>
      <c r="J51" s="25">
        <v>41.0597566128707</v>
      </c>
      <c r="K51" s="25">
        <v>85.21886241677332</v>
      </c>
      <c r="L51" s="25">
        <v>0</v>
      </c>
      <c r="M51" s="25">
        <v>87.159595210536793</v>
      </c>
      <c r="N51" s="25">
        <v>12.903495420480413</v>
      </c>
      <c r="O51" s="26">
        <v>5.250322368808332</v>
      </c>
      <c r="P51" s="35"/>
      <c r="Q51" s="29"/>
      <c r="R51" s="15">
        <v>36</v>
      </c>
      <c r="S51" s="15">
        <v>2045</v>
      </c>
      <c r="T51" s="26">
        <f>C51*'Share of Sales'!$C$2</f>
        <v>25.077326942557637</v>
      </c>
      <c r="U51" s="26">
        <f>D51*'Share of Sales'!$C$2</f>
        <v>15.641745235119195</v>
      </c>
      <c r="V51" s="26">
        <f>E51*'Share of Sales'!$C$2</f>
        <v>32.118294707564367</v>
      </c>
      <c r="W51" s="26">
        <f>F51*'Share of Sales'!$C$2</f>
        <v>25.848194162558489</v>
      </c>
      <c r="X51" s="26">
        <f>G51*'Share of Sales'!$C$2</f>
        <v>21.925731582695963</v>
      </c>
      <c r="Y51" s="26">
        <f>H51*'Share of Sales'!$C$2</f>
        <v>16.93198585323325</v>
      </c>
      <c r="Z51" s="26">
        <f>I51*'Share of Sales'!$C$2</f>
        <v>11.285832659980796</v>
      </c>
      <c r="AA51" s="26">
        <f>J51*'Share of Sales'!$C$2</f>
        <v>11.285832659980796</v>
      </c>
      <c r="AB51" s="26">
        <f>K51*'Share of Sales'!$C$2</f>
        <v>23.423563607002791</v>
      </c>
      <c r="AC51" s="26">
        <f>L51*'Share of Sales'!$C$2</f>
        <v>0</v>
      </c>
      <c r="AD51" s="26">
        <f>M51*'Share of Sales'!$C$2</f>
        <v>23.957000416057959</v>
      </c>
      <c r="AE51" s="26">
        <f>N51*'Share of Sales'!$C$2</f>
        <v>3.54670124855835</v>
      </c>
      <c r="AF51" s="26">
        <f>O51*'Share of Sales'!$C$2</f>
        <v>1.4431225256398821</v>
      </c>
      <c r="AG51" s="35"/>
    </row>
    <row r="52" spans="1:33" x14ac:dyDescent="0.25">
      <c r="A52" s="15">
        <v>37</v>
      </c>
      <c r="B52" s="15">
        <v>2046</v>
      </c>
      <c r="C52" s="24">
        <v>93.132340719390569</v>
      </c>
      <c r="D52" s="25">
        <v>58.27479676973438</v>
      </c>
      <c r="E52" s="25">
        <v>120.8585194711977</v>
      </c>
      <c r="F52" s="25">
        <v>96.860630352825879</v>
      </c>
      <c r="G52" s="25">
        <v>81.866104354208716</v>
      </c>
      <c r="H52" s="25">
        <v>63.10650299070106</v>
      </c>
      <c r="I52" s="25">
        <v>41.910327278331984</v>
      </c>
      <c r="J52" s="25">
        <v>41.910327278331984</v>
      </c>
      <c r="K52" s="25">
        <v>86.984208110346358</v>
      </c>
      <c r="L52" s="25">
        <v>0</v>
      </c>
      <c r="M52" s="25">
        <v>88.965144025609973</v>
      </c>
      <c r="N52" s="25">
        <v>13.170796924238822</v>
      </c>
      <c r="O52" s="26">
        <v>5.4583218785801444</v>
      </c>
      <c r="P52" s="36"/>
      <c r="Q52" s="29"/>
      <c r="R52" s="15">
        <v>37</v>
      </c>
      <c r="S52" s="15">
        <v>2046</v>
      </c>
      <c r="T52" s="26">
        <f>C52*'Share of Sales'!$C$2</f>
        <v>25.598690769196729</v>
      </c>
      <c r="U52" s="26">
        <f>D52*'Share of Sales'!$C$2</f>
        <v>16.017620631278991</v>
      </c>
      <c r="V52" s="26">
        <f>E52*'Share of Sales'!$C$2</f>
        <v>33.219608171213764</v>
      </c>
      <c r="W52" s="26">
        <f>F52*'Share of Sales'!$C$2</f>
        <v>26.623461892601355</v>
      </c>
      <c r="X52" s="26">
        <f>G52*'Share of Sales'!$C$2</f>
        <v>22.502012444382295</v>
      </c>
      <c r="Y52" s="26">
        <f>H52*'Share of Sales'!$C$2</f>
        <v>17.34568081405477</v>
      </c>
      <c r="Z52" s="26">
        <f>I52*'Share of Sales'!$C$2</f>
        <v>11.519623578090513</v>
      </c>
      <c r="AA52" s="26">
        <f>J52*'Share of Sales'!$C$2</f>
        <v>11.519623578090513</v>
      </c>
      <c r="AB52" s="26">
        <f>K52*'Share of Sales'!$C$2</f>
        <v>23.90879288569846</v>
      </c>
      <c r="AC52" s="26">
        <f>L52*'Share of Sales'!$C$2</f>
        <v>0</v>
      </c>
      <c r="AD52" s="26">
        <f>M52*'Share of Sales'!$C$2</f>
        <v>24.453280069599671</v>
      </c>
      <c r="AE52" s="26">
        <f>N52*'Share of Sales'!$C$2</f>
        <v>3.6201727030928126</v>
      </c>
      <c r="AF52" s="26">
        <f>O52*'Share of Sales'!$C$2</f>
        <v>1.5002940204145705</v>
      </c>
      <c r="AG52" s="36"/>
    </row>
    <row r="53" spans="1:33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2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29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:33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2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x14ac:dyDescent="0.25">
      <c r="A56" s="6" t="s">
        <v>8</v>
      </c>
      <c r="B56" s="7" t="s">
        <v>32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29"/>
      <c r="R56" s="6" t="s">
        <v>8</v>
      </c>
      <c r="S56" s="7" t="s">
        <v>32</v>
      </c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33" x14ac:dyDescent="0.25">
      <c r="A57" s="10"/>
      <c r="B57" s="10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8"/>
      <c r="P57" s="8"/>
      <c r="Q57" s="29"/>
      <c r="R57" s="10"/>
      <c r="S57" s="10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8"/>
      <c r="AG57" s="8"/>
    </row>
    <row r="58" spans="1:33" ht="39.6" customHeight="1" x14ac:dyDescent="0.25">
      <c r="A58" s="11"/>
      <c r="B58" s="11"/>
      <c r="C58" s="43" t="s">
        <v>37</v>
      </c>
      <c r="D58" s="43"/>
      <c r="E58" s="43" t="s">
        <v>38</v>
      </c>
      <c r="F58" s="43"/>
      <c r="G58" s="43" t="s">
        <v>39</v>
      </c>
      <c r="H58" s="43"/>
      <c r="I58" s="44" t="s">
        <v>40</v>
      </c>
      <c r="J58" s="45"/>
      <c r="K58" s="46" t="s">
        <v>41</v>
      </c>
      <c r="L58" s="46"/>
      <c r="M58" s="46" t="s">
        <v>42</v>
      </c>
      <c r="N58" s="46"/>
      <c r="O58" s="47" t="s">
        <v>17</v>
      </c>
      <c r="P58" s="11"/>
      <c r="Q58" s="29"/>
      <c r="R58" s="11"/>
      <c r="S58" s="11"/>
      <c r="T58" s="43" t="s">
        <v>37</v>
      </c>
      <c r="U58" s="43"/>
      <c r="V58" s="43" t="s">
        <v>38</v>
      </c>
      <c r="W58" s="43"/>
      <c r="X58" s="43" t="s">
        <v>39</v>
      </c>
      <c r="Y58" s="43"/>
      <c r="Z58" s="44" t="s">
        <v>40</v>
      </c>
      <c r="AA58" s="45"/>
      <c r="AB58" s="46" t="s">
        <v>41</v>
      </c>
      <c r="AC58" s="46"/>
      <c r="AD58" s="46" t="s">
        <v>42</v>
      </c>
      <c r="AE58" s="46"/>
      <c r="AF58" s="47" t="s">
        <v>17</v>
      </c>
      <c r="AG58" s="11"/>
    </row>
    <row r="59" spans="1:33" ht="26.25" x14ac:dyDescent="0.25">
      <c r="A59" s="12" t="s">
        <v>18</v>
      </c>
      <c r="B59" s="12" t="s">
        <v>19</v>
      </c>
      <c r="C59" s="13" t="s">
        <v>20</v>
      </c>
      <c r="D59" s="13" t="s">
        <v>21</v>
      </c>
      <c r="E59" s="13" t="s">
        <v>22</v>
      </c>
      <c r="F59" s="13" t="s">
        <v>23</v>
      </c>
      <c r="G59" s="13" t="s">
        <v>24</v>
      </c>
      <c r="H59" s="13" t="s">
        <v>25</v>
      </c>
      <c r="I59" s="33" t="s">
        <v>26</v>
      </c>
      <c r="J59" s="33" t="s">
        <v>27</v>
      </c>
      <c r="K59" s="33" t="s">
        <v>26</v>
      </c>
      <c r="L59" s="33" t="s">
        <v>27</v>
      </c>
      <c r="M59" s="33" t="s">
        <v>26</v>
      </c>
      <c r="N59" s="33" t="s">
        <v>27</v>
      </c>
      <c r="O59" s="48"/>
      <c r="P59" s="8"/>
      <c r="Q59" s="29"/>
      <c r="R59" s="12" t="s">
        <v>18</v>
      </c>
      <c r="S59" s="12" t="s">
        <v>19</v>
      </c>
      <c r="T59" s="13" t="s">
        <v>20</v>
      </c>
      <c r="U59" s="13" t="s">
        <v>21</v>
      </c>
      <c r="V59" s="13" t="s">
        <v>22</v>
      </c>
      <c r="W59" s="13" t="s">
        <v>23</v>
      </c>
      <c r="X59" s="13" t="s">
        <v>24</v>
      </c>
      <c r="Y59" s="13" t="s">
        <v>25</v>
      </c>
      <c r="Z59" s="33" t="s">
        <v>26</v>
      </c>
      <c r="AA59" s="33" t="s">
        <v>27</v>
      </c>
      <c r="AB59" s="33" t="s">
        <v>26</v>
      </c>
      <c r="AC59" s="33" t="s">
        <v>27</v>
      </c>
      <c r="AD59" s="33" t="s">
        <v>26</v>
      </c>
      <c r="AE59" s="33" t="s">
        <v>27</v>
      </c>
      <c r="AF59" s="48"/>
      <c r="AG59" s="8"/>
    </row>
    <row r="60" spans="1:33" x14ac:dyDescent="0.25">
      <c r="A60" s="14">
        <v>18</v>
      </c>
      <c r="B60" s="15">
        <v>2027</v>
      </c>
      <c r="C60" s="16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8">
        <v>0</v>
      </c>
      <c r="P60" s="40" t="s">
        <v>28</v>
      </c>
      <c r="Q60" s="29"/>
      <c r="R60" s="14">
        <v>18</v>
      </c>
      <c r="S60" s="15">
        <v>2027</v>
      </c>
      <c r="T60" s="16">
        <f>C60*'Share of Sales'!$C$2</f>
        <v>0</v>
      </c>
      <c r="U60" s="16">
        <f>D60*'Share of Sales'!$C$2</f>
        <v>0</v>
      </c>
      <c r="V60" s="16">
        <f>E60*'Share of Sales'!$C$2</f>
        <v>0</v>
      </c>
      <c r="W60" s="16">
        <f>F60*'Share of Sales'!$C$2</f>
        <v>0</v>
      </c>
      <c r="X60" s="16">
        <f>G60*'Share of Sales'!$C$2</f>
        <v>0</v>
      </c>
      <c r="Y60" s="16">
        <f>H60*'Share of Sales'!$C$2</f>
        <v>0</v>
      </c>
      <c r="Z60" s="16">
        <f>I60*'Share of Sales'!$C$2</f>
        <v>0</v>
      </c>
      <c r="AA60" s="16">
        <f>J60*'Share of Sales'!$C$2</f>
        <v>0</v>
      </c>
      <c r="AB60" s="16">
        <f>K60*'Share of Sales'!$C$2</f>
        <v>0</v>
      </c>
      <c r="AC60" s="16">
        <f>L60*'Share of Sales'!$C$2</f>
        <v>0</v>
      </c>
      <c r="AD60" s="16">
        <f>M60*'Share of Sales'!$C$2</f>
        <v>0</v>
      </c>
      <c r="AE60" s="16">
        <f>N60*'Share of Sales'!$C$2</f>
        <v>0</v>
      </c>
      <c r="AF60" s="16">
        <f>O60*'Share of Sales'!$C$2</f>
        <v>0</v>
      </c>
      <c r="AG60" s="40" t="s">
        <v>28</v>
      </c>
    </row>
    <row r="61" spans="1:33" x14ac:dyDescent="0.25">
      <c r="A61" s="15">
        <v>19</v>
      </c>
      <c r="B61" s="15">
        <v>2028</v>
      </c>
      <c r="C61" s="19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18">
        <v>0</v>
      </c>
      <c r="P61" s="41"/>
      <c r="Q61" s="29"/>
      <c r="R61" s="15">
        <v>19</v>
      </c>
      <c r="S61" s="15">
        <v>2028</v>
      </c>
      <c r="T61" s="16">
        <f>C61*'Share of Sales'!$C$2</f>
        <v>0</v>
      </c>
      <c r="U61" s="16">
        <f>D61*'Share of Sales'!$C$2</f>
        <v>0</v>
      </c>
      <c r="V61" s="16">
        <f>E61*'Share of Sales'!$C$2</f>
        <v>0</v>
      </c>
      <c r="W61" s="16">
        <f>F61*'Share of Sales'!$C$2</f>
        <v>0</v>
      </c>
      <c r="X61" s="16">
        <f>G61*'Share of Sales'!$C$2</f>
        <v>0</v>
      </c>
      <c r="Y61" s="16">
        <f>H61*'Share of Sales'!$C$2</f>
        <v>0</v>
      </c>
      <c r="Z61" s="16">
        <f>I61*'Share of Sales'!$C$2</f>
        <v>0</v>
      </c>
      <c r="AA61" s="16">
        <f>J61*'Share of Sales'!$C$2</f>
        <v>0</v>
      </c>
      <c r="AB61" s="16">
        <f>K61*'Share of Sales'!$C$2</f>
        <v>0</v>
      </c>
      <c r="AC61" s="16">
        <f>L61*'Share of Sales'!$C$2</f>
        <v>0</v>
      </c>
      <c r="AD61" s="16">
        <f>M61*'Share of Sales'!$C$2</f>
        <v>0</v>
      </c>
      <c r="AE61" s="16">
        <f>N61*'Share of Sales'!$C$2</f>
        <v>0</v>
      </c>
      <c r="AF61" s="16">
        <f>O61*'Share of Sales'!$C$2</f>
        <v>0</v>
      </c>
      <c r="AG61" s="41"/>
    </row>
    <row r="62" spans="1:33" x14ac:dyDescent="0.25">
      <c r="A62" s="15">
        <v>20</v>
      </c>
      <c r="B62" s="15">
        <v>2029</v>
      </c>
      <c r="C62" s="19">
        <v>88.834254727849498</v>
      </c>
      <c r="D62" s="20">
        <v>59.009628214562717</v>
      </c>
      <c r="E62" s="20">
        <v>97.514656596538899</v>
      </c>
      <c r="F62" s="20">
        <v>84.433680055623654</v>
      </c>
      <c r="G62" s="20">
        <v>74.694222201602457</v>
      </c>
      <c r="H62" s="20">
        <v>61.537778488335761</v>
      </c>
      <c r="I62" s="20">
        <v>70.336138127917721</v>
      </c>
      <c r="J62" s="20">
        <v>70.336138127917721</v>
      </c>
      <c r="K62" s="20">
        <v>61.384797520997452</v>
      </c>
      <c r="L62" s="20">
        <v>0</v>
      </c>
      <c r="M62" s="20">
        <v>58.950231343507767</v>
      </c>
      <c r="N62" s="20">
        <v>8.1627058982849121</v>
      </c>
      <c r="O62" s="18">
        <v>3.4082500000000002</v>
      </c>
      <c r="P62" s="41"/>
      <c r="Q62" s="29"/>
      <c r="R62" s="15">
        <v>20</v>
      </c>
      <c r="S62" s="15">
        <v>2029</v>
      </c>
      <c r="T62" s="16">
        <f>C62*'Share of Sales'!$C$2</f>
        <v>24.417303365562315</v>
      </c>
      <c r="U62" s="16">
        <f>D62*'Share of Sales'!$C$2</f>
        <v>16.219599050143383</v>
      </c>
      <c r="V62" s="16">
        <f>E62*'Share of Sales'!$C$2</f>
        <v>26.803229902708534</v>
      </c>
      <c r="W62" s="16">
        <f>F62*'Share of Sales'!$C$2</f>
        <v>23.207745553840585</v>
      </c>
      <c r="X62" s="16">
        <f>G62*'Share of Sales'!$C$2</f>
        <v>20.530723072295633</v>
      </c>
      <c r="Y62" s="16">
        <f>H62*'Share of Sales'!$C$2</f>
        <v>16.914495544491903</v>
      </c>
      <c r="Z62" s="16">
        <f>I62*'Share of Sales'!$C$2</f>
        <v>19.332844379602268</v>
      </c>
      <c r="AA62" s="16">
        <f>J62*'Share of Sales'!$C$2</f>
        <v>19.332844379602268</v>
      </c>
      <c r="AB62" s="16">
        <f>K62*'Share of Sales'!$C$2</f>
        <v>16.872446644547839</v>
      </c>
      <c r="AC62" s="16">
        <f>L62*'Share of Sales'!$C$2</f>
        <v>0</v>
      </c>
      <c r="AD62" s="16">
        <f>M62*'Share of Sales'!$C$2</f>
        <v>16.203273012130715</v>
      </c>
      <c r="AE62" s="16">
        <f>N62*'Share of Sales'!$C$2</f>
        <v>2.2436307572218936</v>
      </c>
      <c r="AF62" s="16">
        <f>O62*'Share of Sales'!$C$2</f>
        <v>0.93680387650720343</v>
      </c>
      <c r="AG62" s="41"/>
    </row>
    <row r="63" spans="1:33" x14ac:dyDescent="0.25">
      <c r="A63" s="15">
        <v>21</v>
      </c>
      <c r="B63" s="15">
        <v>2030</v>
      </c>
      <c r="C63" s="19">
        <v>96.689850979285978</v>
      </c>
      <c r="D63" s="20">
        <v>68.77705949890219</v>
      </c>
      <c r="E63" s="20">
        <v>108.15079888705712</v>
      </c>
      <c r="F63" s="20">
        <v>94.415773519096106</v>
      </c>
      <c r="G63" s="20">
        <v>86.177273870731199</v>
      </c>
      <c r="H63" s="20">
        <v>71.700154641314413</v>
      </c>
      <c r="I63" s="20">
        <v>71.763820656127166</v>
      </c>
      <c r="J63" s="20">
        <v>71.763820656127166</v>
      </c>
      <c r="K63" s="20">
        <v>62.656410223647377</v>
      </c>
      <c r="L63" s="20">
        <v>0</v>
      </c>
      <c r="M63" s="20">
        <v>62.159488797187805</v>
      </c>
      <c r="N63" s="20">
        <v>8.6434143781661987</v>
      </c>
      <c r="O63" s="18">
        <v>3.2606083333333333</v>
      </c>
      <c r="P63" s="42"/>
      <c r="Q63" s="29"/>
      <c r="R63" s="15">
        <v>21</v>
      </c>
      <c r="S63" s="15">
        <v>2030</v>
      </c>
      <c r="T63" s="16">
        <f>C63*'Share of Sales'!$C$2</f>
        <v>26.576520858592801</v>
      </c>
      <c r="U63" s="16">
        <f>D63*'Share of Sales'!$C$2</f>
        <v>18.904310409546877</v>
      </c>
      <c r="V63" s="16">
        <f>E63*'Share of Sales'!$C$2</f>
        <v>29.726718299639415</v>
      </c>
      <c r="W63" s="16">
        <f>F63*'Share of Sales'!$C$2</f>
        <v>25.951459733328068</v>
      </c>
      <c r="X63" s="16">
        <f>G63*'Share of Sales'!$C$2</f>
        <v>23.686996032839115</v>
      </c>
      <c r="Y63" s="16">
        <f>H63*'Share of Sales'!$C$2</f>
        <v>19.707762873659295</v>
      </c>
      <c r="Z63" s="16">
        <f>I63*'Share of Sales'!$C$2</f>
        <v>19.725262343908938</v>
      </c>
      <c r="AA63" s="16">
        <f>J63*'Share of Sales'!$C$2</f>
        <v>19.725262343908938</v>
      </c>
      <c r="AB63" s="16">
        <f>K63*'Share of Sales'!$C$2</f>
        <v>17.221966694209176</v>
      </c>
      <c r="AC63" s="16">
        <f>L63*'Share of Sales'!$C$2</f>
        <v>0</v>
      </c>
      <c r="AD63" s="16">
        <f>M63*'Share of Sales'!$C$2</f>
        <v>17.085381080293878</v>
      </c>
      <c r="AE63" s="16">
        <f>N63*'Share of Sales'!$C$2</f>
        <v>2.3757600222179103</v>
      </c>
      <c r="AF63" s="16">
        <f>O63*'Share of Sales'!$C$2</f>
        <v>0.8962225559857282</v>
      </c>
      <c r="AG63" s="42"/>
    </row>
    <row r="64" spans="1:33" x14ac:dyDescent="0.25">
      <c r="A64" s="15">
        <v>22</v>
      </c>
      <c r="B64" s="15">
        <v>2031</v>
      </c>
      <c r="C64" s="21">
        <v>102.85009966194259</v>
      </c>
      <c r="D64" s="22">
        <v>73.809725295999257</v>
      </c>
      <c r="E64" s="22">
        <v>110.10727125672577</v>
      </c>
      <c r="F64" s="22">
        <v>98.299223578569112</v>
      </c>
      <c r="G64" s="22">
        <v>89.272516082989512</v>
      </c>
      <c r="H64" s="22">
        <v>77.049682338742343</v>
      </c>
      <c r="I64" s="22">
        <v>73.224195168623027</v>
      </c>
      <c r="J64" s="22">
        <v>73.224195168623027</v>
      </c>
      <c r="K64" s="22">
        <v>63.954364934919028</v>
      </c>
      <c r="L64" s="22">
        <v>0</v>
      </c>
      <c r="M64" s="22">
        <v>65.410830438137054</v>
      </c>
      <c r="N64" s="22">
        <v>9.6837112307548523</v>
      </c>
      <c r="O64" s="23">
        <v>3.2305398285837459</v>
      </c>
      <c r="P64" s="37" t="s">
        <v>29</v>
      </c>
      <c r="Q64" s="29"/>
      <c r="R64" s="15">
        <v>22</v>
      </c>
      <c r="S64" s="15">
        <v>2031</v>
      </c>
      <c r="T64" s="23">
        <f>C64*'Share of Sales'!$C$2</f>
        <v>28.269749009744011</v>
      </c>
      <c r="U64" s="23">
        <f>D64*'Share of Sales'!$C$2</f>
        <v>20.287607065568515</v>
      </c>
      <c r="V64" s="23">
        <f>E64*'Share of Sales'!$C$2</f>
        <v>30.264481345244882</v>
      </c>
      <c r="W64" s="23">
        <f>F64*'Share of Sales'!$C$2</f>
        <v>27.018878810548472</v>
      </c>
      <c r="X64" s="23">
        <f>G64*'Share of Sales'!$C$2</f>
        <v>24.537765460895248</v>
      </c>
      <c r="Y64" s="23">
        <f>H64*'Share of Sales'!$C$2</f>
        <v>21.178153333406417</v>
      </c>
      <c r="Z64" s="23">
        <f>I64*'Share of Sales'!$C$2</f>
        <v>20.126666144820973</v>
      </c>
      <c r="AA64" s="23">
        <f>J64*'Share of Sales'!$C$2</f>
        <v>20.126666144820973</v>
      </c>
      <c r="AB64" s="23">
        <f>K64*'Share of Sales'!$C$2</f>
        <v>17.578727203282771</v>
      </c>
      <c r="AC64" s="23">
        <f>L64*'Share of Sales'!$C$2</f>
        <v>0</v>
      </c>
      <c r="AD64" s="23">
        <f>M64*'Share of Sales'!$C$2</f>
        <v>17.979056559818723</v>
      </c>
      <c r="AE64" s="23">
        <f>N64*'Share of Sales'!$C$2</f>
        <v>2.6616997637929982</v>
      </c>
      <c r="AF64" s="23">
        <f>O64*'Share of Sales'!$C$2</f>
        <v>0.88795781841947308</v>
      </c>
      <c r="AG64" s="37" t="s">
        <v>29</v>
      </c>
    </row>
    <row r="65" spans="1:33" x14ac:dyDescent="0.25">
      <c r="A65" s="15">
        <v>23</v>
      </c>
      <c r="B65" s="15">
        <v>2032</v>
      </c>
      <c r="C65" s="21">
        <v>101.27677948723952</v>
      </c>
      <c r="D65" s="22">
        <v>72.209121686493432</v>
      </c>
      <c r="E65" s="22">
        <v>111.12541946484328</v>
      </c>
      <c r="F65" s="22">
        <v>98.483279428347501</v>
      </c>
      <c r="G65" s="22">
        <v>88.332434878414944</v>
      </c>
      <c r="H65" s="22">
        <v>75.885169682735722</v>
      </c>
      <c r="I65" s="22">
        <v>74.70752458536424</v>
      </c>
      <c r="J65" s="22">
        <v>74.70752458536424</v>
      </c>
      <c r="K65" s="22">
        <v>65.279207340945277</v>
      </c>
      <c r="L65" s="22">
        <v>0</v>
      </c>
      <c r="M65" s="22">
        <v>66.765844158717684</v>
      </c>
      <c r="N65" s="22">
        <v>9.8843135086333369</v>
      </c>
      <c r="O65" s="23">
        <v>3.3163586029663743</v>
      </c>
      <c r="P65" s="38"/>
      <c r="Q65" s="29"/>
      <c r="R65" s="15">
        <v>23</v>
      </c>
      <c r="S65" s="15">
        <v>2032</v>
      </c>
      <c r="T65" s="23">
        <f>C65*'Share of Sales'!$C$2</f>
        <v>27.837300557122042</v>
      </c>
      <c r="U65" s="23">
        <f>D65*'Share of Sales'!$C$2</f>
        <v>19.847659389741775</v>
      </c>
      <c r="V65" s="23">
        <f>E65*'Share of Sales'!$C$2</f>
        <v>30.54433323058878</v>
      </c>
      <c r="W65" s="23">
        <f>F65*'Share of Sales'!$C$2</f>
        <v>27.069469064657245</v>
      </c>
      <c r="X65" s="23">
        <f>G65*'Share of Sales'!$C$2</f>
        <v>24.279371353456821</v>
      </c>
      <c r="Y65" s="23">
        <f>H65*'Share of Sales'!$C$2</f>
        <v>20.858071188496655</v>
      </c>
      <c r="Z65" s="23">
        <f>I65*'Share of Sales'!$C$2</f>
        <v>20.534379413431061</v>
      </c>
      <c r="AA65" s="23">
        <f>J65*'Share of Sales'!$C$2</f>
        <v>20.534379413431061</v>
      </c>
      <c r="AB65" s="23">
        <f>K65*'Share of Sales'!$C$2</f>
        <v>17.942878161025458</v>
      </c>
      <c r="AC65" s="23">
        <f>L65*'Share of Sales'!$C$2</f>
        <v>0</v>
      </c>
      <c r="AD65" s="23">
        <f>M65*'Share of Sales'!$C$2</f>
        <v>18.351500513801085</v>
      </c>
      <c r="AE65" s="23">
        <f>N65*'Share of Sales'!$C$2</f>
        <v>2.7168380287538256</v>
      </c>
      <c r="AF65" s="23">
        <f>O65*'Share of Sales'!$C$2</f>
        <v>0.91154627599117222</v>
      </c>
      <c r="AG65" s="38"/>
    </row>
    <row r="66" spans="1:33" x14ac:dyDescent="0.25">
      <c r="A66" s="15">
        <v>24</v>
      </c>
      <c r="B66" s="15">
        <v>2033</v>
      </c>
      <c r="C66" s="21">
        <v>74.747483121052667</v>
      </c>
      <c r="D66" s="22">
        <v>44.905018647628872</v>
      </c>
      <c r="E66" s="22">
        <v>86.52525235407029</v>
      </c>
      <c r="F66" s="22">
        <v>72.507704569367235</v>
      </c>
      <c r="G66" s="22">
        <v>61.798265598973948</v>
      </c>
      <c r="H66" s="22">
        <v>48.577710827998217</v>
      </c>
      <c r="I66" s="22">
        <v>32.104077272810628</v>
      </c>
      <c r="J66" s="22">
        <v>32.104077272810628</v>
      </c>
      <c r="K66" s="22">
        <v>66.631494431983896</v>
      </c>
      <c r="L66" s="22">
        <v>0</v>
      </c>
      <c r="M66" s="22">
        <v>68.148927576176703</v>
      </c>
      <c r="N66" s="22">
        <v>10.089071349697374</v>
      </c>
      <c r="O66" s="23">
        <v>3.5855639735059874</v>
      </c>
      <c r="P66" s="38"/>
      <c r="Q66" s="29"/>
      <c r="R66" s="15">
        <v>24</v>
      </c>
      <c r="S66" s="15">
        <v>2033</v>
      </c>
      <c r="T66" s="23">
        <f>C66*'Share of Sales'!$C$2</f>
        <v>20.545362560539541</v>
      </c>
      <c r="U66" s="23">
        <f>D66*'Share of Sales'!$C$2</f>
        <v>12.342755239118896</v>
      </c>
      <c r="V66" s="23">
        <f>E66*'Share of Sales'!$C$2</f>
        <v>23.782642652697739</v>
      </c>
      <c r="W66" s="23">
        <f>F66*'Share of Sales'!$C$2</f>
        <v>19.929728956861229</v>
      </c>
      <c r="X66" s="23">
        <f>G66*'Share of Sales'!$C$2</f>
        <v>16.986093970377919</v>
      </c>
      <c r="Y66" s="23">
        <f>H66*'Share of Sales'!$C$2</f>
        <v>13.352244646230375</v>
      </c>
      <c r="Z66" s="23">
        <f>I66*'Share of Sales'!$C$2</f>
        <v>8.8242423651010924</v>
      </c>
      <c r="AA66" s="23">
        <f>J66*'Share of Sales'!$C$2</f>
        <v>8.8242423651010924</v>
      </c>
      <c r="AB66" s="23">
        <f>K66*'Share of Sales'!$C$2</f>
        <v>18.314572663786592</v>
      </c>
      <c r="AC66" s="23">
        <f>L66*'Share of Sales'!$C$2</f>
        <v>0</v>
      </c>
      <c r="AD66" s="23">
        <f>M66*'Share of Sales'!$C$2</f>
        <v>18.731659805815589</v>
      </c>
      <c r="AE66" s="23">
        <f>N66*'Share of Sales'!$C$2</f>
        <v>2.7731185067862572</v>
      </c>
      <c r="AF66" s="23">
        <f>O66*'Share of Sales'!$C$2</f>
        <v>0.98554103420963257</v>
      </c>
      <c r="AG66" s="38"/>
    </row>
    <row r="67" spans="1:33" x14ac:dyDescent="0.25">
      <c r="A67" s="15">
        <v>25</v>
      </c>
      <c r="B67" s="15">
        <v>2034</v>
      </c>
      <c r="C67" s="21">
        <v>77.899154045274159</v>
      </c>
      <c r="D67" s="22">
        <v>47.123748674178564</v>
      </c>
      <c r="E67" s="22">
        <v>92.159330237085712</v>
      </c>
      <c r="F67" s="22">
        <v>76.435987021936768</v>
      </c>
      <c r="G67" s="22">
        <v>65.242845774665454</v>
      </c>
      <c r="H67" s="22">
        <v>50.99815786943153</v>
      </c>
      <c r="I67" s="22">
        <v>32.769127156749668</v>
      </c>
      <c r="J67" s="22">
        <v>32.769127156749668</v>
      </c>
      <c r="K67" s="22">
        <v>68.011794736587419</v>
      </c>
      <c r="L67" s="22">
        <v>0</v>
      </c>
      <c r="M67" s="22">
        <v>69.560662166458499</v>
      </c>
      <c r="N67" s="22">
        <v>10.298070838240578</v>
      </c>
      <c r="O67" s="23">
        <v>3.9223583657776184</v>
      </c>
      <c r="P67" s="38"/>
      <c r="Q67" s="29"/>
      <c r="R67" s="15">
        <v>25</v>
      </c>
      <c r="S67" s="15">
        <v>2034</v>
      </c>
      <c r="T67" s="23">
        <f>C67*'Share of Sales'!$C$2</f>
        <v>21.411642187704722</v>
      </c>
      <c r="U67" s="23">
        <f>D67*'Share of Sales'!$C$2</f>
        <v>12.95260336933079</v>
      </c>
      <c r="V67" s="23">
        <f>E67*'Share of Sales'!$C$2</f>
        <v>25.331245601821877</v>
      </c>
      <c r="W67" s="23">
        <f>F67*'Share of Sales'!$C$2</f>
        <v>21.009470827200072</v>
      </c>
      <c r="X67" s="23">
        <f>G67*'Share of Sales'!$C$2</f>
        <v>17.932883689890179</v>
      </c>
      <c r="Y67" s="23">
        <f>H67*'Share of Sales'!$C$2</f>
        <v>14.017537442033241</v>
      </c>
      <c r="Z67" s="23">
        <f>I67*'Share of Sales'!$C$2</f>
        <v>9.0070403726840933</v>
      </c>
      <c r="AA67" s="23">
        <f>J67*'Share of Sales'!$C$2</f>
        <v>9.0070403726840933</v>
      </c>
      <c r="AB67" s="23">
        <f>K67*'Share of Sales'!$C$2</f>
        <v>18.693966979372785</v>
      </c>
      <c r="AC67" s="23">
        <f>L67*'Share of Sales'!$C$2</f>
        <v>0</v>
      </c>
      <c r="AD67" s="23">
        <f>M67*'Share of Sales'!$C$2</f>
        <v>19.119694262435644</v>
      </c>
      <c r="AE67" s="23">
        <f>N67*'Share of Sales'!$C$2</f>
        <v>2.8305648593294386</v>
      </c>
      <c r="AF67" s="23">
        <f>O67*'Share of Sales'!$C$2</f>
        <v>1.0781135544959823</v>
      </c>
      <c r="AG67" s="38"/>
    </row>
    <row r="68" spans="1:33" x14ac:dyDescent="0.25">
      <c r="A68" s="15">
        <v>26</v>
      </c>
      <c r="B68" s="15">
        <v>2035</v>
      </c>
      <c r="C68" s="21">
        <v>80.949765472866133</v>
      </c>
      <c r="D68" s="22">
        <v>49.273847881204382</v>
      </c>
      <c r="E68" s="22">
        <v>97.486080403140875</v>
      </c>
      <c r="F68" s="22">
        <v>80.153588482576907</v>
      </c>
      <c r="G68" s="22">
        <v>68.691044778152261</v>
      </c>
      <c r="H68" s="22">
        <v>53.422062627363694</v>
      </c>
      <c r="I68" s="22">
        <v>33.447953837460311</v>
      </c>
      <c r="J68" s="22">
        <v>33.447953837460311</v>
      </c>
      <c r="K68" s="22">
        <v>69.420688560623915</v>
      </c>
      <c r="L68" s="22">
        <v>0</v>
      </c>
      <c r="M68" s="22">
        <v>71.001641451033834</v>
      </c>
      <c r="N68" s="22">
        <v>10.511399841830045</v>
      </c>
      <c r="O68" s="23">
        <v>4.248197625176144</v>
      </c>
      <c r="P68" s="38"/>
      <c r="Q68" s="29"/>
      <c r="R68" s="15">
        <v>26</v>
      </c>
      <c r="S68" s="15">
        <v>2035</v>
      </c>
      <c r="T68" s="23">
        <f>C68*'Share of Sales'!$C$2</f>
        <v>22.250144237462028</v>
      </c>
      <c r="U68" s="23">
        <f>D68*'Share of Sales'!$C$2</f>
        <v>13.543587385179642</v>
      </c>
      <c r="V68" s="23">
        <f>E68*'Share of Sales'!$C$2</f>
        <v>26.795375347217863</v>
      </c>
      <c r="W68" s="23">
        <f>F68*'Share of Sales'!$C$2</f>
        <v>22.03130416091577</v>
      </c>
      <c r="X68" s="23">
        <f>G68*'Share of Sales'!$C$2</f>
        <v>18.880668093450574</v>
      </c>
      <c r="Y68" s="23">
        <f>H68*'Share of Sales'!$C$2</f>
        <v>14.68378063825274</v>
      </c>
      <c r="Z68" s="23">
        <f>I68*'Share of Sales'!$C$2</f>
        <v>9.1936251202719301</v>
      </c>
      <c r="AA68" s="23">
        <f>J68*'Share of Sales'!$C$2</f>
        <v>9.1936251202719301</v>
      </c>
      <c r="AB68" s="23">
        <f>K68*'Share of Sales'!$C$2</f>
        <v>19.081220612746058</v>
      </c>
      <c r="AC68" s="23">
        <f>L68*'Share of Sales'!$C$2</f>
        <v>0</v>
      </c>
      <c r="AD68" s="23">
        <f>M68*'Share of Sales'!$C$2</f>
        <v>19.515767021111429</v>
      </c>
      <c r="AE68" s="23">
        <f>N68*'Share of Sales'!$C$2</f>
        <v>2.889201237979488</v>
      </c>
      <c r="AF68" s="23">
        <f>O68*'Share of Sales'!$C$2</f>
        <v>1.1676749074844002</v>
      </c>
      <c r="AG68" s="38"/>
    </row>
    <row r="69" spans="1:33" x14ac:dyDescent="0.25">
      <c r="A69" s="15">
        <v>27</v>
      </c>
      <c r="B69" s="15">
        <v>2036</v>
      </c>
      <c r="C69" s="21">
        <v>83.789832213708792</v>
      </c>
      <c r="D69" s="22">
        <v>51.27993671256764</v>
      </c>
      <c r="E69" s="22">
        <v>102.37175074264573</v>
      </c>
      <c r="F69" s="22">
        <v>83.568417561940009</v>
      </c>
      <c r="G69" s="22">
        <v>71.67167839182919</v>
      </c>
      <c r="H69" s="22">
        <v>55.524955263445825</v>
      </c>
      <c r="I69" s="22">
        <v>34.140842707262543</v>
      </c>
      <c r="J69" s="22">
        <v>34.140842707262543</v>
      </c>
      <c r="K69" s="22">
        <v>70.858768231249172</v>
      </c>
      <c r="L69" s="22">
        <v>0</v>
      </c>
      <c r="M69" s="22">
        <v>72.472471246428157</v>
      </c>
      <c r="N69" s="22">
        <v>10.729148048247625</v>
      </c>
      <c r="O69" s="23">
        <v>4.5416692141443393</v>
      </c>
      <c r="P69" s="39"/>
      <c r="Q69" s="29"/>
      <c r="R69" s="15">
        <v>27</v>
      </c>
      <c r="S69" s="15">
        <v>2036</v>
      </c>
      <c r="T69" s="23">
        <f>C69*'Share of Sales'!$C$2</f>
        <v>23.030775215929154</v>
      </c>
      <c r="U69" s="23">
        <f>D69*'Share of Sales'!$C$2</f>
        <v>14.094988190237634</v>
      </c>
      <c r="V69" s="23">
        <f>E69*'Share of Sales'!$C$2</f>
        <v>28.13826830207282</v>
      </c>
      <c r="W69" s="23">
        <f>F69*'Share of Sales'!$C$2</f>
        <v>22.969916386884194</v>
      </c>
      <c r="X69" s="23">
        <f>G69*'Share of Sales'!$C$2</f>
        <v>19.699935789112637</v>
      </c>
      <c r="Y69" s="23">
        <f>H69*'Share of Sales'!$C$2</f>
        <v>15.261789285904817</v>
      </c>
      <c r="Z69" s="23">
        <f>I69*'Share of Sales'!$C$2</f>
        <v>9.3840750518260787</v>
      </c>
      <c r="AA69" s="23">
        <f>J69*'Share of Sales'!$C$2</f>
        <v>9.3840750518260787</v>
      </c>
      <c r="AB69" s="23">
        <f>K69*'Share of Sales'!$C$2</f>
        <v>19.47649637308287</v>
      </c>
      <c r="AC69" s="23">
        <f>L69*'Share of Sales'!$C$2</f>
        <v>0</v>
      </c>
      <c r="AD69" s="23">
        <f>M69*'Share of Sales'!$C$2</f>
        <v>19.920044598756174</v>
      </c>
      <c r="AE69" s="23">
        <f>N69*'Share of Sales'!$C$2</f>
        <v>2.9490522946433124</v>
      </c>
      <c r="AF69" s="23">
        <f>O69*'Share of Sales'!$C$2</f>
        <v>1.2483395659425924</v>
      </c>
      <c r="AG69" s="39"/>
    </row>
    <row r="70" spans="1:33" x14ac:dyDescent="0.25">
      <c r="A70" s="15">
        <v>28</v>
      </c>
      <c r="B70" s="15">
        <v>2037</v>
      </c>
      <c r="C70" s="24">
        <v>85.58254651672199</v>
      </c>
      <c r="D70" s="25">
        <v>52.565752755098394</v>
      </c>
      <c r="E70" s="25">
        <v>105.97108061967816</v>
      </c>
      <c r="F70" s="25">
        <v>86.09839062171919</v>
      </c>
      <c r="G70" s="25">
        <v>73.621488286623617</v>
      </c>
      <c r="H70" s="25">
        <v>56.918957898467085</v>
      </c>
      <c r="I70" s="25">
        <v>34.848085070502037</v>
      </c>
      <c r="J70" s="25">
        <v>34.848085070502037</v>
      </c>
      <c r="K70" s="25">
        <v>72.326638345932892</v>
      </c>
      <c r="L70" s="25">
        <v>0</v>
      </c>
      <c r="M70" s="25">
        <v>73.973769918918947</v>
      </c>
      <c r="N70" s="25">
        <v>10.95140700319647</v>
      </c>
      <c r="O70" s="26">
        <v>4.7349761155534038</v>
      </c>
      <c r="P70" s="34" t="s">
        <v>30</v>
      </c>
      <c r="Q70" s="29"/>
      <c r="R70" s="15">
        <v>28</v>
      </c>
      <c r="S70" s="15">
        <v>2037</v>
      </c>
      <c r="T70" s="26">
        <f>C70*'Share of Sales'!$C$2</f>
        <v>23.523527129237355</v>
      </c>
      <c r="U70" s="26">
        <f>D70*'Share of Sales'!$C$2</f>
        <v>14.448412221079844</v>
      </c>
      <c r="V70" s="26">
        <f>E70*'Share of Sales'!$C$2</f>
        <v>29.127593082130673</v>
      </c>
      <c r="W70" s="26">
        <f>F70*'Share of Sales'!$C$2</f>
        <v>23.665313898762701</v>
      </c>
      <c r="X70" s="26">
        <f>G70*'Share of Sales'!$C$2</f>
        <v>20.235867562866183</v>
      </c>
      <c r="Y70" s="26">
        <f>H70*'Share of Sales'!$C$2</f>
        <v>15.644949873405491</v>
      </c>
      <c r="Z70" s="26">
        <f>I70*'Share of Sales'!$C$2</f>
        <v>9.5784702363086947</v>
      </c>
      <c r="AA70" s="26">
        <f>J70*'Share of Sales'!$C$2</f>
        <v>9.5784702363086947</v>
      </c>
      <c r="AB70" s="26">
        <f>K70*'Share of Sales'!$C$2</f>
        <v>19.879960442222394</v>
      </c>
      <c r="AC70" s="26">
        <f>L70*'Share of Sales'!$C$2</f>
        <v>0</v>
      </c>
      <c r="AD70" s="26">
        <f>M70*'Share of Sales'!$C$2</f>
        <v>20.332696961753161</v>
      </c>
      <c r="AE70" s="26">
        <f>N70*'Share of Sales'!$C$2</f>
        <v>3.0101431919027619</v>
      </c>
      <c r="AF70" s="26">
        <f>O70*'Share of Sales'!$C$2</f>
        <v>1.3014725974384063</v>
      </c>
      <c r="AG70" s="34" t="s">
        <v>30</v>
      </c>
    </row>
    <row r="71" spans="1:33" x14ac:dyDescent="0.25">
      <c r="A71" s="15">
        <v>29</v>
      </c>
      <c r="B71" s="15">
        <v>2038</v>
      </c>
      <c r="C71" s="24">
        <v>84.939030690105326</v>
      </c>
      <c r="D71" s="25">
        <v>52.174841490049829</v>
      </c>
      <c r="E71" s="25">
        <v>104.32062614298503</v>
      </c>
      <c r="F71" s="25">
        <v>85.01403366437863</v>
      </c>
      <c r="G71" s="25">
        <v>72.882622654424296</v>
      </c>
      <c r="H71" s="25">
        <v>56.462382343009992</v>
      </c>
      <c r="I71" s="25">
        <v>35.569978266020321</v>
      </c>
      <c r="J71" s="25">
        <v>35.569978266020321</v>
      </c>
      <c r="K71" s="25">
        <v>73.824916026643592</v>
      </c>
      <c r="L71" s="25">
        <v>0</v>
      </c>
      <c r="M71" s="25">
        <v>75.50616864450933</v>
      </c>
      <c r="N71" s="25">
        <v>11.178270148788675</v>
      </c>
      <c r="O71" s="26">
        <v>4.6357120000208099</v>
      </c>
      <c r="P71" s="35"/>
      <c r="Q71" s="29"/>
      <c r="R71" s="15">
        <v>29</v>
      </c>
      <c r="S71" s="15">
        <v>2038</v>
      </c>
      <c r="T71" s="26">
        <f>C71*'Share of Sales'!$C$2</f>
        <v>23.34664805024719</v>
      </c>
      <c r="U71" s="26">
        <f>D71*'Share of Sales'!$C$2</f>
        <v>14.340964942133807</v>
      </c>
      <c r="V71" s="26">
        <f>E71*'Share of Sales'!$C$2</f>
        <v>28.673943217313013</v>
      </c>
      <c r="W71" s="26">
        <f>F71*'Share of Sales'!$C$2</f>
        <v>23.36726363802649</v>
      </c>
      <c r="X71" s="26">
        <f>G71*'Share of Sales'!$C$2</f>
        <v>20.032780292723949</v>
      </c>
      <c r="Y71" s="26">
        <f>H71*'Share of Sales'!$C$2</f>
        <v>15.51945387097884</v>
      </c>
      <c r="Z71" s="26">
        <f>I71*'Share of Sales'!$C$2</f>
        <v>9.7768924013452079</v>
      </c>
      <c r="AA71" s="26">
        <f>J71*'Share of Sales'!$C$2</f>
        <v>9.7768924013452079</v>
      </c>
      <c r="AB71" s="26">
        <f>K71*'Share of Sales'!$C$2</f>
        <v>20.291782444532672</v>
      </c>
      <c r="AC71" s="26">
        <f>L71*'Share of Sales'!$C$2</f>
        <v>0</v>
      </c>
      <c r="AD71" s="26">
        <f>M71*'Share of Sales'!$C$2</f>
        <v>20.753897597413037</v>
      </c>
      <c r="AE71" s="26">
        <f>N71*'Share of Sales'!$C$2</f>
        <v>3.0724996135934814</v>
      </c>
      <c r="AF71" s="26">
        <f>O71*'Share of Sales'!$C$2</f>
        <v>1.2741885049484207</v>
      </c>
      <c r="AG71" s="35"/>
    </row>
    <row r="72" spans="1:33" x14ac:dyDescent="0.25">
      <c r="A72" s="15">
        <v>30</v>
      </c>
      <c r="B72" s="15">
        <v>2039</v>
      </c>
      <c r="C72" s="24">
        <v>84.49532755718532</v>
      </c>
      <c r="D72" s="25">
        <v>51.922579827959538</v>
      </c>
      <c r="E72" s="25">
        <v>103.11379420902813</v>
      </c>
      <c r="F72" s="25">
        <v>84.23623017339655</v>
      </c>
      <c r="G72" s="25">
        <v>72.366656744811891</v>
      </c>
      <c r="H72" s="25">
        <v>56.160355671694376</v>
      </c>
      <c r="I72" s="25">
        <v>36.306825792161973</v>
      </c>
      <c r="J72" s="25">
        <v>36.306825792161973</v>
      </c>
      <c r="K72" s="25">
        <v>75.354231179298978</v>
      </c>
      <c r="L72" s="25">
        <v>0</v>
      </c>
      <c r="M72" s="25">
        <v>77.070311674287069</v>
      </c>
      <c r="N72" s="25">
        <v>11.409832862830209</v>
      </c>
      <c r="O72" s="26">
        <v>4.5604826844447048</v>
      </c>
      <c r="P72" s="35"/>
      <c r="Q72" s="29"/>
      <c r="R72" s="15">
        <v>30</v>
      </c>
      <c r="S72" s="15">
        <v>2039</v>
      </c>
      <c r="T72" s="26">
        <f>C72*'Share of Sales'!$C$2</f>
        <v>23.224690208264395</v>
      </c>
      <c r="U72" s="26">
        <f>D72*'Share of Sales'!$C$2</f>
        <v>14.271627392675775</v>
      </c>
      <c r="V72" s="26">
        <f>E72*'Share of Sales'!$C$2</f>
        <v>28.342229043169826</v>
      </c>
      <c r="W72" s="26">
        <f>F72*'Share of Sales'!$C$2</f>
        <v>23.153473767708043</v>
      </c>
      <c r="X72" s="26">
        <f>G72*'Share of Sales'!$C$2</f>
        <v>19.890960043543146</v>
      </c>
      <c r="Y72" s="26">
        <f>H72*'Share of Sales'!$C$2</f>
        <v>15.436437731758701</v>
      </c>
      <c r="Z72" s="26">
        <f>I72*'Share of Sales'!$C$2</f>
        <v>9.9794249675842579</v>
      </c>
      <c r="AA72" s="26">
        <f>J72*'Share of Sales'!$C$2</f>
        <v>9.9794249675842579</v>
      </c>
      <c r="AB72" s="26">
        <f>K72*'Share of Sales'!$C$2</f>
        <v>20.712135518224088</v>
      </c>
      <c r="AC72" s="26">
        <f>L72*'Share of Sales'!$C$2</f>
        <v>0</v>
      </c>
      <c r="AD72" s="26">
        <f>M72*'Share of Sales'!$C$2</f>
        <v>21.183823586911316</v>
      </c>
      <c r="AE72" s="26">
        <f>N72*'Share of Sales'!$C$2</f>
        <v>3.136147775602911</v>
      </c>
      <c r="AF72" s="26">
        <f>O72*'Share of Sales'!$C$2</f>
        <v>1.2535107041830196</v>
      </c>
      <c r="AG72" s="35"/>
    </row>
    <row r="73" spans="1:33" x14ac:dyDescent="0.25">
      <c r="A73" s="15">
        <v>31</v>
      </c>
      <c r="B73" s="15">
        <v>2040</v>
      </c>
      <c r="C73" s="24">
        <v>84.931907301949238</v>
      </c>
      <c r="D73" s="25">
        <v>52.277606216293819</v>
      </c>
      <c r="E73" s="25">
        <v>103.87546399224064</v>
      </c>
      <c r="F73" s="25">
        <v>84.815135431364155</v>
      </c>
      <c r="G73" s="25">
        <v>72.834020164391148</v>
      </c>
      <c r="H73" s="25">
        <v>56.536581769357525</v>
      </c>
      <c r="I73" s="25">
        <v>37.058937434371408</v>
      </c>
      <c r="J73" s="25">
        <v>37.058937434371408</v>
      </c>
      <c r="K73" s="25">
        <v>76.915226758591047</v>
      </c>
      <c r="L73" s="25">
        <v>0</v>
      </c>
      <c r="M73" s="25">
        <v>78.6668566052806</v>
      </c>
      <c r="N73" s="25">
        <v>11.646192498919659</v>
      </c>
      <c r="O73" s="26">
        <v>4.5925300938202467</v>
      </c>
      <c r="P73" s="35"/>
      <c r="Q73" s="29"/>
      <c r="R73" s="15">
        <v>31</v>
      </c>
      <c r="S73" s="15">
        <v>2040</v>
      </c>
      <c r="T73" s="26">
        <f>C73*'Share of Sales'!$C$2</f>
        <v>23.344690090109733</v>
      </c>
      <c r="U73" s="26">
        <f>D73*'Share of Sales'!$C$2</f>
        <v>14.369211225098253</v>
      </c>
      <c r="V73" s="26">
        <f>E73*'Share of Sales'!$C$2</f>
        <v>28.55158434443349</v>
      </c>
      <c r="W73" s="26">
        <f>F73*'Share of Sales'!$C$2</f>
        <v>23.312593752977449</v>
      </c>
      <c r="X73" s="26">
        <f>G73*'Share of Sales'!$C$2</f>
        <v>20.0194212371761</v>
      </c>
      <c r="Y73" s="26">
        <f>H73*'Share of Sales'!$C$2</f>
        <v>15.539848592679707</v>
      </c>
      <c r="Z73" s="26">
        <f>I73*'Share of Sales'!$C$2</f>
        <v>10.186153083769398</v>
      </c>
      <c r="AA73" s="26">
        <f>J73*'Share of Sales'!$C$2</f>
        <v>10.186153083769398</v>
      </c>
      <c r="AB73" s="26">
        <f>K73*'Share of Sales'!$C$2</f>
        <v>21.141196388140148</v>
      </c>
      <c r="AC73" s="26">
        <f>L73*'Share of Sales'!$C$2</f>
        <v>0</v>
      </c>
      <c r="AD73" s="26">
        <f>M73*'Share of Sales'!$C$2</f>
        <v>21.622655679736862</v>
      </c>
      <c r="AE73" s="26">
        <f>N73*'Share of Sales'!$C$2</f>
        <v>3.201114436891968</v>
      </c>
      <c r="AF73" s="26">
        <f>O73*'Share of Sales'!$C$2</f>
        <v>1.2623193706056766</v>
      </c>
      <c r="AG73" s="35"/>
    </row>
    <row r="74" spans="1:33" x14ac:dyDescent="0.25">
      <c r="A74" s="15">
        <v>32</v>
      </c>
      <c r="B74" s="15">
        <v>2041</v>
      </c>
      <c r="C74" s="24">
        <v>86.300407109379051</v>
      </c>
      <c r="D74" s="25">
        <v>53.275502815185881</v>
      </c>
      <c r="E74" s="25">
        <v>106.72127162104327</v>
      </c>
      <c r="F74" s="25">
        <v>86.830405576144514</v>
      </c>
      <c r="G74" s="25">
        <v>74.342410335094783</v>
      </c>
      <c r="H74" s="25">
        <v>57.630816282975594</v>
      </c>
      <c r="I74" s="25">
        <v>37.826629395432875</v>
      </c>
      <c r="J74" s="25">
        <v>37.826629395432875</v>
      </c>
      <c r="K74" s="25">
        <v>78.508559038297079</v>
      </c>
      <c r="L74" s="25">
        <v>0</v>
      </c>
      <c r="M74" s="25">
        <v>80.296474656925994</v>
      </c>
      <c r="N74" s="25">
        <v>11.887448427377626</v>
      </c>
      <c r="O74" s="26">
        <v>4.7381632505640336</v>
      </c>
      <c r="P74" s="35"/>
      <c r="Q74" s="29"/>
      <c r="R74" s="15">
        <v>32</v>
      </c>
      <c r="S74" s="15">
        <v>2041</v>
      </c>
      <c r="T74" s="26">
        <f>C74*'Share of Sales'!$C$2</f>
        <v>23.720840878520093</v>
      </c>
      <c r="U74" s="26">
        <f>D74*'Share of Sales'!$C$2</f>
        <v>14.643496680154495</v>
      </c>
      <c r="V74" s="26">
        <f>E74*'Share of Sales'!$C$2</f>
        <v>29.33379328405238</v>
      </c>
      <c r="W74" s="26">
        <f>F74*'Share of Sales'!$C$2</f>
        <v>23.8665181669258</v>
      </c>
      <c r="X74" s="26">
        <f>G74*'Share of Sales'!$C$2</f>
        <v>20.434022794925834</v>
      </c>
      <c r="Y74" s="26">
        <f>H74*'Share of Sales'!$C$2</f>
        <v>15.840613834127776</v>
      </c>
      <c r="Z74" s="26">
        <f>I74*'Share of Sales'!$C$2</f>
        <v>10.397163662537327</v>
      </c>
      <c r="AA74" s="26">
        <f>J74*'Share of Sales'!$C$2</f>
        <v>10.397163662537327</v>
      </c>
      <c r="AB74" s="26">
        <f>K74*'Share of Sales'!$C$2</f>
        <v>21.579145440056138</v>
      </c>
      <c r="AC74" s="26">
        <f>L74*'Share of Sales'!$C$2</f>
        <v>0</v>
      </c>
      <c r="AD74" s="26">
        <f>M74*'Share of Sales'!$C$2</f>
        <v>22.070578369682586</v>
      </c>
      <c r="AE74" s="26">
        <f>N74*'Share of Sales'!$C$2</f>
        <v>3.2674269107450504</v>
      </c>
      <c r="AF74" s="26">
        <f>O74*'Share of Sales'!$C$2</f>
        <v>1.3023486248521552</v>
      </c>
      <c r="AG74" s="35"/>
    </row>
    <row r="75" spans="1:33" x14ac:dyDescent="0.25">
      <c r="A75" s="15">
        <v>33</v>
      </c>
      <c r="B75" s="15">
        <v>2042</v>
      </c>
      <c r="C75" s="24">
        <v>87.812122509332966</v>
      </c>
      <c r="D75" s="25">
        <v>54.373136416778188</v>
      </c>
      <c r="E75" s="25">
        <v>109.88361028953646</v>
      </c>
      <c r="F75" s="25">
        <v>89.06476939966106</v>
      </c>
      <c r="G75" s="25">
        <v>76.010427817338922</v>
      </c>
      <c r="H75" s="25">
        <v>58.836090013042657</v>
      </c>
      <c r="I75" s="25">
        <v>38.610224428408429</v>
      </c>
      <c r="J75" s="25">
        <v>38.610224428408429</v>
      </c>
      <c r="K75" s="25">
        <v>80.134897887190263</v>
      </c>
      <c r="L75" s="25">
        <v>0</v>
      </c>
      <c r="M75" s="25">
        <v>81.959850953261068</v>
      </c>
      <c r="N75" s="25">
        <v>12.133702077023999</v>
      </c>
      <c r="O75" s="26">
        <v>4.9008818618881964</v>
      </c>
      <c r="P75" s="35"/>
      <c r="Q75" s="29"/>
      <c r="R75" s="15">
        <v>33</v>
      </c>
      <c r="S75" s="15">
        <v>2042</v>
      </c>
      <c r="T75" s="26">
        <f>C75*'Share of Sales'!$C$2</f>
        <v>24.136356420763903</v>
      </c>
      <c r="U75" s="26">
        <f>D75*'Share of Sales'!$C$2</f>
        <v>14.945196207171655</v>
      </c>
      <c r="V75" s="26">
        <f>E75*'Share of Sales'!$C$2</f>
        <v>30.203005085848918</v>
      </c>
      <c r="W75" s="26">
        <f>F75*'Share of Sales'!$C$2</f>
        <v>24.480663458907831</v>
      </c>
      <c r="X75" s="26">
        <f>G75*'Share of Sales'!$C$2</f>
        <v>20.892500090736906</v>
      </c>
      <c r="Y75" s="26">
        <f>H75*'Share of Sales'!$C$2</f>
        <v>16.171899714734867</v>
      </c>
      <c r="Z75" s="26">
        <f>I75*'Share of Sales'!$C$2</f>
        <v>10.612545416957715</v>
      </c>
      <c r="AA75" s="26">
        <f>J75*'Share of Sales'!$C$2</f>
        <v>10.612545416957715</v>
      </c>
      <c r="AB75" s="26">
        <f>K75*'Share of Sales'!$C$2</f>
        <v>22.026166796516904</v>
      </c>
      <c r="AC75" s="26">
        <f>L75*'Share of Sales'!$C$2</f>
        <v>0</v>
      </c>
      <c r="AD75" s="26">
        <f>M75*'Share of Sales'!$C$2</f>
        <v>22.52777997241035</v>
      </c>
      <c r="AE75" s="26">
        <f>N75*'Share of Sales'!$C$2</f>
        <v>3.3351130762530881</v>
      </c>
      <c r="AF75" s="26">
        <f>O75*'Share of Sales'!$C$2</f>
        <v>1.3470740487114217</v>
      </c>
      <c r="AG75" s="35"/>
    </row>
    <row r="76" spans="1:33" x14ac:dyDescent="0.25">
      <c r="A76" s="15">
        <v>34</v>
      </c>
      <c r="B76" s="15">
        <v>2043</v>
      </c>
      <c r="C76" s="24">
        <v>89.36690332595289</v>
      </c>
      <c r="D76" s="25">
        <v>55.501559054992924</v>
      </c>
      <c r="E76" s="25">
        <v>113.13795078927252</v>
      </c>
      <c r="F76" s="25">
        <v>91.363623166883059</v>
      </c>
      <c r="G76" s="25">
        <v>77.726144640684737</v>
      </c>
      <c r="H76" s="25">
        <v>60.075344011827639</v>
      </c>
      <c r="I76" s="25">
        <v>39.410051972329775</v>
      </c>
      <c r="J76" s="25">
        <v>39.410051972329775</v>
      </c>
      <c r="K76" s="25">
        <v>81.794927050665947</v>
      </c>
      <c r="L76" s="25">
        <v>0</v>
      </c>
      <c r="M76" s="25">
        <v>83.657684810965193</v>
      </c>
      <c r="N76" s="25">
        <v>12.385056977820662</v>
      </c>
      <c r="O76" s="26">
        <v>5.0684246299869002</v>
      </c>
      <c r="P76" s="35"/>
      <c r="Q76" s="29"/>
      <c r="R76" s="15">
        <v>34</v>
      </c>
      <c r="S76" s="15">
        <v>2043</v>
      </c>
      <c r="T76" s="26">
        <f>C76*'Share of Sales'!$C$2</f>
        <v>24.563709078617222</v>
      </c>
      <c r="U76" s="26">
        <f>D76*'Share of Sales'!$C$2</f>
        <v>15.25535851974205</v>
      </c>
      <c r="V76" s="26">
        <f>E76*'Share of Sales'!$C$2</f>
        <v>31.097504842506183</v>
      </c>
      <c r="W76" s="26">
        <f>F76*'Share of Sales'!$C$2</f>
        <v>25.112534689203954</v>
      </c>
      <c r="X76" s="26">
        <f>G76*'Share of Sales'!$C$2</f>
        <v>21.364088199326062</v>
      </c>
      <c r="Y76" s="26">
        <f>H76*'Share of Sales'!$C$2</f>
        <v>16.51252553444845</v>
      </c>
      <c r="Z76" s="26">
        <f>I76*'Share of Sales'!$C$2</f>
        <v>10.832388897829938</v>
      </c>
      <c r="AA76" s="26">
        <f>J76*'Share of Sales'!$C$2</f>
        <v>10.832388897829938</v>
      </c>
      <c r="AB76" s="26">
        <f>K76*'Share of Sales'!$C$2</f>
        <v>22.482448394245658</v>
      </c>
      <c r="AC76" s="26">
        <f>L76*'Share of Sales'!$C$2</f>
        <v>0</v>
      </c>
      <c r="AD76" s="26">
        <f>M76*'Share of Sales'!$C$2</f>
        <v>22.994452704622599</v>
      </c>
      <c r="AE76" s="26">
        <f>N76*'Share of Sales'!$C$2</f>
        <v>3.4042013900344705</v>
      </c>
      <c r="AF76" s="26">
        <f>O76*'Share of Sales'!$C$2</f>
        <v>1.3931254576854151</v>
      </c>
      <c r="AG76" s="35"/>
    </row>
    <row r="77" spans="1:33" x14ac:dyDescent="0.25">
      <c r="A77" s="15">
        <v>35</v>
      </c>
      <c r="B77" s="15">
        <v>2044</v>
      </c>
      <c r="C77" s="24">
        <v>90.424818253745727</v>
      </c>
      <c r="D77" s="25">
        <v>56.288960336979081</v>
      </c>
      <c r="E77" s="25">
        <v>115.27419400870394</v>
      </c>
      <c r="F77" s="25">
        <v>92.89363385079912</v>
      </c>
      <c r="G77" s="25">
        <v>78.886169456656191</v>
      </c>
      <c r="H77" s="25">
        <v>60.933065031855932</v>
      </c>
      <c r="I77" s="25">
        <v>40.22644829070105</v>
      </c>
      <c r="J77" s="25">
        <v>40.22644829070105</v>
      </c>
      <c r="K77" s="25">
        <v>83.489344438201883</v>
      </c>
      <c r="L77" s="25">
        <v>0</v>
      </c>
      <c r="M77" s="25">
        <v>85.390690033366042</v>
      </c>
      <c r="N77" s="25">
        <v>12.641618804397556</v>
      </c>
      <c r="O77" s="26">
        <v>5.1747263437160855</v>
      </c>
      <c r="P77" s="35"/>
      <c r="Q77" s="29"/>
      <c r="R77" s="15">
        <v>35</v>
      </c>
      <c r="S77" s="15">
        <v>2044</v>
      </c>
      <c r="T77" s="26">
        <f>C77*'Share of Sales'!$C$2</f>
        <v>24.854491387829036</v>
      </c>
      <c r="U77" s="26">
        <f>D77*'Share of Sales'!$C$2</f>
        <v>15.471786473481176</v>
      </c>
      <c r="V77" s="26">
        <f>E77*'Share of Sales'!$C$2</f>
        <v>31.684680351675283</v>
      </c>
      <c r="W77" s="26">
        <f>F77*'Share of Sales'!$C$2</f>
        <v>25.533078939124003</v>
      </c>
      <c r="X77" s="26">
        <f>G77*'Share of Sales'!$C$2</f>
        <v>21.682936800351985</v>
      </c>
      <c r="Y77" s="26">
        <f>H77*'Share of Sales'!$C$2</f>
        <v>16.748281824780506</v>
      </c>
      <c r="Z77" s="26">
        <f>I77*'Share of Sales'!$C$2</f>
        <v>11.056786531752456</v>
      </c>
      <c r="AA77" s="26">
        <f>J77*'Share of Sales'!$C$2</f>
        <v>11.056786531752456</v>
      </c>
      <c r="AB77" s="26">
        <f>K77*'Share of Sales'!$C$2</f>
        <v>22.948182063156352</v>
      </c>
      <c r="AC77" s="26">
        <f>L77*'Share of Sales'!$C$2</f>
        <v>0</v>
      </c>
      <c r="AD77" s="26">
        <f>M77*'Share of Sales'!$C$2</f>
        <v>23.470792764874147</v>
      </c>
      <c r="AE77" s="26">
        <f>N77*'Share of Sales'!$C$2</f>
        <v>3.4747208981987785</v>
      </c>
      <c r="AF77" s="26">
        <f>O77*'Share of Sales'!$C$2</f>
        <v>1.4223439297754494</v>
      </c>
      <c r="AG77" s="35"/>
    </row>
    <row r="78" spans="1:33" x14ac:dyDescent="0.25">
      <c r="A78" s="15">
        <v>36</v>
      </c>
      <c r="B78" s="15">
        <v>2045</v>
      </c>
      <c r="C78" s="24">
        <v>91.235531465389769</v>
      </c>
      <c r="D78" s="25">
        <v>56.907298885611603</v>
      </c>
      <c r="E78" s="25">
        <v>116.85175593550666</v>
      </c>
      <c r="F78" s="25">
        <v>94.040076011430301</v>
      </c>
      <c r="G78" s="25">
        <v>79.769497693948651</v>
      </c>
      <c r="H78" s="25">
        <v>61.601411172041082</v>
      </c>
      <c r="I78" s="25">
        <v>41.0597566128707</v>
      </c>
      <c r="J78" s="25">
        <v>41.0597566128707</v>
      </c>
      <c r="K78" s="25">
        <v>85.21886241677332</v>
      </c>
      <c r="L78" s="25">
        <v>0</v>
      </c>
      <c r="M78" s="25">
        <v>87.159595210536793</v>
      </c>
      <c r="N78" s="25">
        <v>12.903495420480413</v>
      </c>
      <c r="O78" s="26">
        <v>5.250322368808332</v>
      </c>
      <c r="P78" s="35"/>
      <c r="Q78" s="29"/>
      <c r="R78" s="15">
        <v>36</v>
      </c>
      <c r="S78" s="15">
        <v>2045</v>
      </c>
      <c r="T78" s="26">
        <f>C78*'Share of Sales'!$C$2</f>
        <v>25.077326942557637</v>
      </c>
      <c r="U78" s="26">
        <f>D78*'Share of Sales'!$C$2</f>
        <v>15.641745235119195</v>
      </c>
      <c r="V78" s="26">
        <f>E78*'Share of Sales'!$C$2</f>
        <v>32.118294707564367</v>
      </c>
      <c r="W78" s="26">
        <f>F78*'Share of Sales'!$C$2</f>
        <v>25.848194162558489</v>
      </c>
      <c r="X78" s="26">
        <f>G78*'Share of Sales'!$C$2</f>
        <v>21.925731582695963</v>
      </c>
      <c r="Y78" s="26">
        <f>H78*'Share of Sales'!$C$2</f>
        <v>16.93198585323325</v>
      </c>
      <c r="Z78" s="26">
        <f>I78*'Share of Sales'!$C$2</f>
        <v>11.285832659980796</v>
      </c>
      <c r="AA78" s="26">
        <f>J78*'Share of Sales'!$C$2</f>
        <v>11.285832659980796</v>
      </c>
      <c r="AB78" s="26">
        <f>K78*'Share of Sales'!$C$2</f>
        <v>23.423563607002791</v>
      </c>
      <c r="AC78" s="26">
        <f>L78*'Share of Sales'!$C$2</f>
        <v>0</v>
      </c>
      <c r="AD78" s="26">
        <f>M78*'Share of Sales'!$C$2</f>
        <v>23.957000416057959</v>
      </c>
      <c r="AE78" s="26">
        <f>N78*'Share of Sales'!$C$2</f>
        <v>3.54670124855835</v>
      </c>
      <c r="AF78" s="26">
        <f>O78*'Share of Sales'!$C$2</f>
        <v>1.4431225256398821</v>
      </c>
      <c r="AG78" s="35"/>
    </row>
    <row r="79" spans="1:33" x14ac:dyDescent="0.25">
      <c r="A79" s="15">
        <v>37</v>
      </c>
      <c r="B79" s="15">
        <v>2046</v>
      </c>
      <c r="C79" s="24">
        <v>93.132340719390569</v>
      </c>
      <c r="D79" s="25">
        <v>58.27479676973438</v>
      </c>
      <c r="E79" s="25">
        <v>120.8585194711977</v>
      </c>
      <c r="F79" s="25">
        <v>96.860630352825879</v>
      </c>
      <c r="G79" s="25">
        <v>81.866104354208716</v>
      </c>
      <c r="H79" s="25">
        <v>63.10650299070106</v>
      </c>
      <c r="I79" s="25">
        <v>41.910327278331984</v>
      </c>
      <c r="J79" s="25">
        <v>41.910327278331984</v>
      </c>
      <c r="K79" s="25">
        <v>86.984208110346358</v>
      </c>
      <c r="L79" s="25">
        <v>0</v>
      </c>
      <c r="M79" s="25">
        <v>88.965144025609973</v>
      </c>
      <c r="N79" s="25">
        <v>13.170796924238822</v>
      </c>
      <c r="O79" s="26">
        <v>5.4583218785801444</v>
      </c>
      <c r="P79" s="36"/>
      <c r="Q79" s="29"/>
      <c r="R79" s="15">
        <v>37</v>
      </c>
      <c r="S79" s="15">
        <v>2046</v>
      </c>
      <c r="T79" s="26">
        <f>C79*'Share of Sales'!$C$2</f>
        <v>25.598690769196729</v>
      </c>
      <c r="U79" s="26">
        <f>D79*'Share of Sales'!$C$2</f>
        <v>16.017620631278991</v>
      </c>
      <c r="V79" s="26">
        <f>E79*'Share of Sales'!$C$2</f>
        <v>33.219608171213764</v>
      </c>
      <c r="W79" s="26">
        <f>F79*'Share of Sales'!$C$2</f>
        <v>26.623461892601355</v>
      </c>
      <c r="X79" s="26">
        <f>G79*'Share of Sales'!$C$2</f>
        <v>22.502012444382295</v>
      </c>
      <c r="Y79" s="26">
        <f>H79*'Share of Sales'!$C$2</f>
        <v>17.34568081405477</v>
      </c>
      <c r="Z79" s="26">
        <f>I79*'Share of Sales'!$C$2</f>
        <v>11.519623578090513</v>
      </c>
      <c r="AA79" s="26">
        <f>J79*'Share of Sales'!$C$2</f>
        <v>11.519623578090513</v>
      </c>
      <c r="AB79" s="26">
        <f>K79*'Share of Sales'!$C$2</f>
        <v>23.90879288569846</v>
      </c>
      <c r="AC79" s="26">
        <f>L79*'Share of Sales'!$C$2</f>
        <v>0</v>
      </c>
      <c r="AD79" s="26">
        <f>M79*'Share of Sales'!$C$2</f>
        <v>24.453280069599671</v>
      </c>
      <c r="AE79" s="26">
        <f>N79*'Share of Sales'!$C$2</f>
        <v>3.6201727030928126</v>
      </c>
      <c r="AF79" s="26">
        <f>O79*'Share of Sales'!$C$2</f>
        <v>1.5002940204145705</v>
      </c>
      <c r="AG79" s="36"/>
    </row>
    <row r="80" spans="1:33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29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29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29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:33" x14ac:dyDescent="0.25">
      <c r="A83" s="6" t="s">
        <v>8</v>
      </c>
      <c r="B83" s="7" t="s">
        <v>33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29"/>
      <c r="R83" s="6" t="s">
        <v>8</v>
      </c>
      <c r="S83" s="7" t="s">
        <v>33</v>
      </c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x14ac:dyDescent="0.25">
      <c r="A84" s="10"/>
      <c r="B84" s="10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8"/>
      <c r="P84" s="8"/>
      <c r="Q84" s="29"/>
      <c r="R84" s="10"/>
      <c r="S84" s="10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8"/>
      <c r="AG84" s="8"/>
    </row>
    <row r="85" spans="1:33" ht="53.45" customHeight="1" x14ac:dyDescent="0.25">
      <c r="A85" s="11"/>
      <c r="B85" s="11"/>
      <c r="C85" s="43" t="s">
        <v>37</v>
      </c>
      <c r="D85" s="43"/>
      <c r="E85" s="43" t="s">
        <v>38</v>
      </c>
      <c r="F85" s="43"/>
      <c r="G85" s="43" t="s">
        <v>39</v>
      </c>
      <c r="H85" s="43"/>
      <c r="I85" s="44" t="s">
        <v>40</v>
      </c>
      <c r="J85" s="45"/>
      <c r="K85" s="46" t="s">
        <v>41</v>
      </c>
      <c r="L85" s="46"/>
      <c r="M85" s="46" t="s">
        <v>42</v>
      </c>
      <c r="N85" s="46"/>
      <c r="O85" s="47" t="s">
        <v>17</v>
      </c>
      <c r="P85" s="11"/>
      <c r="Q85" s="29"/>
      <c r="R85" s="11"/>
      <c r="S85" s="11"/>
      <c r="T85" s="43" t="s">
        <v>37</v>
      </c>
      <c r="U85" s="43"/>
      <c r="V85" s="43" t="s">
        <v>38</v>
      </c>
      <c r="W85" s="43"/>
      <c r="X85" s="43" t="s">
        <v>39</v>
      </c>
      <c r="Y85" s="43"/>
      <c r="Z85" s="44" t="s">
        <v>40</v>
      </c>
      <c r="AA85" s="45"/>
      <c r="AB85" s="46" t="s">
        <v>41</v>
      </c>
      <c r="AC85" s="46"/>
      <c r="AD85" s="46" t="s">
        <v>42</v>
      </c>
      <c r="AE85" s="46"/>
      <c r="AF85" s="47" t="s">
        <v>17</v>
      </c>
      <c r="AG85" s="11"/>
    </row>
    <row r="86" spans="1:33" ht="26.25" x14ac:dyDescent="0.25">
      <c r="A86" s="12" t="s">
        <v>18</v>
      </c>
      <c r="B86" s="12" t="s">
        <v>19</v>
      </c>
      <c r="C86" s="13" t="s">
        <v>20</v>
      </c>
      <c r="D86" s="13" t="s">
        <v>21</v>
      </c>
      <c r="E86" s="13" t="s">
        <v>22</v>
      </c>
      <c r="F86" s="13" t="s">
        <v>23</v>
      </c>
      <c r="G86" s="13" t="s">
        <v>24</v>
      </c>
      <c r="H86" s="13" t="s">
        <v>25</v>
      </c>
      <c r="I86" s="33" t="s">
        <v>26</v>
      </c>
      <c r="J86" s="33" t="s">
        <v>27</v>
      </c>
      <c r="K86" s="33" t="s">
        <v>26</v>
      </c>
      <c r="L86" s="33" t="s">
        <v>27</v>
      </c>
      <c r="M86" s="33" t="s">
        <v>26</v>
      </c>
      <c r="N86" s="33" t="s">
        <v>27</v>
      </c>
      <c r="O86" s="48"/>
      <c r="P86" s="8"/>
      <c r="Q86" s="29"/>
      <c r="R86" s="12" t="s">
        <v>18</v>
      </c>
      <c r="S86" s="12" t="s">
        <v>19</v>
      </c>
      <c r="T86" s="13" t="s">
        <v>20</v>
      </c>
      <c r="U86" s="13" t="s">
        <v>21</v>
      </c>
      <c r="V86" s="13" t="s">
        <v>22</v>
      </c>
      <c r="W86" s="13" t="s">
        <v>23</v>
      </c>
      <c r="X86" s="13" t="s">
        <v>24</v>
      </c>
      <c r="Y86" s="13" t="s">
        <v>25</v>
      </c>
      <c r="Z86" s="33" t="s">
        <v>26</v>
      </c>
      <c r="AA86" s="33" t="s">
        <v>27</v>
      </c>
      <c r="AB86" s="33" t="s">
        <v>26</v>
      </c>
      <c r="AC86" s="33" t="s">
        <v>27</v>
      </c>
      <c r="AD86" s="33" t="s">
        <v>26</v>
      </c>
      <c r="AE86" s="33" t="s">
        <v>27</v>
      </c>
      <c r="AF86" s="48"/>
      <c r="AG86" s="8"/>
    </row>
    <row r="87" spans="1:33" x14ac:dyDescent="0.25">
      <c r="A87" s="14">
        <v>18</v>
      </c>
      <c r="B87" s="15">
        <v>2027</v>
      </c>
      <c r="C87" s="16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8">
        <v>0</v>
      </c>
      <c r="P87" s="40" t="s">
        <v>28</v>
      </c>
      <c r="Q87" s="29"/>
      <c r="R87" s="14">
        <v>18</v>
      </c>
      <c r="S87" s="15">
        <v>2027</v>
      </c>
      <c r="T87" s="16">
        <f>C87*'Share of Sales'!$C$2</f>
        <v>0</v>
      </c>
      <c r="U87" s="16">
        <f>D87*'Share of Sales'!$C$2</f>
        <v>0</v>
      </c>
      <c r="V87" s="16">
        <f>E87*'Share of Sales'!$C$2</f>
        <v>0</v>
      </c>
      <c r="W87" s="16">
        <f>F87*'Share of Sales'!$C$2</f>
        <v>0</v>
      </c>
      <c r="X87" s="16">
        <f>G87*'Share of Sales'!$C$2</f>
        <v>0</v>
      </c>
      <c r="Y87" s="16">
        <f>H87*'Share of Sales'!$C$2</f>
        <v>0</v>
      </c>
      <c r="Z87" s="16">
        <f>I87*'Share of Sales'!$C$2</f>
        <v>0</v>
      </c>
      <c r="AA87" s="16">
        <f>J87*'Share of Sales'!$C$2</f>
        <v>0</v>
      </c>
      <c r="AB87" s="16">
        <f>K87*'Share of Sales'!$C$2</f>
        <v>0</v>
      </c>
      <c r="AC87" s="16">
        <f>L87*'Share of Sales'!$C$2</f>
        <v>0</v>
      </c>
      <c r="AD87" s="16">
        <f>M87*'Share of Sales'!$C$2</f>
        <v>0</v>
      </c>
      <c r="AE87" s="16">
        <f>N87*'Share of Sales'!$C$2</f>
        <v>0</v>
      </c>
      <c r="AF87" s="16">
        <f>O87*'Share of Sales'!$C$2</f>
        <v>0</v>
      </c>
      <c r="AG87" s="40" t="s">
        <v>28</v>
      </c>
    </row>
    <row r="88" spans="1:33" x14ac:dyDescent="0.25">
      <c r="A88" s="15">
        <v>19</v>
      </c>
      <c r="B88" s="15">
        <v>2028</v>
      </c>
      <c r="C88" s="19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18">
        <v>0</v>
      </c>
      <c r="P88" s="41"/>
      <c r="Q88" s="29"/>
      <c r="R88" s="15">
        <v>19</v>
      </c>
      <c r="S88" s="15">
        <v>2028</v>
      </c>
      <c r="T88" s="16">
        <f>C88*'Share of Sales'!$C$2</f>
        <v>0</v>
      </c>
      <c r="U88" s="16">
        <f>D88*'Share of Sales'!$C$2</f>
        <v>0</v>
      </c>
      <c r="V88" s="16">
        <f>E88*'Share of Sales'!$C$2</f>
        <v>0</v>
      </c>
      <c r="W88" s="16">
        <f>F88*'Share of Sales'!$C$2</f>
        <v>0</v>
      </c>
      <c r="X88" s="16">
        <f>G88*'Share of Sales'!$C$2</f>
        <v>0</v>
      </c>
      <c r="Y88" s="16">
        <f>H88*'Share of Sales'!$C$2</f>
        <v>0</v>
      </c>
      <c r="Z88" s="16">
        <f>I88*'Share of Sales'!$C$2</f>
        <v>0</v>
      </c>
      <c r="AA88" s="16">
        <f>J88*'Share of Sales'!$C$2</f>
        <v>0</v>
      </c>
      <c r="AB88" s="16">
        <f>K88*'Share of Sales'!$C$2</f>
        <v>0</v>
      </c>
      <c r="AC88" s="16">
        <f>L88*'Share of Sales'!$C$2</f>
        <v>0</v>
      </c>
      <c r="AD88" s="16">
        <f>M88*'Share of Sales'!$C$2</f>
        <v>0</v>
      </c>
      <c r="AE88" s="16">
        <f>N88*'Share of Sales'!$C$2</f>
        <v>0</v>
      </c>
      <c r="AF88" s="16">
        <f>O88*'Share of Sales'!$C$2</f>
        <v>0</v>
      </c>
      <c r="AG88" s="41"/>
    </row>
    <row r="89" spans="1:33" x14ac:dyDescent="0.25">
      <c r="A89" s="15">
        <v>20</v>
      </c>
      <c r="B89" s="15">
        <v>2029</v>
      </c>
      <c r="C89" s="19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18">
        <v>0</v>
      </c>
      <c r="P89" s="41"/>
      <c r="Q89" s="29"/>
      <c r="R89" s="15">
        <v>20</v>
      </c>
      <c r="S89" s="15">
        <v>2029</v>
      </c>
      <c r="T89" s="16">
        <f>C89*'Share of Sales'!$C$2</f>
        <v>0</v>
      </c>
      <c r="U89" s="16">
        <f>D89*'Share of Sales'!$C$2</f>
        <v>0</v>
      </c>
      <c r="V89" s="16">
        <f>E89*'Share of Sales'!$C$2</f>
        <v>0</v>
      </c>
      <c r="W89" s="16">
        <f>F89*'Share of Sales'!$C$2</f>
        <v>0</v>
      </c>
      <c r="X89" s="16">
        <f>G89*'Share of Sales'!$C$2</f>
        <v>0</v>
      </c>
      <c r="Y89" s="16">
        <f>H89*'Share of Sales'!$C$2</f>
        <v>0</v>
      </c>
      <c r="Z89" s="16">
        <f>I89*'Share of Sales'!$C$2</f>
        <v>0</v>
      </c>
      <c r="AA89" s="16">
        <f>J89*'Share of Sales'!$C$2</f>
        <v>0</v>
      </c>
      <c r="AB89" s="16">
        <f>K89*'Share of Sales'!$C$2</f>
        <v>0</v>
      </c>
      <c r="AC89" s="16">
        <f>L89*'Share of Sales'!$C$2</f>
        <v>0</v>
      </c>
      <c r="AD89" s="16">
        <f>M89*'Share of Sales'!$C$2</f>
        <v>0</v>
      </c>
      <c r="AE89" s="16">
        <f>N89*'Share of Sales'!$C$2</f>
        <v>0</v>
      </c>
      <c r="AF89" s="16">
        <f>O89*'Share of Sales'!$C$2</f>
        <v>0</v>
      </c>
      <c r="AG89" s="41"/>
    </row>
    <row r="90" spans="1:33" x14ac:dyDescent="0.25">
      <c r="A90" s="15">
        <v>21</v>
      </c>
      <c r="B90" s="15">
        <v>2030</v>
      </c>
      <c r="C90" s="19">
        <v>88.249850979285981</v>
      </c>
      <c r="D90" s="20">
        <v>60.337059498902192</v>
      </c>
      <c r="E90" s="20">
        <v>99.710798887057123</v>
      </c>
      <c r="F90" s="20">
        <v>85.975773519096109</v>
      </c>
      <c r="G90" s="20">
        <v>77.737273870731201</v>
      </c>
      <c r="H90" s="20">
        <v>63.260154641314415</v>
      </c>
      <c r="I90" s="20">
        <v>71.763820656127166</v>
      </c>
      <c r="J90" s="20">
        <v>71.763820656127166</v>
      </c>
      <c r="K90" s="20">
        <v>62.656410223647377</v>
      </c>
      <c r="L90" s="20">
        <v>0</v>
      </c>
      <c r="M90" s="20">
        <v>62.159488797187805</v>
      </c>
      <c r="N90" s="20">
        <v>8.6434143781661987</v>
      </c>
      <c r="O90" s="18">
        <v>3.2606083333333333</v>
      </c>
      <c r="P90" s="42"/>
      <c r="Q90" s="29"/>
      <c r="R90" s="15">
        <v>21</v>
      </c>
      <c r="S90" s="15">
        <v>2030</v>
      </c>
      <c r="T90" s="16">
        <f>C90*'Share of Sales'!$C$2</f>
        <v>24.256672045354101</v>
      </c>
      <c r="U90" s="16">
        <f>D90*'Share of Sales'!$C$2</f>
        <v>16.584461596308177</v>
      </c>
      <c r="V90" s="16">
        <f>E90*'Share of Sales'!$C$2</f>
        <v>27.406869486400719</v>
      </c>
      <c r="W90" s="16">
        <f>F90*'Share of Sales'!$C$2</f>
        <v>23.631610920089368</v>
      </c>
      <c r="X90" s="16">
        <f>G90*'Share of Sales'!$C$2</f>
        <v>21.367147219600415</v>
      </c>
      <c r="Y90" s="16">
        <f>H90*'Share of Sales'!$C$2</f>
        <v>17.387914060420595</v>
      </c>
      <c r="Z90" s="16">
        <f>I90*'Share of Sales'!$C$2</f>
        <v>19.725262343908938</v>
      </c>
      <c r="AA90" s="16">
        <f>J90*'Share of Sales'!$C$2</f>
        <v>19.725262343908938</v>
      </c>
      <c r="AB90" s="16">
        <f>K90*'Share of Sales'!$C$2</f>
        <v>17.221966694209176</v>
      </c>
      <c r="AC90" s="16">
        <f>L90*'Share of Sales'!$C$2</f>
        <v>0</v>
      </c>
      <c r="AD90" s="16">
        <f>M90*'Share of Sales'!$C$2</f>
        <v>17.085381080293878</v>
      </c>
      <c r="AE90" s="16">
        <f>N90*'Share of Sales'!$C$2</f>
        <v>2.3757600222179103</v>
      </c>
      <c r="AF90" s="16">
        <f>O90*'Share of Sales'!$C$2</f>
        <v>0.8962225559857282</v>
      </c>
      <c r="AG90" s="42"/>
    </row>
    <row r="91" spans="1:33" x14ac:dyDescent="0.25">
      <c r="A91" s="15">
        <v>22</v>
      </c>
      <c r="B91" s="15">
        <v>2031</v>
      </c>
      <c r="C91" s="21">
        <v>96.830099661942597</v>
      </c>
      <c r="D91" s="22">
        <v>67.789725295999261</v>
      </c>
      <c r="E91" s="22">
        <v>104.08727125672576</v>
      </c>
      <c r="F91" s="22">
        <v>92.279223578569116</v>
      </c>
      <c r="G91" s="22">
        <v>83.252516082989501</v>
      </c>
      <c r="H91" s="22">
        <v>71.029682338742347</v>
      </c>
      <c r="I91" s="22">
        <v>73.224195168623027</v>
      </c>
      <c r="J91" s="22">
        <v>73.224195168623027</v>
      </c>
      <c r="K91" s="22">
        <v>63.954364934919028</v>
      </c>
      <c r="L91" s="22">
        <v>0</v>
      </c>
      <c r="M91" s="22">
        <v>65.410830438137054</v>
      </c>
      <c r="N91" s="22">
        <v>9.6837112307548523</v>
      </c>
      <c r="O91" s="23">
        <v>3.2305398285837459</v>
      </c>
      <c r="P91" s="37" t="s">
        <v>29</v>
      </c>
      <c r="Q91" s="29"/>
      <c r="R91" s="15">
        <v>22</v>
      </c>
      <c r="S91" s="15">
        <v>2031</v>
      </c>
      <c r="T91" s="23">
        <f>C91*'Share of Sales'!$C$2</f>
        <v>26.615070116888919</v>
      </c>
      <c r="U91" s="23">
        <f>D91*'Share of Sales'!$C$2</f>
        <v>18.632928172713424</v>
      </c>
      <c r="V91" s="23">
        <f>E91*'Share of Sales'!$C$2</f>
        <v>28.609802452389786</v>
      </c>
      <c r="W91" s="23">
        <f>F91*'Share of Sales'!$C$2</f>
        <v>25.36419991769338</v>
      </c>
      <c r="X91" s="23">
        <f>G91*'Share of Sales'!$C$2</f>
        <v>22.883086568040152</v>
      </c>
      <c r="Y91" s="23">
        <f>H91*'Share of Sales'!$C$2</f>
        <v>19.523474440551329</v>
      </c>
      <c r="Z91" s="23">
        <f>I91*'Share of Sales'!$C$2</f>
        <v>20.126666144820973</v>
      </c>
      <c r="AA91" s="23">
        <f>J91*'Share of Sales'!$C$2</f>
        <v>20.126666144820973</v>
      </c>
      <c r="AB91" s="23">
        <f>K91*'Share of Sales'!$C$2</f>
        <v>17.578727203282771</v>
      </c>
      <c r="AC91" s="23">
        <f>L91*'Share of Sales'!$C$2</f>
        <v>0</v>
      </c>
      <c r="AD91" s="23">
        <f>M91*'Share of Sales'!$C$2</f>
        <v>17.979056559818723</v>
      </c>
      <c r="AE91" s="23">
        <f>N91*'Share of Sales'!$C$2</f>
        <v>2.6616997637929982</v>
      </c>
      <c r="AF91" s="23">
        <f>O91*'Share of Sales'!$C$2</f>
        <v>0.88795781841947308</v>
      </c>
      <c r="AG91" s="37" t="s">
        <v>29</v>
      </c>
    </row>
    <row r="92" spans="1:33" x14ac:dyDescent="0.25">
      <c r="A92" s="15">
        <v>23</v>
      </c>
      <c r="B92" s="15">
        <v>2032</v>
      </c>
      <c r="C92" s="21">
        <v>104.19677948723952</v>
      </c>
      <c r="D92" s="22">
        <v>75.129121686493434</v>
      </c>
      <c r="E92" s="22">
        <v>114.04541946484328</v>
      </c>
      <c r="F92" s="22">
        <v>101.4032794283475</v>
      </c>
      <c r="G92" s="22">
        <v>91.252434878414959</v>
      </c>
      <c r="H92" s="22">
        <v>78.805169682735709</v>
      </c>
      <c r="I92" s="22">
        <v>74.70752458536424</v>
      </c>
      <c r="J92" s="22">
        <v>74.70752458536424</v>
      </c>
      <c r="K92" s="22">
        <v>65.279207340945277</v>
      </c>
      <c r="L92" s="22">
        <v>0</v>
      </c>
      <c r="M92" s="22">
        <v>66.765844158717684</v>
      </c>
      <c r="N92" s="22">
        <v>9.8843135086333369</v>
      </c>
      <c r="O92" s="23">
        <v>3.3163586029663743</v>
      </c>
      <c r="P92" s="38"/>
      <c r="Q92" s="29"/>
      <c r="R92" s="15">
        <v>23</v>
      </c>
      <c r="S92" s="15">
        <v>2032</v>
      </c>
      <c r="T92" s="23">
        <f>C92*'Share of Sales'!$C$2</f>
        <v>28.639902279237798</v>
      </c>
      <c r="U92" s="23">
        <f>D92*'Share of Sales'!$C$2</f>
        <v>20.650261111857535</v>
      </c>
      <c r="V92" s="23">
        <f>E92*'Share of Sales'!$C$2</f>
        <v>31.346934952704537</v>
      </c>
      <c r="W92" s="23">
        <f>F92*'Share of Sales'!$C$2</f>
        <v>27.872070786773001</v>
      </c>
      <c r="X92" s="23">
        <f>G92*'Share of Sales'!$C$2</f>
        <v>25.081973075572584</v>
      </c>
      <c r="Y92" s="23">
        <f>H92*'Share of Sales'!$C$2</f>
        <v>21.660672910612409</v>
      </c>
      <c r="Z92" s="23">
        <f>I92*'Share of Sales'!$C$2</f>
        <v>20.534379413431061</v>
      </c>
      <c r="AA92" s="23">
        <f>J92*'Share of Sales'!$C$2</f>
        <v>20.534379413431061</v>
      </c>
      <c r="AB92" s="23">
        <f>K92*'Share of Sales'!$C$2</f>
        <v>17.942878161025458</v>
      </c>
      <c r="AC92" s="23">
        <f>L92*'Share of Sales'!$C$2</f>
        <v>0</v>
      </c>
      <c r="AD92" s="23">
        <f>M92*'Share of Sales'!$C$2</f>
        <v>18.351500513801085</v>
      </c>
      <c r="AE92" s="23">
        <f>N92*'Share of Sales'!$C$2</f>
        <v>2.7168380287538256</v>
      </c>
      <c r="AF92" s="23">
        <f>O92*'Share of Sales'!$C$2</f>
        <v>0.91154627599117222</v>
      </c>
      <c r="AG92" s="38"/>
    </row>
    <row r="93" spans="1:33" x14ac:dyDescent="0.25">
      <c r="A93" s="15">
        <v>24</v>
      </c>
      <c r="B93" s="15">
        <v>2033</v>
      </c>
      <c r="C93" s="21">
        <v>104.22748312105267</v>
      </c>
      <c r="D93" s="22">
        <v>74.385018647628868</v>
      </c>
      <c r="E93" s="22">
        <v>116.00525235407029</v>
      </c>
      <c r="F93" s="22">
        <v>101.98770456936724</v>
      </c>
      <c r="G93" s="22">
        <v>91.278265598973945</v>
      </c>
      <c r="H93" s="22">
        <v>78.057710827998221</v>
      </c>
      <c r="I93" s="22">
        <v>76.224077272810632</v>
      </c>
      <c r="J93" s="22">
        <v>76.224077272810632</v>
      </c>
      <c r="K93" s="22">
        <v>66.631494431983896</v>
      </c>
      <c r="L93" s="22">
        <v>0</v>
      </c>
      <c r="M93" s="22">
        <v>68.148927576176703</v>
      </c>
      <c r="N93" s="22">
        <v>10.089071349697374</v>
      </c>
      <c r="O93" s="23">
        <v>3.5855639735059874</v>
      </c>
      <c r="P93" s="38"/>
      <c r="Q93" s="29"/>
      <c r="R93" s="15">
        <v>24</v>
      </c>
      <c r="S93" s="15">
        <v>2033</v>
      </c>
      <c r="T93" s="23">
        <f>C93*'Share of Sales'!$C$2</f>
        <v>28.64834159066713</v>
      </c>
      <c r="U93" s="23">
        <f>D93*'Share of Sales'!$C$2</f>
        <v>20.445734269246483</v>
      </c>
      <c r="V93" s="23">
        <f>E93*'Share of Sales'!$C$2</f>
        <v>31.885621682825327</v>
      </c>
      <c r="W93" s="23">
        <f>F93*'Share of Sales'!$C$2</f>
        <v>28.032707986988818</v>
      </c>
      <c r="X93" s="23">
        <f>G93*'Share of Sales'!$C$2</f>
        <v>25.089073000505508</v>
      </c>
      <c r="Y93" s="23">
        <f>H93*'Share of Sales'!$C$2</f>
        <v>21.455223676357964</v>
      </c>
      <c r="Z93" s="23">
        <f>I93*'Share of Sales'!$C$2</f>
        <v>20.951224549946048</v>
      </c>
      <c r="AA93" s="23">
        <f>J93*'Share of Sales'!$C$2</f>
        <v>20.951224549946048</v>
      </c>
      <c r="AB93" s="23">
        <f>K93*'Share of Sales'!$C$2</f>
        <v>18.314572663786592</v>
      </c>
      <c r="AC93" s="23">
        <f>L93*'Share of Sales'!$C$2</f>
        <v>0</v>
      </c>
      <c r="AD93" s="23">
        <f>M93*'Share of Sales'!$C$2</f>
        <v>18.731659805815589</v>
      </c>
      <c r="AE93" s="23">
        <f>N93*'Share of Sales'!$C$2</f>
        <v>2.7731185067862572</v>
      </c>
      <c r="AF93" s="23">
        <f>O93*'Share of Sales'!$C$2</f>
        <v>0.98554103420963257</v>
      </c>
      <c r="AG93" s="38"/>
    </row>
    <row r="94" spans="1:33" x14ac:dyDescent="0.25">
      <c r="A94" s="15">
        <v>25</v>
      </c>
      <c r="B94" s="15">
        <v>2034</v>
      </c>
      <c r="C94" s="21">
        <v>77.899154045274159</v>
      </c>
      <c r="D94" s="22">
        <v>47.123748674178564</v>
      </c>
      <c r="E94" s="22">
        <v>92.159330237085712</v>
      </c>
      <c r="F94" s="22">
        <v>76.435987021936768</v>
      </c>
      <c r="G94" s="22">
        <v>65.242845774665454</v>
      </c>
      <c r="H94" s="22">
        <v>50.99815786943153</v>
      </c>
      <c r="I94" s="22">
        <v>32.769127156749668</v>
      </c>
      <c r="J94" s="22">
        <v>32.769127156749668</v>
      </c>
      <c r="K94" s="22">
        <v>68.011794736587419</v>
      </c>
      <c r="L94" s="22">
        <v>0</v>
      </c>
      <c r="M94" s="22">
        <v>69.560662166458499</v>
      </c>
      <c r="N94" s="22">
        <v>10.298070838240578</v>
      </c>
      <c r="O94" s="23">
        <v>3.9223583657776184</v>
      </c>
      <c r="P94" s="38"/>
      <c r="Q94" s="29"/>
      <c r="R94" s="15">
        <v>25</v>
      </c>
      <c r="S94" s="15">
        <v>2034</v>
      </c>
      <c r="T94" s="23">
        <f>C94*'Share of Sales'!$C$2</f>
        <v>21.411642187704722</v>
      </c>
      <c r="U94" s="23">
        <f>D94*'Share of Sales'!$C$2</f>
        <v>12.95260336933079</v>
      </c>
      <c r="V94" s="23">
        <f>E94*'Share of Sales'!$C$2</f>
        <v>25.331245601821877</v>
      </c>
      <c r="W94" s="23">
        <f>F94*'Share of Sales'!$C$2</f>
        <v>21.009470827200072</v>
      </c>
      <c r="X94" s="23">
        <f>G94*'Share of Sales'!$C$2</f>
        <v>17.932883689890179</v>
      </c>
      <c r="Y94" s="23">
        <f>H94*'Share of Sales'!$C$2</f>
        <v>14.017537442033241</v>
      </c>
      <c r="Z94" s="23">
        <f>I94*'Share of Sales'!$C$2</f>
        <v>9.0070403726840933</v>
      </c>
      <c r="AA94" s="23">
        <f>J94*'Share of Sales'!$C$2</f>
        <v>9.0070403726840933</v>
      </c>
      <c r="AB94" s="23">
        <f>K94*'Share of Sales'!$C$2</f>
        <v>18.693966979372785</v>
      </c>
      <c r="AC94" s="23">
        <f>L94*'Share of Sales'!$C$2</f>
        <v>0</v>
      </c>
      <c r="AD94" s="23">
        <f>M94*'Share of Sales'!$C$2</f>
        <v>19.119694262435644</v>
      </c>
      <c r="AE94" s="23">
        <f>N94*'Share of Sales'!$C$2</f>
        <v>2.8305648593294386</v>
      </c>
      <c r="AF94" s="23">
        <f>O94*'Share of Sales'!$C$2</f>
        <v>1.0781135544959823</v>
      </c>
      <c r="AG94" s="38"/>
    </row>
    <row r="95" spans="1:33" x14ac:dyDescent="0.25">
      <c r="A95" s="15">
        <v>26</v>
      </c>
      <c r="B95" s="15">
        <v>2035</v>
      </c>
      <c r="C95" s="21">
        <v>80.949765472866133</v>
      </c>
      <c r="D95" s="22">
        <v>49.273847881204382</v>
      </c>
      <c r="E95" s="22">
        <v>97.486080403140875</v>
      </c>
      <c r="F95" s="22">
        <v>80.153588482576907</v>
      </c>
      <c r="G95" s="22">
        <v>68.691044778152261</v>
      </c>
      <c r="H95" s="22">
        <v>53.422062627363694</v>
      </c>
      <c r="I95" s="22">
        <v>33.447953837460311</v>
      </c>
      <c r="J95" s="22">
        <v>33.447953837460311</v>
      </c>
      <c r="K95" s="22">
        <v>69.420688560623915</v>
      </c>
      <c r="L95" s="22">
        <v>0</v>
      </c>
      <c r="M95" s="22">
        <v>71.001641451033834</v>
      </c>
      <c r="N95" s="22">
        <v>10.511399841830045</v>
      </c>
      <c r="O95" s="23">
        <v>4.248197625176144</v>
      </c>
      <c r="P95" s="38"/>
      <c r="Q95" s="29"/>
      <c r="R95" s="15">
        <v>26</v>
      </c>
      <c r="S95" s="15">
        <v>2035</v>
      </c>
      <c r="T95" s="23">
        <f>C95*'Share of Sales'!$C$2</f>
        <v>22.250144237462028</v>
      </c>
      <c r="U95" s="23">
        <f>D95*'Share of Sales'!$C$2</f>
        <v>13.543587385179642</v>
      </c>
      <c r="V95" s="23">
        <f>E95*'Share of Sales'!$C$2</f>
        <v>26.795375347217863</v>
      </c>
      <c r="W95" s="23">
        <f>F95*'Share of Sales'!$C$2</f>
        <v>22.03130416091577</v>
      </c>
      <c r="X95" s="23">
        <f>G95*'Share of Sales'!$C$2</f>
        <v>18.880668093450574</v>
      </c>
      <c r="Y95" s="23">
        <f>H95*'Share of Sales'!$C$2</f>
        <v>14.68378063825274</v>
      </c>
      <c r="Z95" s="23">
        <f>I95*'Share of Sales'!$C$2</f>
        <v>9.1936251202719301</v>
      </c>
      <c r="AA95" s="23">
        <f>J95*'Share of Sales'!$C$2</f>
        <v>9.1936251202719301</v>
      </c>
      <c r="AB95" s="23">
        <f>K95*'Share of Sales'!$C$2</f>
        <v>19.081220612746058</v>
      </c>
      <c r="AC95" s="23">
        <f>L95*'Share of Sales'!$C$2</f>
        <v>0</v>
      </c>
      <c r="AD95" s="23">
        <f>M95*'Share of Sales'!$C$2</f>
        <v>19.515767021111429</v>
      </c>
      <c r="AE95" s="23">
        <f>N95*'Share of Sales'!$C$2</f>
        <v>2.889201237979488</v>
      </c>
      <c r="AF95" s="23">
        <f>O95*'Share of Sales'!$C$2</f>
        <v>1.1676749074844002</v>
      </c>
      <c r="AG95" s="38"/>
    </row>
    <row r="96" spans="1:33" x14ac:dyDescent="0.25">
      <c r="A96" s="15">
        <v>27</v>
      </c>
      <c r="B96" s="15">
        <v>2036</v>
      </c>
      <c r="C96" s="21">
        <v>83.789832213708792</v>
      </c>
      <c r="D96" s="22">
        <v>51.27993671256764</v>
      </c>
      <c r="E96" s="22">
        <v>102.37175074264573</v>
      </c>
      <c r="F96" s="22">
        <v>83.568417561940009</v>
      </c>
      <c r="G96" s="22">
        <v>71.67167839182919</v>
      </c>
      <c r="H96" s="22">
        <v>55.524955263445825</v>
      </c>
      <c r="I96" s="22">
        <v>34.140842707262543</v>
      </c>
      <c r="J96" s="22">
        <v>34.140842707262543</v>
      </c>
      <c r="K96" s="22">
        <v>70.858768231249172</v>
      </c>
      <c r="L96" s="22">
        <v>0</v>
      </c>
      <c r="M96" s="22">
        <v>72.472471246428157</v>
      </c>
      <c r="N96" s="22">
        <v>10.729148048247625</v>
      </c>
      <c r="O96" s="23">
        <v>4.5416692141443393</v>
      </c>
      <c r="P96" s="39"/>
      <c r="Q96" s="29"/>
      <c r="R96" s="15">
        <v>27</v>
      </c>
      <c r="S96" s="15">
        <v>2036</v>
      </c>
      <c r="T96" s="23">
        <f>C96*'Share of Sales'!$C$2</f>
        <v>23.030775215929154</v>
      </c>
      <c r="U96" s="23">
        <f>D96*'Share of Sales'!$C$2</f>
        <v>14.094988190237634</v>
      </c>
      <c r="V96" s="23">
        <f>E96*'Share of Sales'!$C$2</f>
        <v>28.13826830207282</v>
      </c>
      <c r="W96" s="23">
        <f>F96*'Share of Sales'!$C$2</f>
        <v>22.969916386884194</v>
      </c>
      <c r="X96" s="23">
        <f>G96*'Share of Sales'!$C$2</f>
        <v>19.699935789112637</v>
      </c>
      <c r="Y96" s="23">
        <f>H96*'Share of Sales'!$C$2</f>
        <v>15.261789285904817</v>
      </c>
      <c r="Z96" s="23">
        <f>I96*'Share of Sales'!$C$2</f>
        <v>9.3840750518260787</v>
      </c>
      <c r="AA96" s="23">
        <f>J96*'Share of Sales'!$C$2</f>
        <v>9.3840750518260787</v>
      </c>
      <c r="AB96" s="23">
        <f>K96*'Share of Sales'!$C$2</f>
        <v>19.47649637308287</v>
      </c>
      <c r="AC96" s="23">
        <f>L96*'Share of Sales'!$C$2</f>
        <v>0</v>
      </c>
      <c r="AD96" s="23">
        <f>M96*'Share of Sales'!$C$2</f>
        <v>19.920044598756174</v>
      </c>
      <c r="AE96" s="23">
        <f>N96*'Share of Sales'!$C$2</f>
        <v>2.9490522946433124</v>
      </c>
      <c r="AF96" s="23">
        <f>O96*'Share of Sales'!$C$2</f>
        <v>1.2483395659425924</v>
      </c>
      <c r="AG96" s="39"/>
    </row>
    <row r="97" spans="1:33" x14ac:dyDescent="0.25">
      <c r="A97" s="15">
        <v>28</v>
      </c>
      <c r="B97" s="15">
        <v>2037</v>
      </c>
      <c r="C97" s="24">
        <v>85.58254651672199</v>
      </c>
      <c r="D97" s="25">
        <v>52.565752755098394</v>
      </c>
      <c r="E97" s="25">
        <v>105.97108061967816</v>
      </c>
      <c r="F97" s="25">
        <v>86.09839062171919</v>
      </c>
      <c r="G97" s="25">
        <v>73.621488286623617</v>
      </c>
      <c r="H97" s="25">
        <v>56.918957898467085</v>
      </c>
      <c r="I97" s="25">
        <v>34.848085070502037</v>
      </c>
      <c r="J97" s="25">
        <v>34.848085070502037</v>
      </c>
      <c r="K97" s="25">
        <v>72.326638345932892</v>
      </c>
      <c r="L97" s="25">
        <v>0</v>
      </c>
      <c r="M97" s="25">
        <v>73.973769918918947</v>
      </c>
      <c r="N97" s="25">
        <v>10.95140700319647</v>
      </c>
      <c r="O97" s="26">
        <v>4.7349761155534038</v>
      </c>
      <c r="P97" s="34" t="s">
        <v>30</v>
      </c>
      <c r="Q97" s="29"/>
      <c r="R97" s="15">
        <v>28</v>
      </c>
      <c r="S97" s="15">
        <v>2037</v>
      </c>
      <c r="T97" s="26">
        <f>C97*'Share of Sales'!$C$2</f>
        <v>23.523527129237355</v>
      </c>
      <c r="U97" s="26">
        <f>D97*'Share of Sales'!$C$2</f>
        <v>14.448412221079844</v>
      </c>
      <c r="V97" s="26">
        <f>E97*'Share of Sales'!$C$2</f>
        <v>29.127593082130673</v>
      </c>
      <c r="W97" s="26">
        <f>F97*'Share of Sales'!$C$2</f>
        <v>23.665313898762701</v>
      </c>
      <c r="X97" s="26">
        <f>G97*'Share of Sales'!$C$2</f>
        <v>20.235867562866183</v>
      </c>
      <c r="Y97" s="26">
        <f>H97*'Share of Sales'!$C$2</f>
        <v>15.644949873405491</v>
      </c>
      <c r="Z97" s="26">
        <f>I97*'Share of Sales'!$C$2</f>
        <v>9.5784702363086947</v>
      </c>
      <c r="AA97" s="26">
        <f>J97*'Share of Sales'!$C$2</f>
        <v>9.5784702363086947</v>
      </c>
      <c r="AB97" s="26">
        <f>K97*'Share of Sales'!$C$2</f>
        <v>19.879960442222394</v>
      </c>
      <c r="AC97" s="26">
        <f>L97*'Share of Sales'!$C$2</f>
        <v>0</v>
      </c>
      <c r="AD97" s="26">
        <f>M97*'Share of Sales'!$C$2</f>
        <v>20.332696961753161</v>
      </c>
      <c r="AE97" s="26">
        <f>N97*'Share of Sales'!$C$2</f>
        <v>3.0101431919027619</v>
      </c>
      <c r="AF97" s="26">
        <f>O97*'Share of Sales'!$C$2</f>
        <v>1.3014725974384063</v>
      </c>
      <c r="AG97" s="34" t="s">
        <v>30</v>
      </c>
    </row>
    <row r="98" spans="1:33" x14ac:dyDescent="0.25">
      <c r="A98" s="15">
        <v>29</v>
      </c>
      <c r="B98" s="15">
        <v>2038</v>
      </c>
      <c r="C98" s="24">
        <v>84.939030690105326</v>
      </c>
      <c r="D98" s="25">
        <v>52.174841490049829</v>
      </c>
      <c r="E98" s="25">
        <v>104.32062614298503</v>
      </c>
      <c r="F98" s="25">
        <v>85.01403366437863</v>
      </c>
      <c r="G98" s="25">
        <v>72.882622654424296</v>
      </c>
      <c r="H98" s="25">
        <v>56.462382343009992</v>
      </c>
      <c r="I98" s="25">
        <v>35.569978266020321</v>
      </c>
      <c r="J98" s="25">
        <v>35.569978266020321</v>
      </c>
      <c r="K98" s="25">
        <v>73.824916026643592</v>
      </c>
      <c r="L98" s="25">
        <v>0</v>
      </c>
      <c r="M98" s="25">
        <v>75.50616864450933</v>
      </c>
      <c r="N98" s="25">
        <v>11.178270148788675</v>
      </c>
      <c r="O98" s="26">
        <v>4.6357120000208099</v>
      </c>
      <c r="P98" s="35"/>
      <c r="Q98" s="29"/>
      <c r="R98" s="15">
        <v>29</v>
      </c>
      <c r="S98" s="15">
        <v>2038</v>
      </c>
      <c r="T98" s="26">
        <f>C98*'Share of Sales'!$C$2</f>
        <v>23.34664805024719</v>
      </c>
      <c r="U98" s="26">
        <f>D98*'Share of Sales'!$C$2</f>
        <v>14.340964942133807</v>
      </c>
      <c r="V98" s="26">
        <f>E98*'Share of Sales'!$C$2</f>
        <v>28.673943217313013</v>
      </c>
      <c r="W98" s="26">
        <f>F98*'Share of Sales'!$C$2</f>
        <v>23.36726363802649</v>
      </c>
      <c r="X98" s="26">
        <f>G98*'Share of Sales'!$C$2</f>
        <v>20.032780292723949</v>
      </c>
      <c r="Y98" s="26">
        <f>H98*'Share of Sales'!$C$2</f>
        <v>15.51945387097884</v>
      </c>
      <c r="Z98" s="26">
        <f>I98*'Share of Sales'!$C$2</f>
        <v>9.7768924013452079</v>
      </c>
      <c r="AA98" s="26">
        <f>J98*'Share of Sales'!$C$2</f>
        <v>9.7768924013452079</v>
      </c>
      <c r="AB98" s="26">
        <f>K98*'Share of Sales'!$C$2</f>
        <v>20.291782444532672</v>
      </c>
      <c r="AC98" s="26">
        <f>L98*'Share of Sales'!$C$2</f>
        <v>0</v>
      </c>
      <c r="AD98" s="26">
        <f>M98*'Share of Sales'!$C$2</f>
        <v>20.753897597413037</v>
      </c>
      <c r="AE98" s="26">
        <f>N98*'Share of Sales'!$C$2</f>
        <v>3.0724996135934814</v>
      </c>
      <c r="AF98" s="26">
        <f>O98*'Share of Sales'!$C$2</f>
        <v>1.2741885049484207</v>
      </c>
      <c r="AG98" s="35"/>
    </row>
    <row r="99" spans="1:33" x14ac:dyDescent="0.25">
      <c r="A99" s="15">
        <v>30</v>
      </c>
      <c r="B99" s="15">
        <v>2039</v>
      </c>
      <c r="C99" s="24">
        <v>84.49532755718532</v>
      </c>
      <c r="D99" s="25">
        <v>51.922579827959538</v>
      </c>
      <c r="E99" s="25">
        <v>103.11379420902813</v>
      </c>
      <c r="F99" s="25">
        <v>84.23623017339655</v>
      </c>
      <c r="G99" s="25">
        <v>72.366656744811891</v>
      </c>
      <c r="H99" s="25">
        <v>56.160355671694376</v>
      </c>
      <c r="I99" s="25">
        <v>36.306825792161973</v>
      </c>
      <c r="J99" s="25">
        <v>36.306825792161973</v>
      </c>
      <c r="K99" s="25">
        <v>75.354231179298978</v>
      </c>
      <c r="L99" s="25">
        <v>0</v>
      </c>
      <c r="M99" s="25">
        <v>77.070311674287069</v>
      </c>
      <c r="N99" s="25">
        <v>11.409832862830209</v>
      </c>
      <c r="O99" s="26">
        <v>4.5604826844447048</v>
      </c>
      <c r="P99" s="35"/>
      <c r="Q99" s="29"/>
      <c r="R99" s="15">
        <v>30</v>
      </c>
      <c r="S99" s="15">
        <v>2039</v>
      </c>
      <c r="T99" s="26">
        <f>C99*'Share of Sales'!$C$2</f>
        <v>23.224690208264395</v>
      </c>
      <c r="U99" s="26">
        <f>D99*'Share of Sales'!$C$2</f>
        <v>14.271627392675775</v>
      </c>
      <c r="V99" s="26">
        <f>E99*'Share of Sales'!$C$2</f>
        <v>28.342229043169826</v>
      </c>
      <c r="W99" s="26">
        <f>F99*'Share of Sales'!$C$2</f>
        <v>23.153473767708043</v>
      </c>
      <c r="X99" s="26">
        <f>G99*'Share of Sales'!$C$2</f>
        <v>19.890960043543146</v>
      </c>
      <c r="Y99" s="26">
        <f>H99*'Share of Sales'!$C$2</f>
        <v>15.436437731758701</v>
      </c>
      <c r="Z99" s="26">
        <f>I99*'Share of Sales'!$C$2</f>
        <v>9.9794249675842579</v>
      </c>
      <c r="AA99" s="26">
        <f>J99*'Share of Sales'!$C$2</f>
        <v>9.9794249675842579</v>
      </c>
      <c r="AB99" s="26">
        <f>K99*'Share of Sales'!$C$2</f>
        <v>20.712135518224088</v>
      </c>
      <c r="AC99" s="26">
        <f>L99*'Share of Sales'!$C$2</f>
        <v>0</v>
      </c>
      <c r="AD99" s="26">
        <f>M99*'Share of Sales'!$C$2</f>
        <v>21.183823586911316</v>
      </c>
      <c r="AE99" s="26">
        <f>N99*'Share of Sales'!$C$2</f>
        <v>3.136147775602911</v>
      </c>
      <c r="AF99" s="26">
        <f>O99*'Share of Sales'!$C$2</f>
        <v>1.2535107041830196</v>
      </c>
      <c r="AG99" s="35"/>
    </row>
    <row r="100" spans="1:33" x14ac:dyDescent="0.25">
      <c r="A100" s="15">
        <v>31</v>
      </c>
      <c r="B100" s="15">
        <v>2040</v>
      </c>
      <c r="C100" s="24">
        <v>84.931907301949238</v>
      </c>
      <c r="D100" s="25">
        <v>52.277606216293819</v>
      </c>
      <c r="E100" s="25">
        <v>103.87546399224064</v>
      </c>
      <c r="F100" s="25">
        <v>84.815135431364155</v>
      </c>
      <c r="G100" s="25">
        <v>72.834020164391148</v>
      </c>
      <c r="H100" s="25">
        <v>56.536581769357525</v>
      </c>
      <c r="I100" s="25">
        <v>37.058937434371408</v>
      </c>
      <c r="J100" s="25">
        <v>37.058937434371408</v>
      </c>
      <c r="K100" s="25">
        <v>76.915226758591047</v>
      </c>
      <c r="L100" s="25">
        <v>0</v>
      </c>
      <c r="M100" s="25">
        <v>78.6668566052806</v>
      </c>
      <c r="N100" s="25">
        <v>11.646192498919659</v>
      </c>
      <c r="O100" s="26">
        <v>4.5925300938202467</v>
      </c>
      <c r="P100" s="35"/>
      <c r="Q100" s="29"/>
      <c r="R100" s="15">
        <v>31</v>
      </c>
      <c r="S100" s="15">
        <v>2040</v>
      </c>
      <c r="T100" s="26">
        <f>C100*'Share of Sales'!$C$2</f>
        <v>23.344690090109733</v>
      </c>
      <c r="U100" s="26">
        <f>D100*'Share of Sales'!$C$2</f>
        <v>14.369211225098253</v>
      </c>
      <c r="V100" s="26">
        <f>E100*'Share of Sales'!$C$2</f>
        <v>28.55158434443349</v>
      </c>
      <c r="W100" s="26">
        <f>F100*'Share of Sales'!$C$2</f>
        <v>23.312593752977449</v>
      </c>
      <c r="X100" s="26">
        <f>G100*'Share of Sales'!$C$2</f>
        <v>20.0194212371761</v>
      </c>
      <c r="Y100" s="26">
        <f>H100*'Share of Sales'!$C$2</f>
        <v>15.539848592679707</v>
      </c>
      <c r="Z100" s="26">
        <f>I100*'Share of Sales'!$C$2</f>
        <v>10.186153083769398</v>
      </c>
      <c r="AA100" s="26">
        <f>J100*'Share of Sales'!$C$2</f>
        <v>10.186153083769398</v>
      </c>
      <c r="AB100" s="26">
        <f>K100*'Share of Sales'!$C$2</f>
        <v>21.141196388140148</v>
      </c>
      <c r="AC100" s="26">
        <f>L100*'Share of Sales'!$C$2</f>
        <v>0</v>
      </c>
      <c r="AD100" s="26">
        <f>M100*'Share of Sales'!$C$2</f>
        <v>21.622655679736862</v>
      </c>
      <c r="AE100" s="26">
        <f>N100*'Share of Sales'!$C$2</f>
        <v>3.201114436891968</v>
      </c>
      <c r="AF100" s="26">
        <f>O100*'Share of Sales'!$C$2</f>
        <v>1.2623193706056766</v>
      </c>
      <c r="AG100" s="35"/>
    </row>
    <row r="101" spans="1:33" x14ac:dyDescent="0.25">
      <c r="A101" s="15">
        <v>32</v>
      </c>
      <c r="B101" s="15">
        <v>2041</v>
      </c>
      <c r="C101" s="24">
        <v>86.300407109379051</v>
      </c>
      <c r="D101" s="25">
        <v>53.275502815185881</v>
      </c>
      <c r="E101" s="25">
        <v>106.72127162104327</v>
      </c>
      <c r="F101" s="25">
        <v>86.830405576144514</v>
      </c>
      <c r="G101" s="25">
        <v>74.342410335094783</v>
      </c>
      <c r="H101" s="25">
        <v>57.630816282975594</v>
      </c>
      <c r="I101" s="25">
        <v>37.826629395432875</v>
      </c>
      <c r="J101" s="25">
        <v>37.826629395432875</v>
      </c>
      <c r="K101" s="25">
        <v>78.508559038297079</v>
      </c>
      <c r="L101" s="25">
        <v>0</v>
      </c>
      <c r="M101" s="25">
        <v>80.296474656925994</v>
      </c>
      <c r="N101" s="25">
        <v>11.887448427377626</v>
      </c>
      <c r="O101" s="26">
        <v>4.7381632505640336</v>
      </c>
      <c r="P101" s="35"/>
      <c r="Q101" s="29"/>
      <c r="R101" s="15">
        <v>32</v>
      </c>
      <c r="S101" s="15">
        <v>2041</v>
      </c>
      <c r="T101" s="26">
        <f>C101*'Share of Sales'!$C$2</f>
        <v>23.720840878520093</v>
      </c>
      <c r="U101" s="26">
        <f>D101*'Share of Sales'!$C$2</f>
        <v>14.643496680154495</v>
      </c>
      <c r="V101" s="26">
        <f>E101*'Share of Sales'!$C$2</f>
        <v>29.33379328405238</v>
      </c>
      <c r="W101" s="26">
        <f>F101*'Share of Sales'!$C$2</f>
        <v>23.8665181669258</v>
      </c>
      <c r="X101" s="26">
        <f>G101*'Share of Sales'!$C$2</f>
        <v>20.434022794925834</v>
      </c>
      <c r="Y101" s="26">
        <f>H101*'Share of Sales'!$C$2</f>
        <v>15.840613834127776</v>
      </c>
      <c r="Z101" s="26">
        <f>I101*'Share of Sales'!$C$2</f>
        <v>10.397163662537327</v>
      </c>
      <c r="AA101" s="26">
        <f>J101*'Share of Sales'!$C$2</f>
        <v>10.397163662537327</v>
      </c>
      <c r="AB101" s="26">
        <f>K101*'Share of Sales'!$C$2</f>
        <v>21.579145440056138</v>
      </c>
      <c r="AC101" s="26">
        <f>L101*'Share of Sales'!$C$2</f>
        <v>0</v>
      </c>
      <c r="AD101" s="26">
        <f>M101*'Share of Sales'!$C$2</f>
        <v>22.070578369682586</v>
      </c>
      <c r="AE101" s="26">
        <f>N101*'Share of Sales'!$C$2</f>
        <v>3.2674269107450504</v>
      </c>
      <c r="AF101" s="26">
        <f>O101*'Share of Sales'!$C$2</f>
        <v>1.3023486248521552</v>
      </c>
      <c r="AG101" s="35"/>
    </row>
    <row r="102" spans="1:33" x14ac:dyDescent="0.25">
      <c r="A102" s="15">
        <v>33</v>
      </c>
      <c r="B102" s="15">
        <v>2042</v>
      </c>
      <c r="C102" s="24">
        <v>87.812122509332966</v>
      </c>
      <c r="D102" s="25">
        <v>54.373136416778188</v>
      </c>
      <c r="E102" s="25">
        <v>109.88361028953646</v>
      </c>
      <c r="F102" s="25">
        <v>89.06476939966106</v>
      </c>
      <c r="G102" s="25">
        <v>76.010427817338922</v>
      </c>
      <c r="H102" s="25">
        <v>58.836090013042657</v>
      </c>
      <c r="I102" s="25">
        <v>38.610224428408429</v>
      </c>
      <c r="J102" s="25">
        <v>38.610224428408429</v>
      </c>
      <c r="K102" s="25">
        <v>80.134897887190263</v>
      </c>
      <c r="L102" s="25">
        <v>0</v>
      </c>
      <c r="M102" s="25">
        <v>81.959850953261068</v>
      </c>
      <c r="N102" s="25">
        <v>12.133702077023999</v>
      </c>
      <c r="O102" s="26">
        <v>4.9008818618881964</v>
      </c>
      <c r="P102" s="35"/>
      <c r="Q102" s="29"/>
      <c r="R102" s="15">
        <v>33</v>
      </c>
      <c r="S102" s="15">
        <v>2042</v>
      </c>
      <c r="T102" s="26">
        <f>C102*'Share of Sales'!$C$2</f>
        <v>24.136356420763903</v>
      </c>
      <c r="U102" s="26">
        <f>D102*'Share of Sales'!$C$2</f>
        <v>14.945196207171655</v>
      </c>
      <c r="V102" s="26">
        <f>E102*'Share of Sales'!$C$2</f>
        <v>30.203005085848918</v>
      </c>
      <c r="W102" s="26">
        <f>F102*'Share of Sales'!$C$2</f>
        <v>24.480663458907831</v>
      </c>
      <c r="X102" s="26">
        <f>G102*'Share of Sales'!$C$2</f>
        <v>20.892500090736906</v>
      </c>
      <c r="Y102" s="26">
        <f>H102*'Share of Sales'!$C$2</f>
        <v>16.171899714734867</v>
      </c>
      <c r="Z102" s="26">
        <f>I102*'Share of Sales'!$C$2</f>
        <v>10.612545416957715</v>
      </c>
      <c r="AA102" s="26">
        <f>J102*'Share of Sales'!$C$2</f>
        <v>10.612545416957715</v>
      </c>
      <c r="AB102" s="26">
        <f>K102*'Share of Sales'!$C$2</f>
        <v>22.026166796516904</v>
      </c>
      <c r="AC102" s="26">
        <f>L102*'Share of Sales'!$C$2</f>
        <v>0</v>
      </c>
      <c r="AD102" s="26">
        <f>M102*'Share of Sales'!$C$2</f>
        <v>22.52777997241035</v>
      </c>
      <c r="AE102" s="26">
        <f>N102*'Share of Sales'!$C$2</f>
        <v>3.3351130762530881</v>
      </c>
      <c r="AF102" s="26">
        <f>O102*'Share of Sales'!$C$2</f>
        <v>1.3470740487114217</v>
      </c>
      <c r="AG102" s="35"/>
    </row>
    <row r="103" spans="1:33" x14ac:dyDescent="0.25">
      <c r="A103" s="15">
        <v>34</v>
      </c>
      <c r="B103" s="15">
        <v>2043</v>
      </c>
      <c r="C103" s="24">
        <v>89.36690332595289</v>
      </c>
      <c r="D103" s="25">
        <v>55.501559054992924</v>
      </c>
      <c r="E103" s="25">
        <v>113.13795078927252</v>
      </c>
      <c r="F103" s="25">
        <v>91.363623166883059</v>
      </c>
      <c r="G103" s="25">
        <v>77.726144640684737</v>
      </c>
      <c r="H103" s="25">
        <v>60.075344011827639</v>
      </c>
      <c r="I103" s="25">
        <v>39.410051972329775</v>
      </c>
      <c r="J103" s="25">
        <v>39.410051972329775</v>
      </c>
      <c r="K103" s="25">
        <v>81.794927050665947</v>
      </c>
      <c r="L103" s="25">
        <v>0</v>
      </c>
      <c r="M103" s="25">
        <v>83.657684810965193</v>
      </c>
      <c r="N103" s="25">
        <v>12.385056977820662</v>
      </c>
      <c r="O103" s="26">
        <v>5.0684246299869002</v>
      </c>
      <c r="P103" s="35"/>
      <c r="Q103" s="29"/>
      <c r="R103" s="15">
        <v>34</v>
      </c>
      <c r="S103" s="15">
        <v>2043</v>
      </c>
      <c r="T103" s="26">
        <f>C103*'Share of Sales'!$C$2</f>
        <v>24.563709078617222</v>
      </c>
      <c r="U103" s="26">
        <f>D103*'Share of Sales'!$C$2</f>
        <v>15.25535851974205</v>
      </c>
      <c r="V103" s="26">
        <f>E103*'Share of Sales'!$C$2</f>
        <v>31.097504842506183</v>
      </c>
      <c r="W103" s="26">
        <f>F103*'Share of Sales'!$C$2</f>
        <v>25.112534689203954</v>
      </c>
      <c r="X103" s="26">
        <f>G103*'Share of Sales'!$C$2</f>
        <v>21.364088199326062</v>
      </c>
      <c r="Y103" s="26">
        <f>H103*'Share of Sales'!$C$2</f>
        <v>16.51252553444845</v>
      </c>
      <c r="Z103" s="26">
        <f>I103*'Share of Sales'!$C$2</f>
        <v>10.832388897829938</v>
      </c>
      <c r="AA103" s="26">
        <f>J103*'Share of Sales'!$C$2</f>
        <v>10.832388897829938</v>
      </c>
      <c r="AB103" s="26">
        <f>K103*'Share of Sales'!$C$2</f>
        <v>22.482448394245658</v>
      </c>
      <c r="AC103" s="26">
        <f>L103*'Share of Sales'!$C$2</f>
        <v>0</v>
      </c>
      <c r="AD103" s="26">
        <f>M103*'Share of Sales'!$C$2</f>
        <v>22.994452704622599</v>
      </c>
      <c r="AE103" s="26">
        <f>N103*'Share of Sales'!$C$2</f>
        <v>3.4042013900344705</v>
      </c>
      <c r="AF103" s="26">
        <f>O103*'Share of Sales'!$C$2</f>
        <v>1.3931254576854151</v>
      </c>
      <c r="AG103" s="35"/>
    </row>
    <row r="104" spans="1:33" x14ac:dyDescent="0.25">
      <c r="A104" s="15">
        <v>35</v>
      </c>
      <c r="B104" s="15">
        <v>2044</v>
      </c>
      <c r="C104" s="24">
        <v>90.424818253745727</v>
      </c>
      <c r="D104" s="25">
        <v>56.288960336979081</v>
      </c>
      <c r="E104" s="25">
        <v>115.27419400870394</v>
      </c>
      <c r="F104" s="25">
        <v>92.89363385079912</v>
      </c>
      <c r="G104" s="25">
        <v>78.886169456656191</v>
      </c>
      <c r="H104" s="25">
        <v>60.933065031855932</v>
      </c>
      <c r="I104" s="25">
        <v>40.22644829070105</v>
      </c>
      <c r="J104" s="25">
        <v>40.22644829070105</v>
      </c>
      <c r="K104" s="25">
        <v>83.489344438201883</v>
      </c>
      <c r="L104" s="25">
        <v>0</v>
      </c>
      <c r="M104" s="25">
        <v>85.390690033366042</v>
      </c>
      <c r="N104" s="25">
        <v>12.641618804397556</v>
      </c>
      <c r="O104" s="26">
        <v>5.1747263437160855</v>
      </c>
      <c r="P104" s="35"/>
      <c r="Q104" s="29"/>
      <c r="R104" s="15">
        <v>35</v>
      </c>
      <c r="S104" s="15">
        <v>2044</v>
      </c>
      <c r="T104" s="26">
        <f>C104*'Share of Sales'!$C$2</f>
        <v>24.854491387829036</v>
      </c>
      <c r="U104" s="26">
        <f>D104*'Share of Sales'!$C$2</f>
        <v>15.471786473481176</v>
      </c>
      <c r="V104" s="26">
        <f>E104*'Share of Sales'!$C$2</f>
        <v>31.684680351675283</v>
      </c>
      <c r="W104" s="26">
        <f>F104*'Share of Sales'!$C$2</f>
        <v>25.533078939124003</v>
      </c>
      <c r="X104" s="26">
        <f>G104*'Share of Sales'!$C$2</f>
        <v>21.682936800351985</v>
      </c>
      <c r="Y104" s="26">
        <f>H104*'Share of Sales'!$C$2</f>
        <v>16.748281824780506</v>
      </c>
      <c r="Z104" s="26">
        <f>I104*'Share of Sales'!$C$2</f>
        <v>11.056786531752456</v>
      </c>
      <c r="AA104" s="26">
        <f>J104*'Share of Sales'!$C$2</f>
        <v>11.056786531752456</v>
      </c>
      <c r="AB104" s="26">
        <f>K104*'Share of Sales'!$C$2</f>
        <v>22.948182063156352</v>
      </c>
      <c r="AC104" s="26">
        <f>L104*'Share of Sales'!$C$2</f>
        <v>0</v>
      </c>
      <c r="AD104" s="26">
        <f>M104*'Share of Sales'!$C$2</f>
        <v>23.470792764874147</v>
      </c>
      <c r="AE104" s="26">
        <f>N104*'Share of Sales'!$C$2</f>
        <v>3.4747208981987785</v>
      </c>
      <c r="AF104" s="26">
        <f>O104*'Share of Sales'!$C$2</f>
        <v>1.4223439297754494</v>
      </c>
      <c r="AG104" s="35"/>
    </row>
    <row r="105" spans="1:33" x14ac:dyDescent="0.25">
      <c r="A105" s="15">
        <v>36</v>
      </c>
      <c r="B105" s="15">
        <v>2045</v>
      </c>
      <c r="C105" s="24">
        <v>91.235531465389769</v>
      </c>
      <c r="D105" s="25">
        <v>56.907298885611603</v>
      </c>
      <c r="E105" s="25">
        <v>116.85175593550666</v>
      </c>
      <c r="F105" s="25">
        <v>94.040076011430301</v>
      </c>
      <c r="G105" s="25">
        <v>79.769497693948651</v>
      </c>
      <c r="H105" s="25">
        <v>61.601411172041082</v>
      </c>
      <c r="I105" s="25">
        <v>41.0597566128707</v>
      </c>
      <c r="J105" s="25">
        <v>41.0597566128707</v>
      </c>
      <c r="K105" s="25">
        <v>85.21886241677332</v>
      </c>
      <c r="L105" s="25">
        <v>0</v>
      </c>
      <c r="M105" s="25">
        <v>87.159595210536793</v>
      </c>
      <c r="N105" s="25">
        <v>12.903495420480413</v>
      </c>
      <c r="O105" s="26">
        <v>5.250322368808332</v>
      </c>
      <c r="P105" s="35"/>
      <c r="Q105" s="29"/>
      <c r="R105" s="15">
        <v>36</v>
      </c>
      <c r="S105" s="15">
        <v>2045</v>
      </c>
      <c r="T105" s="26">
        <f>C105*'Share of Sales'!$C$2</f>
        <v>25.077326942557637</v>
      </c>
      <c r="U105" s="26">
        <f>D105*'Share of Sales'!$C$2</f>
        <v>15.641745235119195</v>
      </c>
      <c r="V105" s="26">
        <f>E105*'Share of Sales'!$C$2</f>
        <v>32.118294707564367</v>
      </c>
      <c r="W105" s="26">
        <f>F105*'Share of Sales'!$C$2</f>
        <v>25.848194162558489</v>
      </c>
      <c r="X105" s="26">
        <f>G105*'Share of Sales'!$C$2</f>
        <v>21.925731582695963</v>
      </c>
      <c r="Y105" s="26">
        <f>H105*'Share of Sales'!$C$2</f>
        <v>16.93198585323325</v>
      </c>
      <c r="Z105" s="26">
        <f>I105*'Share of Sales'!$C$2</f>
        <v>11.285832659980796</v>
      </c>
      <c r="AA105" s="26">
        <f>J105*'Share of Sales'!$C$2</f>
        <v>11.285832659980796</v>
      </c>
      <c r="AB105" s="26">
        <f>K105*'Share of Sales'!$C$2</f>
        <v>23.423563607002791</v>
      </c>
      <c r="AC105" s="26">
        <f>L105*'Share of Sales'!$C$2</f>
        <v>0</v>
      </c>
      <c r="AD105" s="26">
        <f>M105*'Share of Sales'!$C$2</f>
        <v>23.957000416057959</v>
      </c>
      <c r="AE105" s="26">
        <f>N105*'Share of Sales'!$C$2</f>
        <v>3.54670124855835</v>
      </c>
      <c r="AF105" s="26">
        <f>O105*'Share of Sales'!$C$2</f>
        <v>1.4431225256398821</v>
      </c>
      <c r="AG105" s="35"/>
    </row>
    <row r="106" spans="1:33" x14ac:dyDescent="0.25">
      <c r="A106" s="15">
        <v>37</v>
      </c>
      <c r="B106" s="15">
        <v>2046</v>
      </c>
      <c r="C106" s="24">
        <v>93.132340719390569</v>
      </c>
      <c r="D106" s="25">
        <v>58.27479676973438</v>
      </c>
      <c r="E106" s="25">
        <v>120.8585194711977</v>
      </c>
      <c r="F106" s="25">
        <v>96.860630352825879</v>
      </c>
      <c r="G106" s="25">
        <v>81.866104354208716</v>
      </c>
      <c r="H106" s="25">
        <v>63.10650299070106</v>
      </c>
      <c r="I106" s="25">
        <v>41.910327278331984</v>
      </c>
      <c r="J106" s="25">
        <v>41.910327278331984</v>
      </c>
      <c r="K106" s="25">
        <v>86.984208110346358</v>
      </c>
      <c r="L106" s="25">
        <v>0</v>
      </c>
      <c r="M106" s="25">
        <v>88.965144025609973</v>
      </c>
      <c r="N106" s="25">
        <v>13.170796924238822</v>
      </c>
      <c r="O106" s="26">
        <v>5.4583218785801444</v>
      </c>
      <c r="P106" s="36"/>
      <c r="Q106" s="29"/>
      <c r="R106" s="15">
        <v>37</v>
      </c>
      <c r="S106" s="15">
        <v>2046</v>
      </c>
      <c r="T106" s="26">
        <f>C106*'Share of Sales'!$C$2</f>
        <v>25.598690769196729</v>
      </c>
      <c r="U106" s="26">
        <f>D106*'Share of Sales'!$C$2</f>
        <v>16.017620631278991</v>
      </c>
      <c r="V106" s="26">
        <f>E106*'Share of Sales'!$C$2</f>
        <v>33.219608171213764</v>
      </c>
      <c r="W106" s="26">
        <f>F106*'Share of Sales'!$C$2</f>
        <v>26.623461892601355</v>
      </c>
      <c r="X106" s="26">
        <f>G106*'Share of Sales'!$C$2</f>
        <v>22.502012444382295</v>
      </c>
      <c r="Y106" s="26">
        <f>H106*'Share of Sales'!$C$2</f>
        <v>17.34568081405477</v>
      </c>
      <c r="Z106" s="26">
        <f>I106*'Share of Sales'!$C$2</f>
        <v>11.519623578090513</v>
      </c>
      <c r="AA106" s="26">
        <f>J106*'Share of Sales'!$C$2</f>
        <v>11.519623578090513</v>
      </c>
      <c r="AB106" s="26">
        <f>K106*'Share of Sales'!$C$2</f>
        <v>23.90879288569846</v>
      </c>
      <c r="AC106" s="26">
        <f>L106*'Share of Sales'!$C$2</f>
        <v>0</v>
      </c>
      <c r="AD106" s="26">
        <f>M106*'Share of Sales'!$C$2</f>
        <v>24.453280069599671</v>
      </c>
      <c r="AE106" s="26">
        <f>N106*'Share of Sales'!$C$2</f>
        <v>3.6201727030928126</v>
      </c>
      <c r="AF106" s="26">
        <f>O106*'Share of Sales'!$C$2</f>
        <v>1.5002940204145705</v>
      </c>
      <c r="AG106" s="36"/>
    </row>
    <row r="107" spans="1:33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29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1:33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29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1:33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29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1:33" x14ac:dyDescent="0.25">
      <c r="A110" s="6" t="s">
        <v>8</v>
      </c>
      <c r="B110" s="7" t="s">
        <v>34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29"/>
      <c r="R110" s="6" t="s">
        <v>8</v>
      </c>
      <c r="S110" s="7" t="s">
        <v>34</v>
      </c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1:33" x14ac:dyDescent="0.25">
      <c r="A111" s="10"/>
      <c r="B111" s="10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8"/>
      <c r="P111" s="8"/>
      <c r="Q111" s="29"/>
      <c r="R111" s="10"/>
      <c r="S111" s="10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8"/>
      <c r="AG111" s="8"/>
    </row>
    <row r="112" spans="1:33" ht="50.45" customHeight="1" x14ac:dyDescent="0.25">
      <c r="A112" s="11"/>
      <c r="B112" s="11"/>
      <c r="C112" s="43" t="s">
        <v>37</v>
      </c>
      <c r="D112" s="43"/>
      <c r="E112" s="43" t="s">
        <v>38</v>
      </c>
      <c r="F112" s="43"/>
      <c r="G112" s="43" t="s">
        <v>39</v>
      </c>
      <c r="H112" s="43"/>
      <c r="I112" s="44" t="s">
        <v>40</v>
      </c>
      <c r="J112" s="45"/>
      <c r="K112" s="46" t="s">
        <v>41</v>
      </c>
      <c r="L112" s="46"/>
      <c r="M112" s="46" t="s">
        <v>42</v>
      </c>
      <c r="N112" s="46"/>
      <c r="O112" s="47" t="s">
        <v>17</v>
      </c>
      <c r="P112" s="11"/>
      <c r="Q112" s="29"/>
      <c r="R112" s="11"/>
      <c r="S112" s="11"/>
      <c r="T112" s="43" t="s">
        <v>37</v>
      </c>
      <c r="U112" s="43"/>
      <c r="V112" s="43" t="s">
        <v>38</v>
      </c>
      <c r="W112" s="43"/>
      <c r="X112" s="43" t="s">
        <v>39</v>
      </c>
      <c r="Y112" s="43"/>
      <c r="Z112" s="44" t="s">
        <v>40</v>
      </c>
      <c r="AA112" s="45"/>
      <c r="AB112" s="46" t="s">
        <v>41</v>
      </c>
      <c r="AC112" s="46"/>
      <c r="AD112" s="46" t="s">
        <v>42</v>
      </c>
      <c r="AE112" s="46"/>
      <c r="AF112" s="47" t="s">
        <v>17</v>
      </c>
      <c r="AG112" s="11"/>
    </row>
    <row r="113" spans="1:33" ht="26.25" x14ac:dyDescent="0.25">
      <c r="A113" s="12" t="s">
        <v>18</v>
      </c>
      <c r="B113" s="12" t="s">
        <v>19</v>
      </c>
      <c r="C113" s="13" t="s">
        <v>20</v>
      </c>
      <c r="D113" s="13" t="s">
        <v>21</v>
      </c>
      <c r="E113" s="13" t="s">
        <v>22</v>
      </c>
      <c r="F113" s="13" t="s">
        <v>23</v>
      </c>
      <c r="G113" s="13" t="s">
        <v>24</v>
      </c>
      <c r="H113" s="13" t="s">
        <v>25</v>
      </c>
      <c r="I113" s="33" t="s">
        <v>26</v>
      </c>
      <c r="J113" s="33" t="s">
        <v>27</v>
      </c>
      <c r="K113" s="33" t="s">
        <v>26</v>
      </c>
      <c r="L113" s="33" t="s">
        <v>27</v>
      </c>
      <c r="M113" s="33" t="s">
        <v>26</v>
      </c>
      <c r="N113" s="33" t="s">
        <v>27</v>
      </c>
      <c r="O113" s="48"/>
      <c r="P113" s="8"/>
      <c r="Q113" s="29"/>
      <c r="R113" s="12" t="s">
        <v>18</v>
      </c>
      <c r="S113" s="12" t="s">
        <v>19</v>
      </c>
      <c r="T113" s="13" t="s">
        <v>20</v>
      </c>
      <c r="U113" s="13" t="s">
        <v>21</v>
      </c>
      <c r="V113" s="13" t="s">
        <v>22</v>
      </c>
      <c r="W113" s="13" t="s">
        <v>23</v>
      </c>
      <c r="X113" s="13" t="s">
        <v>24</v>
      </c>
      <c r="Y113" s="13" t="s">
        <v>25</v>
      </c>
      <c r="Z113" s="33" t="s">
        <v>26</v>
      </c>
      <c r="AA113" s="33" t="s">
        <v>27</v>
      </c>
      <c r="AB113" s="33" t="s">
        <v>26</v>
      </c>
      <c r="AC113" s="33" t="s">
        <v>27</v>
      </c>
      <c r="AD113" s="33" t="s">
        <v>26</v>
      </c>
      <c r="AE113" s="33" t="s">
        <v>27</v>
      </c>
      <c r="AF113" s="48"/>
      <c r="AG113" s="8"/>
    </row>
    <row r="114" spans="1:33" x14ac:dyDescent="0.25">
      <c r="A114" s="14">
        <v>18</v>
      </c>
      <c r="B114" s="15">
        <v>2027</v>
      </c>
      <c r="C114" s="16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8">
        <v>0</v>
      </c>
      <c r="P114" s="40" t="s">
        <v>28</v>
      </c>
      <c r="Q114" s="29"/>
      <c r="R114" s="14">
        <v>18</v>
      </c>
      <c r="S114" s="15">
        <v>2027</v>
      </c>
      <c r="T114" s="16">
        <f>C114*'Share of Sales'!$C$2</f>
        <v>0</v>
      </c>
      <c r="U114" s="16">
        <f>D114*'Share of Sales'!$C$2</f>
        <v>0</v>
      </c>
      <c r="V114" s="16">
        <f>E114*'Share of Sales'!$C$2</f>
        <v>0</v>
      </c>
      <c r="W114" s="16">
        <f>F114*'Share of Sales'!$C$2</f>
        <v>0</v>
      </c>
      <c r="X114" s="16">
        <f>G114*'Share of Sales'!$C$2</f>
        <v>0</v>
      </c>
      <c r="Y114" s="16">
        <f>H114*'Share of Sales'!$C$2</f>
        <v>0</v>
      </c>
      <c r="Z114" s="16">
        <f>I114*'Share of Sales'!$C$2</f>
        <v>0</v>
      </c>
      <c r="AA114" s="16">
        <f>J114*'Share of Sales'!$C$2</f>
        <v>0</v>
      </c>
      <c r="AB114" s="16">
        <f>K114*'Share of Sales'!$C$2</f>
        <v>0</v>
      </c>
      <c r="AC114" s="16">
        <f>L114*'Share of Sales'!$C$2</f>
        <v>0</v>
      </c>
      <c r="AD114" s="16">
        <f>M114*'Share of Sales'!$C$2</f>
        <v>0</v>
      </c>
      <c r="AE114" s="16">
        <f>N114*'Share of Sales'!$C$2</f>
        <v>0</v>
      </c>
      <c r="AF114" s="16">
        <f>O114*'Share of Sales'!$C$2</f>
        <v>0</v>
      </c>
      <c r="AG114" s="40" t="s">
        <v>28</v>
      </c>
    </row>
    <row r="115" spans="1:33" x14ac:dyDescent="0.25">
      <c r="A115" s="15">
        <v>19</v>
      </c>
      <c r="B115" s="15">
        <v>2028</v>
      </c>
      <c r="C115" s="19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18">
        <v>0</v>
      </c>
      <c r="P115" s="41"/>
      <c r="Q115" s="29"/>
      <c r="R115" s="15">
        <v>19</v>
      </c>
      <c r="S115" s="15">
        <v>2028</v>
      </c>
      <c r="T115" s="16">
        <f>C115*'Share of Sales'!$C$2</f>
        <v>0</v>
      </c>
      <c r="U115" s="16">
        <f>D115*'Share of Sales'!$C$2</f>
        <v>0</v>
      </c>
      <c r="V115" s="16">
        <f>E115*'Share of Sales'!$C$2</f>
        <v>0</v>
      </c>
      <c r="W115" s="16">
        <f>F115*'Share of Sales'!$C$2</f>
        <v>0</v>
      </c>
      <c r="X115" s="16">
        <f>G115*'Share of Sales'!$C$2</f>
        <v>0</v>
      </c>
      <c r="Y115" s="16">
        <f>H115*'Share of Sales'!$C$2</f>
        <v>0</v>
      </c>
      <c r="Z115" s="16">
        <f>I115*'Share of Sales'!$C$2</f>
        <v>0</v>
      </c>
      <c r="AA115" s="16">
        <f>J115*'Share of Sales'!$C$2</f>
        <v>0</v>
      </c>
      <c r="AB115" s="16">
        <f>K115*'Share of Sales'!$C$2</f>
        <v>0</v>
      </c>
      <c r="AC115" s="16">
        <f>L115*'Share of Sales'!$C$2</f>
        <v>0</v>
      </c>
      <c r="AD115" s="16">
        <f>M115*'Share of Sales'!$C$2</f>
        <v>0</v>
      </c>
      <c r="AE115" s="16">
        <f>N115*'Share of Sales'!$C$2</f>
        <v>0</v>
      </c>
      <c r="AF115" s="16">
        <f>O115*'Share of Sales'!$C$2</f>
        <v>0</v>
      </c>
      <c r="AG115" s="41"/>
    </row>
    <row r="116" spans="1:33" x14ac:dyDescent="0.25">
      <c r="A116" s="15">
        <v>20</v>
      </c>
      <c r="B116" s="15">
        <v>2029</v>
      </c>
      <c r="C116" s="19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18">
        <v>0</v>
      </c>
      <c r="P116" s="41"/>
      <c r="Q116" s="29"/>
      <c r="R116" s="15">
        <v>20</v>
      </c>
      <c r="S116" s="15">
        <v>2029</v>
      </c>
      <c r="T116" s="16">
        <f>C116*'Share of Sales'!$C$2</f>
        <v>0</v>
      </c>
      <c r="U116" s="16">
        <f>D116*'Share of Sales'!$C$2</f>
        <v>0</v>
      </c>
      <c r="V116" s="16">
        <f>E116*'Share of Sales'!$C$2</f>
        <v>0</v>
      </c>
      <c r="W116" s="16">
        <f>F116*'Share of Sales'!$C$2</f>
        <v>0</v>
      </c>
      <c r="X116" s="16">
        <f>G116*'Share of Sales'!$C$2</f>
        <v>0</v>
      </c>
      <c r="Y116" s="16">
        <f>H116*'Share of Sales'!$C$2</f>
        <v>0</v>
      </c>
      <c r="Z116" s="16">
        <f>I116*'Share of Sales'!$C$2</f>
        <v>0</v>
      </c>
      <c r="AA116" s="16">
        <f>J116*'Share of Sales'!$C$2</f>
        <v>0</v>
      </c>
      <c r="AB116" s="16">
        <f>K116*'Share of Sales'!$C$2</f>
        <v>0</v>
      </c>
      <c r="AC116" s="16">
        <f>L116*'Share of Sales'!$C$2</f>
        <v>0</v>
      </c>
      <c r="AD116" s="16">
        <f>M116*'Share of Sales'!$C$2</f>
        <v>0</v>
      </c>
      <c r="AE116" s="16">
        <f>N116*'Share of Sales'!$C$2</f>
        <v>0</v>
      </c>
      <c r="AF116" s="16">
        <f>O116*'Share of Sales'!$C$2</f>
        <v>0</v>
      </c>
      <c r="AG116" s="41"/>
    </row>
    <row r="117" spans="1:33" x14ac:dyDescent="0.25">
      <c r="A117" s="15">
        <v>21</v>
      </c>
      <c r="B117" s="15">
        <v>2030</v>
      </c>
      <c r="C117" s="19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18">
        <v>0</v>
      </c>
      <c r="P117" s="42"/>
      <c r="Q117" s="29"/>
      <c r="R117" s="15">
        <v>21</v>
      </c>
      <c r="S117" s="15">
        <v>2030</v>
      </c>
      <c r="T117" s="16">
        <f>C117*'Share of Sales'!$C$2</f>
        <v>0</v>
      </c>
      <c r="U117" s="16">
        <f>D117*'Share of Sales'!$C$2</f>
        <v>0</v>
      </c>
      <c r="V117" s="16">
        <f>E117*'Share of Sales'!$C$2</f>
        <v>0</v>
      </c>
      <c r="W117" s="16">
        <f>F117*'Share of Sales'!$C$2</f>
        <v>0</v>
      </c>
      <c r="X117" s="16">
        <f>G117*'Share of Sales'!$C$2</f>
        <v>0</v>
      </c>
      <c r="Y117" s="16">
        <f>H117*'Share of Sales'!$C$2</f>
        <v>0</v>
      </c>
      <c r="Z117" s="16">
        <f>I117*'Share of Sales'!$C$2</f>
        <v>0</v>
      </c>
      <c r="AA117" s="16">
        <f>J117*'Share of Sales'!$C$2</f>
        <v>0</v>
      </c>
      <c r="AB117" s="16">
        <f>K117*'Share of Sales'!$C$2</f>
        <v>0</v>
      </c>
      <c r="AC117" s="16">
        <f>L117*'Share of Sales'!$C$2</f>
        <v>0</v>
      </c>
      <c r="AD117" s="16">
        <f>M117*'Share of Sales'!$C$2</f>
        <v>0</v>
      </c>
      <c r="AE117" s="16">
        <f>N117*'Share of Sales'!$C$2</f>
        <v>0</v>
      </c>
      <c r="AF117" s="16">
        <f>O117*'Share of Sales'!$C$2</f>
        <v>0</v>
      </c>
      <c r="AG117" s="42"/>
    </row>
    <row r="118" spans="1:33" x14ac:dyDescent="0.25">
      <c r="A118" s="15">
        <v>22</v>
      </c>
      <c r="B118" s="15">
        <v>2031</v>
      </c>
      <c r="C118" s="21">
        <v>88.120099661942589</v>
      </c>
      <c r="D118" s="22">
        <v>59.079725295999253</v>
      </c>
      <c r="E118" s="22">
        <v>95.377271256725763</v>
      </c>
      <c r="F118" s="22">
        <v>83.569223578569108</v>
      </c>
      <c r="G118" s="22">
        <v>74.542516082989508</v>
      </c>
      <c r="H118" s="22">
        <v>62.319682338742346</v>
      </c>
      <c r="I118" s="22">
        <v>73.224195168623027</v>
      </c>
      <c r="J118" s="22">
        <v>73.224195168623027</v>
      </c>
      <c r="K118" s="22">
        <v>63.954364934919028</v>
      </c>
      <c r="L118" s="22">
        <v>0</v>
      </c>
      <c r="M118" s="22">
        <v>65.410830438137054</v>
      </c>
      <c r="N118" s="22">
        <v>9.6837112307548523</v>
      </c>
      <c r="O118" s="23">
        <v>3.2305398285837459</v>
      </c>
      <c r="P118" s="37" t="s">
        <v>29</v>
      </c>
      <c r="Q118" s="29"/>
      <c r="R118" s="15">
        <v>22</v>
      </c>
      <c r="S118" s="15">
        <v>2031</v>
      </c>
      <c r="T118" s="23">
        <f>C118*'Share of Sales'!$C$2</f>
        <v>24.221008130714857</v>
      </c>
      <c r="U118" s="23">
        <f>D118*'Share of Sales'!$C$2</f>
        <v>16.238866186539362</v>
      </c>
      <c r="V118" s="23">
        <f>E118*'Share of Sales'!$C$2</f>
        <v>26.215740466215728</v>
      </c>
      <c r="W118" s="23">
        <f>F118*'Share of Sales'!$C$2</f>
        <v>22.970137931519318</v>
      </c>
      <c r="X118" s="23">
        <f>G118*'Share of Sales'!$C$2</f>
        <v>20.489024581866094</v>
      </c>
      <c r="Y118" s="23">
        <f>H118*'Share of Sales'!$C$2</f>
        <v>17.129412454377267</v>
      </c>
      <c r="Z118" s="23">
        <f>I118*'Share of Sales'!$C$2</f>
        <v>20.126666144820973</v>
      </c>
      <c r="AA118" s="23">
        <f>J118*'Share of Sales'!$C$2</f>
        <v>20.126666144820973</v>
      </c>
      <c r="AB118" s="23">
        <f>K118*'Share of Sales'!$C$2</f>
        <v>17.578727203282771</v>
      </c>
      <c r="AC118" s="23">
        <f>L118*'Share of Sales'!$C$2</f>
        <v>0</v>
      </c>
      <c r="AD118" s="23">
        <f>M118*'Share of Sales'!$C$2</f>
        <v>17.979056559818723</v>
      </c>
      <c r="AE118" s="23">
        <f>N118*'Share of Sales'!$C$2</f>
        <v>2.6616997637929982</v>
      </c>
      <c r="AF118" s="23">
        <f>O118*'Share of Sales'!$C$2</f>
        <v>0.88795781841947308</v>
      </c>
      <c r="AG118" s="37" t="s">
        <v>29</v>
      </c>
    </row>
    <row r="119" spans="1:33" x14ac:dyDescent="0.25">
      <c r="A119" s="15">
        <v>23</v>
      </c>
      <c r="B119" s="15">
        <v>2032</v>
      </c>
      <c r="C119" s="21">
        <v>97.966779487239521</v>
      </c>
      <c r="D119" s="22">
        <v>68.89912168649343</v>
      </c>
      <c r="E119" s="22">
        <v>107.81541946484327</v>
      </c>
      <c r="F119" s="22">
        <v>95.173279428347499</v>
      </c>
      <c r="G119" s="22">
        <v>85.022434878414941</v>
      </c>
      <c r="H119" s="22">
        <v>72.575169682735719</v>
      </c>
      <c r="I119" s="22">
        <v>74.70752458536424</v>
      </c>
      <c r="J119" s="22">
        <v>74.70752458536424</v>
      </c>
      <c r="K119" s="22">
        <v>65.279207340945277</v>
      </c>
      <c r="L119" s="22">
        <v>0</v>
      </c>
      <c r="M119" s="22">
        <v>66.765844158717684</v>
      </c>
      <c r="N119" s="22">
        <v>9.8843135086333369</v>
      </c>
      <c r="O119" s="23">
        <v>3.3163586029663743</v>
      </c>
      <c r="P119" s="38"/>
      <c r="Q119" s="29"/>
      <c r="R119" s="15">
        <v>23</v>
      </c>
      <c r="S119" s="15">
        <v>2032</v>
      </c>
      <c r="T119" s="23">
        <f>C119*'Share of Sales'!$C$2</f>
        <v>26.927502029655205</v>
      </c>
      <c r="U119" s="23">
        <f>D119*'Share of Sales'!$C$2</f>
        <v>18.937860862274942</v>
      </c>
      <c r="V119" s="23">
        <f>E119*'Share of Sales'!$C$2</f>
        <v>29.634534703121943</v>
      </c>
      <c r="W119" s="23">
        <f>F119*'Share of Sales'!$C$2</f>
        <v>26.159670537190408</v>
      </c>
      <c r="X119" s="23">
        <f>G119*'Share of Sales'!$C$2</f>
        <v>23.369572825989984</v>
      </c>
      <c r="Y119" s="23">
        <f>H119*'Share of Sales'!$C$2</f>
        <v>19.948272661029819</v>
      </c>
      <c r="Z119" s="23">
        <f>I119*'Share of Sales'!$C$2</f>
        <v>20.534379413431061</v>
      </c>
      <c r="AA119" s="23">
        <f>J119*'Share of Sales'!$C$2</f>
        <v>20.534379413431061</v>
      </c>
      <c r="AB119" s="23">
        <f>K119*'Share of Sales'!$C$2</f>
        <v>17.942878161025458</v>
      </c>
      <c r="AC119" s="23">
        <f>L119*'Share of Sales'!$C$2</f>
        <v>0</v>
      </c>
      <c r="AD119" s="23">
        <f>M119*'Share of Sales'!$C$2</f>
        <v>18.351500513801085</v>
      </c>
      <c r="AE119" s="23">
        <f>N119*'Share of Sales'!$C$2</f>
        <v>2.7168380287538256</v>
      </c>
      <c r="AF119" s="23">
        <f>O119*'Share of Sales'!$C$2</f>
        <v>0.91154627599117222</v>
      </c>
      <c r="AG119" s="38"/>
    </row>
    <row r="120" spans="1:33" x14ac:dyDescent="0.25">
      <c r="A120" s="15">
        <v>24</v>
      </c>
      <c r="B120" s="15">
        <v>2033</v>
      </c>
      <c r="C120" s="21">
        <v>107.17748312105266</v>
      </c>
      <c r="D120" s="22">
        <v>77.335018647628871</v>
      </c>
      <c r="E120" s="22">
        <v>118.9552523540703</v>
      </c>
      <c r="F120" s="22">
        <v>104.93770456936724</v>
      </c>
      <c r="G120" s="22">
        <v>94.228265598973948</v>
      </c>
      <c r="H120" s="22">
        <v>81.00771082799821</v>
      </c>
      <c r="I120" s="22">
        <v>76.224077272810632</v>
      </c>
      <c r="J120" s="22">
        <v>76.224077272810632</v>
      </c>
      <c r="K120" s="22">
        <v>66.631494431983896</v>
      </c>
      <c r="L120" s="22">
        <v>0</v>
      </c>
      <c r="M120" s="22">
        <v>68.148927576176703</v>
      </c>
      <c r="N120" s="22">
        <v>10.089071349697374</v>
      </c>
      <c r="O120" s="23">
        <v>3.5855639735059874</v>
      </c>
      <c r="P120" s="38"/>
      <c r="Q120" s="29"/>
      <c r="R120" s="15">
        <v>24</v>
      </c>
      <c r="S120" s="15">
        <v>2033</v>
      </c>
      <c r="T120" s="23">
        <f>C120*'Share of Sales'!$C$2</f>
        <v>29.459189220886813</v>
      </c>
      <c r="U120" s="23">
        <f>D120*'Share of Sales'!$C$2</f>
        <v>21.256581899466173</v>
      </c>
      <c r="V120" s="23">
        <f>E120*'Share of Sales'!$C$2</f>
        <v>32.696469313045014</v>
      </c>
      <c r="W120" s="23">
        <f>F120*'Share of Sales'!$C$2</f>
        <v>28.843555617208509</v>
      </c>
      <c r="X120" s="23">
        <f>G120*'Share of Sales'!$C$2</f>
        <v>25.899920630725195</v>
      </c>
      <c r="Y120" s="23">
        <f>H120*'Share of Sales'!$C$2</f>
        <v>22.266071306577651</v>
      </c>
      <c r="Z120" s="23">
        <f>I120*'Share of Sales'!$C$2</f>
        <v>20.951224549946048</v>
      </c>
      <c r="AA120" s="23">
        <f>J120*'Share of Sales'!$C$2</f>
        <v>20.951224549946048</v>
      </c>
      <c r="AB120" s="23">
        <f>K120*'Share of Sales'!$C$2</f>
        <v>18.314572663786592</v>
      </c>
      <c r="AC120" s="23">
        <f>L120*'Share of Sales'!$C$2</f>
        <v>0</v>
      </c>
      <c r="AD120" s="23">
        <f>M120*'Share of Sales'!$C$2</f>
        <v>18.731659805815589</v>
      </c>
      <c r="AE120" s="23">
        <f>N120*'Share of Sales'!$C$2</f>
        <v>2.7731185067862572</v>
      </c>
      <c r="AF120" s="23">
        <f>O120*'Share of Sales'!$C$2</f>
        <v>0.98554103420963257</v>
      </c>
      <c r="AG120" s="38"/>
    </row>
    <row r="121" spans="1:33" x14ac:dyDescent="0.25">
      <c r="A121" s="15">
        <v>25</v>
      </c>
      <c r="B121" s="15">
        <v>2034</v>
      </c>
      <c r="C121" s="21">
        <v>107.61915404527416</v>
      </c>
      <c r="D121" s="22">
        <v>76.843748674178556</v>
      </c>
      <c r="E121" s="22">
        <v>121.87933023708571</v>
      </c>
      <c r="F121" s="22">
        <v>106.15598702193677</v>
      </c>
      <c r="G121" s="22">
        <v>94.962845774665453</v>
      </c>
      <c r="H121" s="22">
        <v>80.718157869431536</v>
      </c>
      <c r="I121" s="22">
        <v>77.774127156749671</v>
      </c>
      <c r="J121" s="22">
        <v>77.774127156749671</v>
      </c>
      <c r="K121" s="22">
        <v>68.011794736587419</v>
      </c>
      <c r="L121" s="22">
        <v>0</v>
      </c>
      <c r="M121" s="22">
        <v>69.560662166458499</v>
      </c>
      <c r="N121" s="22">
        <v>10.298070838240578</v>
      </c>
      <c r="O121" s="23">
        <v>3.9223583657776184</v>
      </c>
      <c r="P121" s="38"/>
      <c r="Q121" s="29"/>
      <c r="R121" s="15">
        <v>25</v>
      </c>
      <c r="S121" s="15">
        <v>2034</v>
      </c>
      <c r="T121" s="23">
        <f>C121*'Share of Sales'!$C$2</f>
        <v>29.580588482663742</v>
      </c>
      <c r="U121" s="23">
        <f>D121*'Share of Sales'!$C$2</f>
        <v>21.121549664289809</v>
      </c>
      <c r="V121" s="23">
        <f>E121*'Share of Sales'!$C$2</f>
        <v>33.500191896780898</v>
      </c>
      <c r="W121" s="23">
        <f>F121*'Share of Sales'!$C$2</f>
        <v>29.178417122159093</v>
      </c>
      <c r="X121" s="23">
        <f>G121*'Share of Sales'!$C$2</f>
        <v>26.1018299848492</v>
      </c>
      <c r="Y121" s="23">
        <f>H121*'Share of Sales'!$C$2</f>
        <v>22.186483736992262</v>
      </c>
      <c r="Z121" s="23">
        <f>I121*'Share of Sales'!$C$2</f>
        <v>21.377276846594953</v>
      </c>
      <c r="AA121" s="23">
        <f>J121*'Share of Sales'!$C$2</f>
        <v>21.377276846594953</v>
      </c>
      <c r="AB121" s="23">
        <f>K121*'Share of Sales'!$C$2</f>
        <v>18.693966979372785</v>
      </c>
      <c r="AC121" s="23">
        <f>L121*'Share of Sales'!$C$2</f>
        <v>0</v>
      </c>
      <c r="AD121" s="23">
        <f>M121*'Share of Sales'!$C$2</f>
        <v>19.119694262435644</v>
      </c>
      <c r="AE121" s="23">
        <f>N121*'Share of Sales'!$C$2</f>
        <v>2.8305648593294386</v>
      </c>
      <c r="AF121" s="23">
        <f>O121*'Share of Sales'!$C$2</f>
        <v>1.0781135544959823</v>
      </c>
      <c r="AG121" s="38"/>
    </row>
    <row r="122" spans="1:33" x14ac:dyDescent="0.25">
      <c r="A122" s="15">
        <v>26</v>
      </c>
      <c r="B122" s="15">
        <v>2035</v>
      </c>
      <c r="C122" s="21">
        <v>80.949765472866133</v>
      </c>
      <c r="D122" s="22">
        <v>49.273847881204382</v>
      </c>
      <c r="E122" s="22">
        <v>97.486080403140875</v>
      </c>
      <c r="F122" s="22">
        <v>80.153588482576907</v>
      </c>
      <c r="G122" s="22">
        <v>68.691044778152261</v>
      </c>
      <c r="H122" s="22">
        <v>53.422062627363694</v>
      </c>
      <c r="I122" s="22">
        <v>33.447953837460311</v>
      </c>
      <c r="J122" s="22">
        <v>33.447953837460311</v>
      </c>
      <c r="K122" s="22">
        <v>69.420688560623915</v>
      </c>
      <c r="L122" s="22">
        <v>0</v>
      </c>
      <c r="M122" s="22">
        <v>71.001641451033834</v>
      </c>
      <c r="N122" s="22">
        <v>10.511399841830045</v>
      </c>
      <c r="O122" s="23">
        <v>4.248197625176144</v>
      </c>
      <c r="P122" s="38"/>
      <c r="Q122" s="29"/>
      <c r="R122" s="15">
        <v>26</v>
      </c>
      <c r="S122" s="15">
        <v>2035</v>
      </c>
      <c r="T122" s="23">
        <f>C122*'Share of Sales'!$C$2</f>
        <v>22.250144237462028</v>
      </c>
      <c r="U122" s="23">
        <f>D122*'Share of Sales'!$C$2</f>
        <v>13.543587385179642</v>
      </c>
      <c r="V122" s="23">
        <f>E122*'Share of Sales'!$C$2</f>
        <v>26.795375347217863</v>
      </c>
      <c r="W122" s="23">
        <f>F122*'Share of Sales'!$C$2</f>
        <v>22.03130416091577</v>
      </c>
      <c r="X122" s="23">
        <f>G122*'Share of Sales'!$C$2</f>
        <v>18.880668093450574</v>
      </c>
      <c r="Y122" s="23">
        <f>H122*'Share of Sales'!$C$2</f>
        <v>14.68378063825274</v>
      </c>
      <c r="Z122" s="23">
        <f>I122*'Share of Sales'!$C$2</f>
        <v>9.1936251202719301</v>
      </c>
      <c r="AA122" s="23">
        <f>J122*'Share of Sales'!$C$2</f>
        <v>9.1936251202719301</v>
      </c>
      <c r="AB122" s="23">
        <f>K122*'Share of Sales'!$C$2</f>
        <v>19.081220612746058</v>
      </c>
      <c r="AC122" s="23">
        <f>L122*'Share of Sales'!$C$2</f>
        <v>0</v>
      </c>
      <c r="AD122" s="23">
        <f>M122*'Share of Sales'!$C$2</f>
        <v>19.515767021111429</v>
      </c>
      <c r="AE122" s="23">
        <f>N122*'Share of Sales'!$C$2</f>
        <v>2.889201237979488</v>
      </c>
      <c r="AF122" s="23">
        <f>O122*'Share of Sales'!$C$2</f>
        <v>1.1676749074844002</v>
      </c>
      <c r="AG122" s="38"/>
    </row>
    <row r="123" spans="1:33" x14ac:dyDescent="0.25">
      <c r="A123" s="15">
        <v>27</v>
      </c>
      <c r="B123" s="15">
        <v>2036</v>
      </c>
      <c r="C123" s="21">
        <v>83.789832213708792</v>
      </c>
      <c r="D123" s="22">
        <v>51.27993671256764</v>
      </c>
      <c r="E123" s="22">
        <v>102.37175074264573</v>
      </c>
      <c r="F123" s="22">
        <v>83.568417561940009</v>
      </c>
      <c r="G123" s="22">
        <v>71.67167839182919</v>
      </c>
      <c r="H123" s="22">
        <v>55.524955263445825</v>
      </c>
      <c r="I123" s="22">
        <v>34.140842707262543</v>
      </c>
      <c r="J123" s="22">
        <v>34.140842707262543</v>
      </c>
      <c r="K123" s="22">
        <v>70.858768231249172</v>
      </c>
      <c r="L123" s="22">
        <v>0</v>
      </c>
      <c r="M123" s="22">
        <v>72.472471246428157</v>
      </c>
      <c r="N123" s="22">
        <v>10.729148048247625</v>
      </c>
      <c r="O123" s="23">
        <v>4.5416692141443393</v>
      </c>
      <c r="P123" s="39"/>
      <c r="Q123" s="29"/>
      <c r="R123" s="15">
        <v>27</v>
      </c>
      <c r="S123" s="15">
        <v>2036</v>
      </c>
      <c r="T123" s="23">
        <f>C123*'Share of Sales'!$C$2</f>
        <v>23.030775215929154</v>
      </c>
      <c r="U123" s="23">
        <f>D123*'Share of Sales'!$C$2</f>
        <v>14.094988190237634</v>
      </c>
      <c r="V123" s="23">
        <f>E123*'Share of Sales'!$C$2</f>
        <v>28.13826830207282</v>
      </c>
      <c r="W123" s="23">
        <f>F123*'Share of Sales'!$C$2</f>
        <v>22.969916386884194</v>
      </c>
      <c r="X123" s="23">
        <f>G123*'Share of Sales'!$C$2</f>
        <v>19.699935789112637</v>
      </c>
      <c r="Y123" s="23">
        <f>H123*'Share of Sales'!$C$2</f>
        <v>15.261789285904817</v>
      </c>
      <c r="Z123" s="23">
        <f>I123*'Share of Sales'!$C$2</f>
        <v>9.3840750518260787</v>
      </c>
      <c r="AA123" s="23">
        <f>J123*'Share of Sales'!$C$2</f>
        <v>9.3840750518260787</v>
      </c>
      <c r="AB123" s="23">
        <f>K123*'Share of Sales'!$C$2</f>
        <v>19.47649637308287</v>
      </c>
      <c r="AC123" s="23">
        <f>L123*'Share of Sales'!$C$2</f>
        <v>0</v>
      </c>
      <c r="AD123" s="23">
        <f>M123*'Share of Sales'!$C$2</f>
        <v>19.920044598756174</v>
      </c>
      <c r="AE123" s="23">
        <f>N123*'Share of Sales'!$C$2</f>
        <v>2.9490522946433124</v>
      </c>
      <c r="AF123" s="23">
        <f>O123*'Share of Sales'!$C$2</f>
        <v>1.2483395659425924</v>
      </c>
      <c r="AG123" s="39"/>
    </row>
    <row r="124" spans="1:33" x14ac:dyDescent="0.25">
      <c r="A124" s="15">
        <v>28</v>
      </c>
      <c r="B124" s="15">
        <v>2037</v>
      </c>
      <c r="C124" s="24">
        <v>85.58254651672199</v>
      </c>
      <c r="D124" s="25">
        <v>52.565752755098394</v>
      </c>
      <c r="E124" s="25">
        <v>105.97108061967816</v>
      </c>
      <c r="F124" s="25">
        <v>86.09839062171919</v>
      </c>
      <c r="G124" s="25">
        <v>73.621488286623617</v>
      </c>
      <c r="H124" s="25">
        <v>56.918957898467085</v>
      </c>
      <c r="I124" s="25">
        <v>34.848085070502037</v>
      </c>
      <c r="J124" s="25">
        <v>34.848085070502037</v>
      </c>
      <c r="K124" s="25">
        <v>72.326638345932892</v>
      </c>
      <c r="L124" s="25">
        <v>0</v>
      </c>
      <c r="M124" s="25">
        <v>73.973769918918947</v>
      </c>
      <c r="N124" s="25">
        <v>10.95140700319647</v>
      </c>
      <c r="O124" s="26">
        <v>4.7349761155534038</v>
      </c>
      <c r="P124" s="34" t="s">
        <v>30</v>
      </c>
      <c r="Q124" s="29"/>
      <c r="R124" s="15">
        <v>28</v>
      </c>
      <c r="S124" s="15">
        <v>2037</v>
      </c>
      <c r="T124" s="26">
        <f>C124*'Share of Sales'!$C$2</f>
        <v>23.523527129237355</v>
      </c>
      <c r="U124" s="26">
        <f>D124*'Share of Sales'!$C$2</f>
        <v>14.448412221079844</v>
      </c>
      <c r="V124" s="26">
        <f>E124*'Share of Sales'!$C$2</f>
        <v>29.127593082130673</v>
      </c>
      <c r="W124" s="26">
        <f>F124*'Share of Sales'!$C$2</f>
        <v>23.665313898762701</v>
      </c>
      <c r="X124" s="26">
        <f>G124*'Share of Sales'!$C$2</f>
        <v>20.235867562866183</v>
      </c>
      <c r="Y124" s="26">
        <f>H124*'Share of Sales'!$C$2</f>
        <v>15.644949873405491</v>
      </c>
      <c r="Z124" s="26">
        <f>I124*'Share of Sales'!$C$2</f>
        <v>9.5784702363086947</v>
      </c>
      <c r="AA124" s="26">
        <f>J124*'Share of Sales'!$C$2</f>
        <v>9.5784702363086947</v>
      </c>
      <c r="AB124" s="26">
        <f>K124*'Share of Sales'!$C$2</f>
        <v>19.879960442222394</v>
      </c>
      <c r="AC124" s="26">
        <f>L124*'Share of Sales'!$C$2</f>
        <v>0</v>
      </c>
      <c r="AD124" s="26">
        <f>M124*'Share of Sales'!$C$2</f>
        <v>20.332696961753161</v>
      </c>
      <c r="AE124" s="26">
        <f>N124*'Share of Sales'!$C$2</f>
        <v>3.0101431919027619</v>
      </c>
      <c r="AF124" s="26">
        <f>O124*'Share of Sales'!$C$2</f>
        <v>1.3014725974384063</v>
      </c>
      <c r="AG124" s="34" t="s">
        <v>30</v>
      </c>
    </row>
    <row r="125" spans="1:33" x14ac:dyDescent="0.25">
      <c r="A125" s="15">
        <v>29</v>
      </c>
      <c r="B125" s="15">
        <v>2038</v>
      </c>
      <c r="C125" s="24">
        <v>84.939030690105326</v>
      </c>
      <c r="D125" s="25">
        <v>52.174841490049829</v>
      </c>
      <c r="E125" s="25">
        <v>104.32062614298503</v>
      </c>
      <c r="F125" s="25">
        <v>85.01403366437863</v>
      </c>
      <c r="G125" s="25">
        <v>72.882622654424296</v>
      </c>
      <c r="H125" s="25">
        <v>56.462382343009992</v>
      </c>
      <c r="I125" s="25">
        <v>35.569978266020321</v>
      </c>
      <c r="J125" s="25">
        <v>35.569978266020321</v>
      </c>
      <c r="K125" s="25">
        <v>73.824916026643592</v>
      </c>
      <c r="L125" s="25">
        <v>0</v>
      </c>
      <c r="M125" s="25">
        <v>75.50616864450933</v>
      </c>
      <c r="N125" s="25">
        <v>11.178270148788675</v>
      </c>
      <c r="O125" s="26">
        <v>4.6357120000208099</v>
      </c>
      <c r="P125" s="35"/>
      <c r="Q125" s="29"/>
      <c r="R125" s="15">
        <v>29</v>
      </c>
      <c r="S125" s="15">
        <v>2038</v>
      </c>
      <c r="T125" s="26">
        <f>C125*'Share of Sales'!$C$2</f>
        <v>23.34664805024719</v>
      </c>
      <c r="U125" s="26">
        <f>D125*'Share of Sales'!$C$2</f>
        <v>14.340964942133807</v>
      </c>
      <c r="V125" s="26">
        <f>E125*'Share of Sales'!$C$2</f>
        <v>28.673943217313013</v>
      </c>
      <c r="W125" s="26">
        <f>F125*'Share of Sales'!$C$2</f>
        <v>23.36726363802649</v>
      </c>
      <c r="X125" s="26">
        <f>G125*'Share of Sales'!$C$2</f>
        <v>20.032780292723949</v>
      </c>
      <c r="Y125" s="26">
        <f>H125*'Share of Sales'!$C$2</f>
        <v>15.51945387097884</v>
      </c>
      <c r="Z125" s="26">
        <f>I125*'Share of Sales'!$C$2</f>
        <v>9.7768924013452079</v>
      </c>
      <c r="AA125" s="26">
        <f>J125*'Share of Sales'!$C$2</f>
        <v>9.7768924013452079</v>
      </c>
      <c r="AB125" s="26">
        <f>K125*'Share of Sales'!$C$2</f>
        <v>20.291782444532672</v>
      </c>
      <c r="AC125" s="26">
        <f>L125*'Share of Sales'!$C$2</f>
        <v>0</v>
      </c>
      <c r="AD125" s="26">
        <f>M125*'Share of Sales'!$C$2</f>
        <v>20.753897597413037</v>
      </c>
      <c r="AE125" s="26">
        <f>N125*'Share of Sales'!$C$2</f>
        <v>3.0724996135934814</v>
      </c>
      <c r="AF125" s="26">
        <f>O125*'Share of Sales'!$C$2</f>
        <v>1.2741885049484207</v>
      </c>
      <c r="AG125" s="35"/>
    </row>
    <row r="126" spans="1:33" x14ac:dyDescent="0.25">
      <c r="A126" s="15">
        <v>30</v>
      </c>
      <c r="B126" s="15">
        <v>2039</v>
      </c>
      <c r="C126" s="24">
        <v>84.49532755718532</v>
      </c>
      <c r="D126" s="25">
        <v>51.922579827959538</v>
      </c>
      <c r="E126" s="25">
        <v>103.11379420902813</v>
      </c>
      <c r="F126" s="25">
        <v>84.23623017339655</v>
      </c>
      <c r="G126" s="25">
        <v>72.366656744811891</v>
      </c>
      <c r="H126" s="25">
        <v>56.160355671694376</v>
      </c>
      <c r="I126" s="25">
        <v>36.306825792161973</v>
      </c>
      <c r="J126" s="25">
        <v>36.306825792161973</v>
      </c>
      <c r="K126" s="25">
        <v>75.354231179298978</v>
      </c>
      <c r="L126" s="25">
        <v>0</v>
      </c>
      <c r="M126" s="25">
        <v>77.070311674287069</v>
      </c>
      <c r="N126" s="25">
        <v>11.409832862830209</v>
      </c>
      <c r="O126" s="26">
        <v>4.5604826844447048</v>
      </c>
      <c r="P126" s="35"/>
      <c r="Q126" s="29"/>
      <c r="R126" s="15">
        <v>30</v>
      </c>
      <c r="S126" s="15">
        <v>2039</v>
      </c>
      <c r="T126" s="26">
        <f>C126*'Share of Sales'!$C$2</f>
        <v>23.224690208264395</v>
      </c>
      <c r="U126" s="26">
        <f>D126*'Share of Sales'!$C$2</f>
        <v>14.271627392675775</v>
      </c>
      <c r="V126" s="26">
        <f>E126*'Share of Sales'!$C$2</f>
        <v>28.342229043169826</v>
      </c>
      <c r="W126" s="26">
        <f>F126*'Share of Sales'!$C$2</f>
        <v>23.153473767708043</v>
      </c>
      <c r="X126" s="26">
        <f>G126*'Share of Sales'!$C$2</f>
        <v>19.890960043543146</v>
      </c>
      <c r="Y126" s="26">
        <f>H126*'Share of Sales'!$C$2</f>
        <v>15.436437731758701</v>
      </c>
      <c r="Z126" s="26">
        <f>I126*'Share of Sales'!$C$2</f>
        <v>9.9794249675842579</v>
      </c>
      <c r="AA126" s="26">
        <f>J126*'Share of Sales'!$C$2</f>
        <v>9.9794249675842579</v>
      </c>
      <c r="AB126" s="26">
        <f>K126*'Share of Sales'!$C$2</f>
        <v>20.712135518224088</v>
      </c>
      <c r="AC126" s="26">
        <f>L126*'Share of Sales'!$C$2</f>
        <v>0</v>
      </c>
      <c r="AD126" s="26">
        <f>M126*'Share of Sales'!$C$2</f>
        <v>21.183823586911316</v>
      </c>
      <c r="AE126" s="26">
        <f>N126*'Share of Sales'!$C$2</f>
        <v>3.136147775602911</v>
      </c>
      <c r="AF126" s="26">
        <f>O126*'Share of Sales'!$C$2</f>
        <v>1.2535107041830196</v>
      </c>
      <c r="AG126" s="35"/>
    </row>
    <row r="127" spans="1:33" x14ac:dyDescent="0.25">
      <c r="A127" s="15">
        <v>31</v>
      </c>
      <c r="B127" s="15">
        <v>2040</v>
      </c>
      <c r="C127" s="24">
        <v>84.931907301949238</v>
      </c>
      <c r="D127" s="25">
        <v>52.277606216293819</v>
      </c>
      <c r="E127" s="25">
        <v>103.87546399224064</v>
      </c>
      <c r="F127" s="25">
        <v>84.815135431364155</v>
      </c>
      <c r="G127" s="25">
        <v>72.834020164391148</v>
      </c>
      <c r="H127" s="25">
        <v>56.536581769357525</v>
      </c>
      <c r="I127" s="25">
        <v>37.058937434371408</v>
      </c>
      <c r="J127" s="25">
        <v>37.058937434371408</v>
      </c>
      <c r="K127" s="25">
        <v>76.915226758591047</v>
      </c>
      <c r="L127" s="25">
        <v>0</v>
      </c>
      <c r="M127" s="25">
        <v>78.6668566052806</v>
      </c>
      <c r="N127" s="25">
        <v>11.646192498919659</v>
      </c>
      <c r="O127" s="26">
        <v>4.5925300938202467</v>
      </c>
      <c r="P127" s="35"/>
      <c r="Q127" s="29"/>
      <c r="R127" s="15">
        <v>31</v>
      </c>
      <c r="S127" s="15">
        <v>2040</v>
      </c>
      <c r="T127" s="26">
        <f>C127*'Share of Sales'!$C$2</f>
        <v>23.344690090109733</v>
      </c>
      <c r="U127" s="26">
        <f>D127*'Share of Sales'!$C$2</f>
        <v>14.369211225098253</v>
      </c>
      <c r="V127" s="26">
        <f>E127*'Share of Sales'!$C$2</f>
        <v>28.55158434443349</v>
      </c>
      <c r="W127" s="26">
        <f>F127*'Share of Sales'!$C$2</f>
        <v>23.312593752977449</v>
      </c>
      <c r="X127" s="26">
        <f>G127*'Share of Sales'!$C$2</f>
        <v>20.0194212371761</v>
      </c>
      <c r="Y127" s="26">
        <f>H127*'Share of Sales'!$C$2</f>
        <v>15.539848592679707</v>
      </c>
      <c r="Z127" s="26">
        <f>I127*'Share of Sales'!$C$2</f>
        <v>10.186153083769398</v>
      </c>
      <c r="AA127" s="26">
        <f>J127*'Share of Sales'!$C$2</f>
        <v>10.186153083769398</v>
      </c>
      <c r="AB127" s="26">
        <f>K127*'Share of Sales'!$C$2</f>
        <v>21.141196388140148</v>
      </c>
      <c r="AC127" s="26">
        <f>L127*'Share of Sales'!$C$2</f>
        <v>0</v>
      </c>
      <c r="AD127" s="26">
        <f>M127*'Share of Sales'!$C$2</f>
        <v>21.622655679736862</v>
      </c>
      <c r="AE127" s="26">
        <f>N127*'Share of Sales'!$C$2</f>
        <v>3.201114436891968</v>
      </c>
      <c r="AF127" s="26">
        <f>O127*'Share of Sales'!$C$2</f>
        <v>1.2623193706056766</v>
      </c>
      <c r="AG127" s="35"/>
    </row>
    <row r="128" spans="1:33" x14ac:dyDescent="0.25">
      <c r="A128" s="15">
        <v>32</v>
      </c>
      <c r="B128" s="15">
        <v>2041</v>
      </c>
      <c r="C128" s="24">
        <v>86.300407109379051</v>
      </c>
      <c r="D128" s="25">
        <v>53.275502815185881</v>
      </c>
      <c r="E128" s="25">
        <v>106.72127162104327</v>
      </c>
      <c r="F128" s="25">
        <v>86.830405576144514</v>
      </c>
      <c r="G128" s="25">
        <v>74.342410335094783</v>
      </c>
      <c r="H128" s="25">
        <v>57.630816282975594</v>
      </c>
      <c r="I128" s="25">
        <v>37.826629395432875</v>
      </c>
      <c r="J128" s="25">
        <v>37.826629395432875</v>
      </c>
      <c r="K128" s="25">
        <v>78.508559038297079</v>
      </c>
      <c r="L128" s="25">
        <v>0</v>
      </c>
      <c r="M128" s="25">
        <v>80.296474656925994</v>
      </c>
      <c r="N128" s="25">
        <v>11.887448427377626</v>
      </c>
      <c r="O128" s="26">
        <v>4.7381632505640336</v>
      </c>
      <c r="P128" s="35"/>
      <c r="Q128" s="29"/>
      <c r="R128" s="15">
        <v>32</v>
      </c>
      <c r="S128" s="15">
        <v>2041</v>
      </c>
      <c r="T128" s="26">
        <f>C128*'Share of Sales'!$C$2</f>
        <v>23.720840878520093</v>
      </c>
      <c r="U128" s="26">
        <f>D128*'Share of Sales'!$C$2</f>
        <v>14.643496680154495</v>
      </c>
      <c r="V128" s="26">
        <f>E128*'Share of Sales'!$C$2</f>
        <v>29.33379328405238</v>
      </c>
      <c r="W128" s="26">
        <f>F128*'Share of Sales'!$C$2</f>
        <v>23.8665181669258</v>
      </c>
      <c r="X128" s="26">
        <f>G128*'Share of Sales'!$C$2</f>
        <v>20.434022794925834</v>
      </c>
      <c r="Y128" s="26">
        <f>H128*'Share of Sales'!$C$2</f>
        <v>15.840613834127776</v>
      </c>
      <c r="Z128" s="26">
        <f>I128*'Share of Sales'!$C$2</f>
        <v>10.397163662537327</v>
      </c>
      <c r="AA128" s="26">
        <f>J128*'Share of Sales'!$C$2</f>
        <v>10.397163662537327</v>
      </c>
      <c r="AB128" s="26">
        <f>K128*'Share of Sales'!$C$2</f>
        <v>21.579145440056138</v>
      </c>
      <c r="AC128" s="26">
        <f>L128*'Share of Sales'!$C$2</f>
        <v>0</v>
      </c>
      <c r="AD128" s="26">
        <f>M128*'Share of Sales'!$C$2</f>
        <v>22.070578369682586</v>
      </c>
      <c r="AE128" s="26">
        <f>N128*'Share of Sales'!$C$2</f>
        <v>3.2674269107450504</v>
      </c>
      <c r="AF128" s="26">
        <f>O128*'Share of Sales'!$C$2</f>
        <v>1.3023486248521552</v>
      </c>
      <c r="AG128" s="35"/>
    </row>
    <row r="129" spans="1:33" x14ac:dyDescent="0.25">
      <c r="A129" s="15">
        <v>33</v>
      </c>
      <c r="B129" s="15">
        <v>2042</v>
      </c>
      <c r="C129" s="24">
        <v>87.812122509332966</v>
      </c>
      <c r="D129" s="25">
        <v>54.373136416778188</v>
      </c>
      <c r="E129" s="25">
        <v>109.88361028953646</v>
      </c>
      <c r="F129" s="25">
        <v>89.06476939966106</v>
      </c>
      <c r="G129" s="25">
        <v>76.010427817338922</v>
      </c>
      <c r="H129" s="25">
        <v>58.836090013042657</v>
      </c>
      <c r="I129" s="25">
        <v>38.610224428408429</v>
      </c>
      <c r="J129" s="25">
        <v>38.610224428408429</v>
      </c>
      <c r="K129" s="25">
        <v>80.134897887190263</v>
      </c>
      <c r="L129" s="25">
        <v>0</v>
      </c>
      <c r="M129" s="25">
        <v>81.959850953261068</v>
      </c>
      <c r="N129" s="25">
        <v>12.133702077023999</v>
      </c>
      <c r="O129" s="26">
        <v>4.9008818618881964</v>
      </c>
      <c r="P129" s="35"/>
      <c r="Q129" s="29"/>
      <c r="R129" s="15">
        <v>33</v>
      </c>
      <c r="S129" s="15">
        <v>2042</v>
      </c>
      <c r="T129" s="26">
        <f>C129*'Share of Sales'!$C$2</f>
        <v>24.136356420763903</v>
      </c>
      <c r="U129" s="26">
        <f>D129*'Share of Sales'!$C$2</f>
        <v>14.945196207171655</v>
      </c>
      <c r="V129" s="26">
        <f>E129*'Share of Sales'!$C$2</f>
        <v>30.203005085848918</v>
      </c>
      <c r="W129" s="26">
        <f>F129*'Share of Sales'!$C$2</f>
        <v>24.480663458907831</v>
      </c>
      <c r="X129" s="26">
        <f>G129*'Share of Sales'!$C$2</f>
        <v>20.892500090736906</v>
      </c>
      <c r="Y129" s="26">
        <f>H129*'Share of Sales'!$C$2</f>
        <v>16.171899714734867</v>
      </c>
      <c r="Z129" s="26">
        <f>I129*'Share of Sales'!$C$2</f>
        <v>10.612545416957715</v>
      </c>
      <c r="AA129" s="26">
        <f>J129*'Share of Sales'!$C$2</f>
        <v>10.612545416957715</v>
      </c>
      <c r="AB129" s="26">
        <f>K129*'Share of Sales'!$C$2</f>
        <v>22.026166796516904</v>
      </c>
      <c r="AC129" s="26">
        <f>L129*'Share of Sales'!$C$2</f>
        <v>0</v>
      </c>
      <c r="AD129" s="26">
        <f>M129*'Share of Sales'!$C$2</f>
        <v>22.52777997241035</v>
      </c>
      <c r="AE129" s="26">
        <f>N129*'Share of Sales'!$C$2</f>
        <v>3.3351130762530881</v>
      </c>
      <c r="AF129" s="26">
        <f>O129*'Share of Sales'!$C$2</f>
        <v>1.3470740487114217</v>
      </c>
      <c r="AG129" s="35"/>
    </row>
    <row r="130" spans="1:33" x14ac:dyDescent="0.25">
      <c r="A130" s="15">
        <v>34</v>
      </c>
      <c r="B130" s="15">
        <v>2043</v>
      </c>
      <c r="C130" s="24">
        <v>89.36690332595289</v>
      </c>
      <c r="D130" s="25">
        <v>55.501559054992924</v>
      </c>
      <c r="E130" s="25">
        <v>113.13795078927252</v>
      </c>
      <c r="F130" s="25">
        <v>91.363623166883059</v>
      </c>
      <c r="G130" s="25">
        <v>77.726144640684737</v>
      </c>
      <c r="H130" s="25">
        <v>60.075344011827639</v>
      </c>
      <c r="I130" s="25">
        <v>39.410051972329775</v>
      </c>
      <c r="J130" s="25">
        <v>39.410051972329775</v>
      </c>
      <c r="K130" s="25">
        <v>81.794927050665947</v>
      </c>
      <c r="L130" s="25">
        <v>0</v>
      </c>
      <c r="M130" s="25">
        <v>83.657684810965193</v>
      </c>
      <c r="N130" s="25">
        <v>12.385056977820662</v>
      </c>
      <c r="O130" s="26">
        <v>5.0684246299869002</v>
      </c>
      <c r="P130" s="35"/>
      <c r="Q130" s="29"/>
      <c r="R130" s="15">
        <v>34</v>
      </c>
      <c r="S130" s="15">
        <v>2043</v>
      </c>
      <c r="T130" s="26">
        <f>C130*'Share of Sales'!$C$2</f>
        <v>24.563709078617222</v>
      </c>
      <c r="U130" s="26">
        <f>D130*'Share of Sales'!$C$2</f>
        <v>15.25535851974205</v>
      </c>
      <c r="V130" s="26">
        <f>E130*'Share of Sales'!$C$2</f>
        <v>31.097504842506183</v>
      </c>
      <c r="W130" s="26">
        <f>F130*'Share of Sales'!$C$2</f>
        <v>25.112534689203954</v>
      </c>
      <c r="X130" s="26">
        <f>G130*'Share of Sales'!$C$2</f>
        <v>21.364088199326062</v>
      </c>
      <c r="Y130" s="26">
        <f>H130*'Share of Sales'!$C$2</f>
        <v>16.51252553444845</v>
      </c>
      <c r="Z130" s="26">
        <f>I130*'Share of Sales'!$C$2</f>
        <v>10.832388897829938</v>
      </c>
      <c r="AA130" s="26">
        <f>J130*'Share of Sales'!$C$2</f>
        <v>10.832388897829938</v>
      </c>
      <c r="AB130" s="26">
        <f>K130*'Share of Sales'!$C$2</f>
        <v>22.482448394245658</v>
      </c>
      <c r="AC130" s="26">
        <f>L130*'Share of Sales'!$C$2</f>
        <v>0</v>
      </c>
      <c r="AD130" s="26">
        <f>M130*'Share of Sales'!$C$2</f>
        <v>22.994452704622599</v>
      </c>
      <c r="AE130" s="26">
        <f>N130*'Share of Sales'!$C$2</f>
        <v>3.4042013900344705</v>
      </c>
      <c r="AF130" s="26">
        <f>O130*'Share of Sales'!$C$2</f>
        <v>1.3931254576854151</v>
      </c>
      <c r="AG130" s="35"/>
    </row>
    <row r="131" spans="1:33" x14ac:dyDescent="0.25">
      <c r="A131" s="15">
        <v>35</v>
      </c>
      <c r="B131" s="15">
        <v>2044</v>
      </c>
      <c r="C131" s="24">
        <v>90.424818253745727</v>
      </c>
      <c r="D131" s="25">
        <v>56.288960336979081</v>
      </c>
      <c r="E131" s="25">
        <v>115.27419400870394</v>
      </c>
      <c r="F131" s="25">
        <v>92.89363385079912</v>
      </c>
      <c r="G131" s="25">
        <v>78.886169456656191</v>
      </c>
      <c r="H131" s="25">
        <v>60.933065031855932</v>
      </c>
      <c r="I131" s="25">
        <v>40.22644829070105</v>
      </c>
      <c r="J131" s="25">
        <v>40.22644829070105</v>
      </c>
      <c r="K131" s="25">
        <v>83.489344438201883</v>
      </c>
      <c r="L131" s="25">
        <v>0</v>
      </c>
      <c r="M131" s="25">
        <v>85.390690033366042</v>
      </c>
      <c r="N131" s="25">
        <v>12.641618804397556</v>
      </c>
      <c r="O131" s="26">
        <v>5.1747263437160855</v>
      </c>
      <c r="P131" s="35"/>
      <c r="Q131" s="29"/>
      <c r="R131" s="15">
        <v>35</v>
      </c>
      <c r="S131" s="15">
        <v>2044</v>
      </c>
      <c r="T131" s="26">
        <f>C131*'Share of Sales'!$C$2</f>
        <v>24.854491387829036</v>
      </c>
      <c r="U131" s="26">
        <f>D131*'Share of Sales'!$C$2</f>
        <v>15.471786473481176</v>
      </c>
      <c r="V131" s="26">
        <f>E131*'Share of Sales'!$C$2</f>
        <v>31.684680351675283</v>
      </c>
      <c r="W131" s="26">
        <f>F131*'Share of Sales'!$C$2</f>
        <v>25.533078939124003</v>
      </c>
      <c r="X131" s="26">
        <f>G131*'Share of Sales'!$C$2</f>
        <v>21.682936800351985</v>
      </c>
      <c r="Y131" s="26">
        <f>H131*'Share of Sales'!$C$2</f>
        <v>16.748281824780506</v>
      </c>
      <c r="Z131" s="26">
        <f>I131*'Share of Sales'!$C$2</f>
        <v>11.056786531752456</v>
      </c>
      <c r="AA131" s="26">
        <f>J131*'Share of Sales'!$C$2</f>
        <v>11.056786531752456</v>
      </c>
      <c r="AB131" s="26">
        <f>K131*'Share of Sales'!$C$2</f>
        <v>22.948182063156352</v>
      </c>
      <c r="AC131" s="26">
        <f>L131*'Share of Sales'!$C$2</f>
        <v>0</v>
      </c>
      <c r="AD131" s="26">
        <f>M131*'Share of Sales'!$C$2</f>
        <v>23.470792764874147</v>
      </c>
      <c r="AE131" s="26">
        <f>N131*'Share of Sales'!$C$2</f>
        <v>3.4747208981987785</v>
      </c>
      <c r="AF131" s="26">
        <f>O131*'Share of Sales'!$C$2</f>
        <v>1.4223439297754494</v>
      </c>
      <c r="AG131" s="35"/>
    </row>
    <row r="132" spans="1:33" x14ac:dyDescent="0.25">
      <c r="A132" s="15">
        <v>36</v>
      </c>
      <c r="B132" s="15">
        <v>2045</v>
      </c>
      <c r="C132" s="24">
        <v>91.235531465389769</v>
      </c>
      <c r="D132" s="25">
        <v>56.907298885611603</v>
      </c>
      <c r="E132" s="25">
        <v>116.85175593550666</v>
      </c>
      <c r="F132" s="25">
        <v>94.040076011430301</v>
      </c>
      <c r="G132" s="25">
        <v>79.769497693948651</v>
      </c>
      <c r="H132" s="25">
        <v>61.601411172041082</v>
      </c>
      <c r="I132" s="25">
        <v>41.0597566128707</v>
      </c>
      <c r="J132" s="25">
        <v>41.0597566128707</v>
      </c>
      <c r="K132" s="25">
        <v>85.21886241677332</v>
      </c>
      <c r="L132" s="25">
        <v>0</v>
      </c>
      <c r="M132" s="25">
        <v>87.159595210536793</v>
      </c>
      <c r="N132" s="25">
        <v>12.903495420480413</v>
      </c>
      <c r="O132" s="26">
        <v>5.250322368808332</v>
      </c>
      <c r="P132" s="35"/>
      <c r="Q132" s="29"/>
      <c r="R132" s="15">
        <v>36</v>
      </c>
      <c r="S132" s="15">
        <v>2045</v>
      </c>
      <c r="T132" s="26">
        <f>C132*'Share of Sales'!$C$2</f>
        <v>25.077326942557637</v>
      </c>
      <c r="U132" s="26">
        <f>D132*'Share of Sales'!$C$2</f>
        <v>15.641745235119195</v>
      </c>
      <c r="V132" s="26">
        <f>E132*'Share of Sales'!$C$2</f>
        <v>32.118294707564367</v>
      </c>
      <c r="W132" s="26">
        <f>F132*'Share of Sales'!$C$2</f>
        <v>25.848194162558489</v>
      </c>
      <c r="X132" s="26">
        <f>G132*'Share of Sales'!$C$2</f>
        <v>21.925731582695963</v>
      </c>
      <c r="Y132" s="26">
        <f>H132*'Share of Sales'!$C$2</f>
        <v>16.93198585323325</v>
      </c>
      <c r="Z132" s="26">
        <f>I132*'Share of Sales'!$C$2</f>
        <v>11.285832659980796</v>
      </c>
      <c r="AA132" s="26">
        <f>J132*'Share of Sales'!$C$2</f>
        <v>11.285832659980796</v>
      </c>
      <c r="AB132" s="26">
        <f>K132*'Share of Sales'!$C$2</f>
        <v>23.423563607002791</v>
      </c>
      <c r="AC132" s="26">
        <f>L132*'Share of Sales'!$C$2</f>
        <v>0</v>
      </c>
      <c r="AD132" s="26">
        <f>M132*'Share of Sales'!$C$2</f>
        <v>23.957000416057959</v>
      </c>
      <c r="AE132" s="26">
        <f>N132*'Share of Sales'!$C$2</f>
        <v>3.54670124855835</v>
      </c>
      <c r="AF132" s="26">
        <f>O132*'Share of Sales'!$C$2</f>
        <v>1.4431225256398821</v>
      </c>
      <c r="AG132" s="35"/>
    </row>
    <row r="133" spans="1:33" x14ac:dyDescent="0.25">
      <c r="A133" s="15">
        <v>37</v>
      </c>
      <c r="B133" s="15">
        <v>2046</v>
      </c>
      <c r="C133" s="24">
        <v>93.132340719390569</v>
      </c>
      <c r="D133" s="25">
        <v>58.27479676973438</v>
      </c>
      <c r="E133" s="25">
        <v>120.8585194711977</v>
      </c>
      <c r="F133" s="25">
        <v>96.860630352825879</v>
      </c>
      <c r="G133" s="25">
        <v>81.866104354208716</v>
      </c>
      <c r="H133" s="25">
        <v>63.10650299070106</v>
      </c>
      <c r="I133" s="25">
        <v>41.910327278331984</v>
      </c>
      <c r="J133" s="25">
        <v>41.910327278331984</v>
      </c>
      <c r="K133" s="25">
        <v>86.984208110346358</v>
      </c>
      <c r="L133" s="25">
        <v>0</v>
      </c>
      <c r="M133" s="25">
        <v>88.965144025609973</v>
      </c>
      <c r="N133" s="25">
        <v>13.170796924238822</v>
      </c>
      <c r="O133" s="26">
        <v>5.4583218785801444</v>
      </c>
      <c r="P133" s="36"/>
      <c r="Q133" s="29"/>
      <c r="R133" s="15">
        <v>37</v>
      </c>
      <c r="S133" s="15">
        <v>2046</v>
      </c>
      <c r="T133" s="26">
        <f>C133*'Share of Sales'!$C$2</f>
        <v>25.598690769196729</v>
      </c>
      <c r="U133" s="26">
        <f>D133*'Share of Sales'!$C$2</f>
        <v>16.017620631278991</v>
      </c>
      <c r="V133" s="26">
        <f>E133*'Share of Sales'!$C$2</f>
        <v>33.219608171213764</v>
      </c>
      <c r="W133" s="26">
        <f>F133*'Share of Sales'!$C$2</f>
        <v>26.623461892601355</v>
      </c>
      <c r="X133" s="26">
        <f>G133*'Share of Sales'!$C$2</f>
        <v>22.502012444382295</v>
      </c>
      <c r="Y133" s="26">
        <f>H133*'Share of Sales'!$C$2</f>
        <v>17.34568081405477</v>
      </c>
      <c r="Z133" s="26">
        <f>I133*'Share of Sales'!$C$2</f>
        <v>11.519623578090513</v>
      </c>
      <c r="AA133" s="26">
        <f>J133*'Share of Sales'!$C$2</f>
        <v>11.519623578090513</v>
      </c>
      <c r="AB133" s="26">
        <f>K133*'Share of Sales'!$C$2</f>
        <v>23.90879288569846</v>
      </c>
      <c r="AC133" s="26">
        <f>L133*'Share of Sales'!$C$2</f>
        <v>0</v>
      </c>
      <c r="AD133" s="26">
        <f>M133*'Share of Sales'!$C$2</f>
        <v>24.453280069599671</v>
      </c>
      <c r="AE133" s="26">
        <f>N133*'Share of Sales'!$C$2</f>
        <v>3.6201727030928126</v>
      </c>
      <c r="AF133" s="26">
        <f>O133*'Share of Sales'!$C$2</f>
        <v>1.5002940204145705</v>
      </c>
      <c r="AG133" s="36"/>
    </row>
  </sheetData>
  <mergeCells count="122">
    <mergeCell ref="AF112:AF113"/>
    <mergeCell ref="AG114:AG117"/>
    <mergeCell ref="AG118:AG123"/>
    <mergeCell ref="AG124:AG133"/>
    <mergeCell ref="A1:P1"/>
    <mergeCell ref="R1:AG1"/>
    <mergeCell ref="AG91:AG96"/>
    <mergeCell ref="AG97:AG106"/>
    <mergeCell ref="T111:Y111"/>
    <mergeCell ref="Z111:AE111"/>
    <mergeCell ref="T112:U112"/>
    <mergeCell ref="V112:W112"/>
    <mergeCell ref="X112:Y112"/>
    <mergeCell ref="Z112:AA112"/>
    <mergeCell ref="AB112:AC112"/>
    <mergeCell ref="AD112:AE112"/>
    <mergeCell ref="V85:W85"/>
    <mergeCell ref="X85:Y85"/>
    <mergeCell ref="Z85:AA85"/>
    <mergeCell ref="AB85:AC85"/>
    <mergeCell ref="AD85:AE85"/>
    <mergeCell ref="AF85:AF86"/>
    <mergeCell ref="AF58:AF59"/>
    <mergeCell ref="AG60:AG63"/>
    <mergeCell ref="AG64:AG69"/>
    <mergeCell ref="AG70:AG79"/>
    <mergeCell ref="T84:Y84"/>
    <mergeCell ref="Z84:AE84"/>
    <mergeCell ref="AG37:AG42"/>
    <mergeCell ref="AG43:AG52"/>
    <mergeCell ref="T57:Y57"/>
    <mergeCell ref="Z57:AE57"/>
    <mergeCell ref="T58:U58"/>
    <mergeCell ref="V58:W58"/>
    <mergeCell ref="X58:Y58"/>
    <mergeCell ref="Z58:AA58"/>
    <mergeCell ref="AB58:AC58"/>
    <mergeCell ref="AD58:AE58"/>
    <mergeCell ref="AG16:AG25"/>
    <mergeCell ref="T30:Y30"/>
    <mergeCell ref="Z30:AE30"/>
    <mergeCell ref="T31:U31"/>
    <mergeCell ref="V31:W31"/>
    <mergeCell ref="X31:Y31"/>
    <mergeCell ref="Z31:AA31"/>
    <mergeCell ref="AB31:AC31"/>
    <mergeCell ref="AD31:AE31"/>
    <mergeCell ref="AF31:AF32"/>
    <mergeCell ref="P124:P133"/>
    <mergeCell ref="T3:Y3"/>
    <mergeCell ref="Z3:AE3"/>
    <mergeCell ref="T4:U4"/>
    <mergeCell ref="V4:W4"/>
    <mergeCell ref="X4:Y4"/>
    <mergeCell ref="Z4:AA4"/>
    <mergeCell ref="AB4:AC4"/>
    <mergeCell ref="AD4:AE4"/>
    <mergeCell ref="T85:U85"/>
    <mergeCell ref="P60:P63"/>
    <mergeCell ref="P64:P69"/>
    <mergeCell ref="P70:P79"/>
    <mergeCell ref="O58:O59"/>
    <mergeCell ref="C84:H84"/>
    <mergeCell ref="I84:N84"/>
    <mergeCell ref="I112:J112"/>
    <mergeCell ref="K112:L112"/>
    <mergeCell ref="M112:N112"/>
    <mergeCell ref="O112:O113"/>
    <mergeCell ref="P114:P117"/>
    <mergeCell ref="P118:P123"/>
    <mergeCell ref="O85:O86"/>
    <mergeCell ref="P87:P90"/>
    <mergeCell ref="P91:P96"/>
    <mergeCell ref="P97:P106"/>
    <mergeCell ref="C112:D112"/>
    <mergeCell ref="E112:F112"/>
    <mergeCell ref="G112:H112"/>
    <mergeCell ref="C111:H111"/>
    <mergeCell ref="I111:N111"/>
    <mergeCell ref="C85:D85"/>
    <mergeCell ref="E85:F85"/>
    <mergeCell ref="M4:N4"/>
    <mergeCell ref="C57:H57"/>
    <mergeCell ref="I57:N57"/>
    <mergeCell ref="C58:D58"/>
    <mergeCell ref="E58:F58"/>
    <mergeCell ref="G58:H58"/>
    <mergeCell ref="I58:J58"/>
    <mergeCell ref="K58:L58"/>
    <mergeCell ref="M58:N58"/>
    <mergeCell ref="C30:H30"/>
    <mergeCell ref="I30:N30"/>
    <mergeCell ref="C31:D31"/>
    <mergeCell ref="E31:F31"/>
    <mergeCell ref="G31:H31"/>
    <mergeCell ref="I31:J31"/>
    <mergeCell ref="K31:L31"/>
    <mergeCell ref="M31:N31"/>
    <mergeCell ref="C3:H3"/>
    <mergeCell ref="I3:N3"/>
    <mergeCell ref="I4:J4"/>
    <mergeCell ref="K4:L4"/>
    <mergeCell ref="AG87:AG90"/>
    <mergeCell ref="O31:O32"/>
    <mergeCell ref="P33:P36"/>
    <mergeCell ref="P37:P42"/>
    <mergeCell ref="P43:P52"/>
    <mergeCell ref="AG33:AG36"/>
    <mergeCell ref="AG6:AG9"/>
    <mergeCell ref="AG10:AG15"/>
    <mergeCell ref="AF4:AF5"/>
    <mergeCell ref="C4:D4"/>
    <mergeCell ref="E4:F4"/>
    <mergeCell ref="G4:H4"/>
    <mergeCell ref="O4:O5"/>
    <mergeCell ref="P6:P9"/>
    <mergeCell ref="P10:P15"/>
    <mergeCell ref="P16:P25"/>
    <mergeCell ref="G85:H85"/>
    <mergeCell ref="I85:J85"/>
    <mergeCell ref="K85:L85"/>
    <mergeCell ref="M85:N8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1AA7-AA77-4724-AE0A-30B35FF0AA60}">
  <sheetPr>
    <tabColor theme="6" tint="0.59999389629810485"/>
  </sheetPr>
  <dimension ref="A1:AG133"/>
  <sheetViews>
    <sheetView workbookViewId="0">
      <selection activeCell="G31" sqref="G31:H31"/>
    </sheetView>
  </sheetViews>
  <sheetFormatPr defaultColWidth="12.42578125" defaultRowHeight="15" x14ac:dyDescent="0.25"/>
  <cols>
    <col min="17" max="17" width="4.5703125" customWidth="1"/>
  </cols>
  <sheetData>
    <row r="1" spans="1:33" ht="21" x14ac:dyDescent="0.3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29"/>
      <c r="R1" s="51" t="s">
        <v>36</v>
      </c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 x14ac:dyDescent="0.25">
      <c r="A2" s="6" t="s">
        <v>8</v>
      </c>
      <c r="B2" s="7" t="s">
        <v>9</v>
      </c>
      <c r="C2" s="8"/>
      <c r="D2" s="9" t="s">
        <v>10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9"/>
      <c r="R2" s="6" t="s">
        <v>8</v>
      </c>
      <c r="S2" s="7" t="s">
        <v>9</v>
      </c>
      <c r="T2" s="8"/>
      <c r="U2" s="9" t="s">
        <v>10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x14ac:dyDescent="0.25">
      <c r="A3" s="10"/>
      <c r="B3" s="10"/>
      <c r="C3" s="50"/>
      <c r="D3" s="50"/>
      <c r="E3" s="50"/>
      <c r="F3" s="50"/>
      <c r="G3" s="50"/>
      <c r="H3" s="50"/>
      <c r="I3" s="49"/>
      <c r="J3" s="49"/>
      <c r="K3" s="49"/>
      <c r="L3" s="49"/>
      <c r="M3" s="49"/>
      <c r="N3" s="49"/>
      <c r="O3" s="8"/>
      <c r="P3" s="8"/>
      <c r="Q3" s="29"/>
      <c r="R3" s="10"/>
      <c r="S3" s="10"/>
      <c r="T3" s="50"/>
      <c r="U3" s="50"/>
      <c r="V3" s="50"/>
      <c r="W3" s="50"/>
      <c r="X3" s="50"/>
      <c r="Y3" s="50"/>
      <c r="Z3" s="49"/>
      <c r="AA3" s="49"/>
      <c r="AB3" s="49"/>
      <c r="AC3" s="49"/>
      <c r="AD3" s="49"/>
      <c r="AE3" s="49"/>
      <c r="AF3" s="8"/>
      <c r="AG3" s="8"/>
    </row>
    <row r="4" spans="1:33" ht="36.6" customHeight="1" x14ac:dyDescent="0.25">
      <c r="A4" s="11"/>
      <c r="B4" s="11"/>
      <c r="C4" s="43" t="s">
        <v>43</v>
      </c>
      <c r="D4" s="43"/>
      <c r="E4" s="43" t="s">
        <v>44</v>
      </c>
      <c r="F4" s="43"/>
      <c r="G4" s="43" t="s">
        <v>45</v>
      </c>
      <c r="H4" s="43"/>
      <c r="I4" s="44" t="s">
        <v>46</v>
      </c>
      <c r="J4" s="45"/>
      <c r="K4" s="46" t="s">
        <v>47</v>
      </c>
      <c r="L4" s="46"/>
      <c r="M4" s="46" t="s">
        <v>48</v>
      </c>
      <c r="N4" s="46"/>
      <c r="O4" s="47" t="s">
        <v>17</v>
      </c>
      <c r="P4" s="11"/>
      <c r="Q4" s="29"/>
      <c r="R4" s="11"/>
      <c r="S4" s="11"/>
      <c r="T4" s="43" t="s">
        <v>43</v>
      </c>
      <c r="U4" s="43"/>
      <c r="V4" s="43" t="s">
        <v>44</v>
      </c>
      <c r="W4" s="43"/>
      <c r="X4" s="43" t="s">
        <v>45</v>
      </c>
      <c r="Y4" s="43"/>
      <c r="Z4" s="44" t="s">
        <v>46</v>
      </c>
      <c r="AA4" s="45"/>
      <c r="AB4" s="46" t="s">
        <v>47</v>
      </c>
      <c r="AC4" s="46"/>
      <c r="AD4" s="46" t="s">
        <v>48</v>
      </c>
      <c r="AE4" s="46"/>
      <c r="AF4" s="47" t="s">
        <v>17</v>
      </c>
      <c r="AG4" s="11"/>
    </row>
    <row r="5" spans="1:33" ht="26.25" x14ac:dyDescent="0.25">
      <c r="A5" s="12" t="s">
        <v>18</v>
      </c>
      <c r="B5" s="12" t="s">
        <v>19</v>
      </c>
      <c r="C5" s="13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33" t="s">
        <v>26</v>
      </c>
      <c r="J5" s="33" t="s">
        <v>27</v>
      </c>
      <c r="K5" s="33" t="s">
        <v>26</v>
      </c>
      <c r="L5" s="33" t="s">
        <v>27</v>
      </c>
      <c r="M5" s="33" t="s">
        <v>26</v>
      </c>
      <c r="N5" s="33" t="s">
        <v>27</v>
      </c>
      <c r="O5" s="48"/>
      <c r="P5" s="8"/>
      <c r="Q5" s="29"/>
      <c r="R5" s="12" t="s">
        <v>18</v>
      </c>
      <c r="S5" s="12" t="s">
        <v>19</v>
      </c>
      <c r="T5" s="13" t="s">
        <v>20</v>
      </c>
      <c r="U5" s="13" t="s">
        <v>21</v>
      </c>
      <c r="V5" s="13" t="s">
        <v>22</v>
      </c>
      <c r="W5" s="13" t="s">
        <v>23</v>
      </c>
      <c r="X5" s="13" t="s">
        <v>24</v>
      </c>
      <c r="Y5" s="13" t="s">
        <v>25</v>
      </c>
      <c r="Z5" s="33" t="s">
        <v>26</v>
      </c>
      <c r="AA5" s="33" t="s">
        <v>27</v>
      </c>
      <c r="AB5" s="33" t="s">
        <v>26</v>
      </c>
      <c r="AC5" s="33" t="s">
        <v>27</v>
      </c>
      <c r="AD5" s="33" t="s">
        <v>26</v>
      </c>
      <c r="AE5" s="33" t="s">
        <v>27</v>
      </c>
      <c r="AF5" s="48"/>
      <c r="AG5" s="8"/>
    </row>
    <row r="6" spans="1:33" x14ac:dyDescent="0.25">
      <c r="A6" s="14">
        <v>18</v>
      </c>
      <c r="B6" s="15">
        <v>2027</v>
      </c>
      <c r="C6" s="16">
        <v>85.238051351283474</v>
      </c>
      <c r="D6" s="17">
        <v>57.196281119706633</v>
      </c>
      <c r="E6" s="17">
        <v>89.26962617421006</v>
      </c>
      <c r="F6" s="17">
        <v>77.992949628271447</v>
      </c>
      <c r="G6" s="17">
        <v>72.505347277339609</v>
      </c>
      <c r="H6" s="17">
        <v>60.723501695383526</v>
      </c>
      <c r="I6" s="17">
        <v>99.253524999999996</v>
      </c>
      <c r="J6" s="17">
        <v>99.253524999999996</v>
      </c>
      <c r="K6" s="17">
        <v>44.188852909355674</v>
      </c>
      <c r="L6" s="17">
        <v>14.729617636451891</v>
      </c>
      <c r="M6" s="17">
        <v>37.179658055305481</v>
      </c>
      <c r="N6" s="17">
        <v>5.7866418436169624</v>
      </c>
      <c r="O6" s="18">
        <v>3.7537500000000006</v>
      </c>
      <c r="P6" s="40" t="s">
        <v>28</v>
      </c>
      <c r="Q6" s="29"/>
      <c r="R6" s="14">
        <v>18</v>
      </c>
      <c r="S6" s="15">
        <v>2027</v>
      </c>
      <c r="T6" s="16">
        <f>C6*'Share of Sales'!$C$3</f>
        <v>22.37315394797638</v>
      </c>
      <c r="U6" s="16">
        <f>D6*'Share of Sales'!$C$3</f>
        <v>15.012792789797427</v>
      </c>
      <c r="V6" s="16">
        <f>E6*'Share of Sales'!$C$3</f>
        <v>23.4313555696253</v>
      </c>
      <c r="W6" s="16">
        <f>F6*'Share of Sales'!$C$3</f>
        <v>20.471470678028467</v>
      </c>
      <c r="X6" s="16">
        <f>G6*'Share of Sales'!$C$3</f>
        <v>19.031093167558474</v>
      </c>
      <c r="Y6" s="16">
        <f>H6*'Share of Sales'!$C$3</f>
        <v>15.938612276482592</v>
      </c>
      <c r="Z6" s="16">
        <f>I6*'Share of Sales'!$C$3</f>
        <v>26.051914133427516</v>
      </c>
      <c r="AA6" s="16">
        <f>J6*'Share of Sales'!$C$3</f>
        <v>26.051914133427516</v>
      </c>
      <c r="AB6" s="16">
        <f>K6*'Share of Sales'!$C$3</f>
        <v>11.598622836309268</v>
      </c>
      <c r="AC6" s="16">
        <f>L6*'Share of Sales'!$C$3</f>
        <v>3.8662076121030888</v>
      </c>
      <c r="AD6" s="16">
        <f>M6*'Share of Sales'!$C$3</f>
        <v>9.758860042169939</v>
      </c>
      <c r="AE6" s="16">
        <f>N6*'Share of Sales'!$C$3</f>
        <v>1.5188689412371783</v>
      </c>
      <c r="AF6" s="16">
        <f>O6*'Share of Sales'!$C$3</f>
        <v>0.98527858510167332</v>
      </c>
      <c r="AG6" s="40" t="s">
        <v>28</v>
      </c>
    </row>
    <row r="7" spans="1:33" x14ac:dyDescent="0.25">
      <c r="A7" s="15">
        <v>19</v>
      </c>
      <c r="B7" s="15">
        <v>2028</v>
      </c>
      <c r="C7" s="19">
        <v>96.152157663887067</v>
      </c>
      <c r="D7" s="20">
        <v>66.350443693926749</v>
      </c>
      <c r="E7" s="20">
        <v>103.23756078841613</v>
      </c>
      <c r="F7" s="20">
        <v>91.292757452906002</v>
      </c>
      <c r="G7" s="20">
        <v>82.847471874968591</v>
      </c>
      <c r="H7" s="20">
        <v>71.041182629979403</v>
      </c>
      <c r="I7" s="20">
        <v>68.935890000000001</v>
      </c>
      <c r="J7" s="20">
        <v>68.935890000000001</v>
      </c>
      <c r="K7" s="20">
        <v>45.104244161657924</v>
      </c>
      <c r="L7" s="20">
        <v>15.034748053885975</v>
      </c>
      <c r="M7" s="20">
        <v>42.6428142786026</v>
      </c>
      <c r="N7" s="20">
        <v>5.9728990346193314</v>
      </c>
      <c r="O7" s="18">
        <v>3.6780000000000008</v>
      </c>
      <c r="P7" s="41"/>
      <c r="Q7" s="29"/>
      <c r="R7" s="15">
        <v>19</v>
      </c>
      <c r="S7" s="15">
        <v>2028</v>
      </c>
      <c r="T7" s="16">
        <f>C7*'Share of Sales'!$C$3</f>
        <v>25.23787195672265</v>
      </c>
      <c r="U7" s="16">
        <f>D7*'Share of Sales'!$C$3</f>
        <v>17.415563445519915</v>
      </c>
      <c r="V7" s="16">
        <f>E7*'Share of Sales'!$C$3</f>
        <v>27.097637781673956</v>
      </c>
      <c r="W7" s="16">
        <f>F7*'Share of Sales'!$C$3</f>
        <v>23.962383987540314</v>
      </c>
      <c r="X7" s="16">
        <f>G7*'Share of Sales'!$C$3</f>
        <v>21.745678286572019</v>
      </c>
      <c r="Y7" s="16">
        <f>H7*'Share of Sales'!$C$3</f>
        <v>18.646781460037474</v>
      </c>
      <c r="Z7" s="16">
        <f>I7*'Share of Sales'!$C$3</f>
        <v>18.094187455724164</v>
      </c>
      <c r="AA7" s="16">
        <f>J7*'Share of Sales'!$C$3</f>
        <v>18.094187455724164</v>
      </c>
      <c r="AB7" s="16">
        <f>K7*'Share of Sales'!$C$3</f>
        <v>11.838893338575749</v>
      </c>
      <c r="AC7" s="16">
        <f>L7*'Share of Sales'!$C$3</f>
        <v>3.9462977795252501</v>
      </c>
      <c r="AD7" s="16">
        <f>M7*'Share of Sales'!$C$3</f>
        <v>11.192820970276388</v>
      </c>
      <c r="AE7" s="16">
        <f>N7*'Share of Sales'!$C$3</f>
        <v>1.5677574451641383</v>
      </c>
      <c r="AF7" s="16">
        <f>O7*'Share of Sales'!$C$3</f>
        <v>0.96539584042729398</v>
      </c>
      <c r="AG7" s="41"/>
    </row>
    <row r="8" spans="1:33" x14ac:dyDescent="0.25">
      <c r="A8" s="15">
        <v>20</v>
      </c>
      <c r="B8" s="15">
        <v>2029</v>
      </c>
      <c r="C8" s="19">
        <v>104.20327416824735</v>
      </c>
      <c r="D8" s="20">
        <v>75.22286727619931</v>
      </c>
      <c r="E8" s="20">
        <v>112.63796749220374</v>
      </c>
      <c r="F8" s="20">
        <v>99.927262714989695</v>
      </c>
      <c r="G8" s="20">
        <v>90.46349117733962</v>
      </c>
      <c r="H8" s="20">
        <v>77.679455411026268</v>
      </c>
      <c r="I8" s="20">
        <v>70.336138127917721</v>
      </c>
      <c r="J8" s="20">
        <v>70.336138127917721</v>
      </c>
      <c r="K8" s="20">
        <v>46.038598140748086</v>
      </c>
      <c r="L8" s="20">
        <v>15.346199380249363</v>
      </c>
      <c r="M8" s="20">
        <v>47.981543362140656</v>
      </c>
      <c r="N8" s="20">
        <v>6.2364486157894135</v>
      </c>
      <c r="O8" s="18">
        <v>3.5623333333333331</v>
      </c>
      <c r="P8" s="41"/>
      <c r="Q8" s="29"/>
      <c r="R8" s="15">
        <v>20</v>
      </c>
      <c r="S8" s="15">
        <v>2029</v>
      </c>
      <c r="T8" s="16">
        <f>C8*'Share of Sales'!$C$3</f>
        <v>27.351116759361297</v>
      </c>
      <c r="U8" s="16">
        <f>D8*'Share of Sales'!$C$3</f>
        <v>19.744383679569658</v>
      </c>
      <c r="V8" s="16">
        <f>E8*'Share of Sales'!$C$3</f>
        <v>29.565042221630836</v>
      </c>
      <c r="W8" s="16">
        <f>F8*'Share of Sales'!$C$3</f>
        <v>26.228755783125735</v>
      </c>
      <c r="X8" s="16">
        <f>G8*'Share of Sales'!$C$3</f>
        <v>23.744719438046452</v>
      </c>
      <c r="Y8" s="16">
        <f>H8*'Share of Sales'!$C$3</f>
        <v>20.38918519316536</v>
      </c>
      <c r="Z8" s="16">
        <f>I8*'Share of Sales'!$C$3</f>
        <v>18.461722452531632</v>
      </c>
      <c r="AA8" s="16">
        <f>J8*'Share of Sales'!$C$3</f>
        <v>18.461722452531632</v>
      </c>
      <c r="AB8" s="16">
        <f>K8*'Share of Sales'!$C$3</f>
        <v>12.084141148499711</v>
      </c>
      <c r="AC8" s="16">
        <f>L8*'Share of Sales'!$C$3</f>
        <v>4.0280470494999046</v>
      </c>
      <c r="AD8" s="16">
        <f>M8*'Share of Sales'!$C$3</f>
        <v>12.594122452173032</v>
      </c>
      <c r="AE8" s="16">
        <f>N8*'Share of Sales'!$C$3</f>
        <v>1.6369335379884864</v>
      </c>
      <c r="AF8" s="16">
        <f>O8*'Share of Sales'!$C$3</f>
        <v>0.9350358298573942</v>
      </c>
      <c r="AG8" s="41"/>
    </row>
    <row r="9" spans="1:33" x14ac:dyDescent="0.25">
      <c r="A9" s="15">
        <v>21</v>
      </c>
      <c r="B9" s="15">
        <v>2030</v>
      </c>
      <c r="C9" s="19">
        <v>101.87390382501862</v>
      </c>
      <c r="D9" s="20">
        <v>74.751215323486505</v>
      </c>
      <c r="E9" s="20">
        <v>113.01043670290079</v>
      </c>
      <c r="F9" s="20">
        <v>99.664196686826031</v>
      </c>
      <c r="G9" s="20">
        <v>91.658897043484501</v>
      </c>
      <c r="H9" s="20">
        <v>77.591568967933185</v>
      </c>
      <c r="I9" s="20">
        <v>71.763820656127166</v>
      </c>
      <c r="J9" s="20">
        <v>71.763820656127166</v>
      </c>
      <c r="K9" s="20">
        <v>46.992307667735531</v>
      </c>
      <c r="L9" s="20">
        <v>15.664102555911844</v>
      </c>
      <c r="M9" s="20">
        <v>53.050936698913574</v>
      </c>
      <c r="N9" s="20">
        <v>6.5808972865343094</v>
      </c>
      <c r="O9" s="18">
        <v>3.4177733333333329</v>
      </c>
      <c r="P9" s="42"/>
      <c r="Q9" s="29"/>
      <c r="R9" s="15">
        <v>21</v>
      </c>
      <c r="S9" s="15">
        <v>2030</v>
      </c>
      <c r="T9" s="16">
        <f>C9*'Share of Sales'!$C$3</f>
        <v>26.739707178021515</v>
      </c>
      <c r="U9" s="16">
        <f>D9*'Share of Sales'!$C$3</f>
        <v>19.620585193088324</v>
      </c>
      <c r="V9" s="16">
        <f>E9*'Share of Sales'!$C$3</f>
        <v>29.662807372988688</v>
      </c>
      <c r="W9" s="16">
        <f>F9*'Share of Sales'!$C$3</f>
        <v>26.159706612558324</v>
      </c>
      <c r="X9" s="16">
        <f>G9*'Share of Sales'!$C$3</f>
        <v>24.058487749845977</v>
      </c>
      <c r="Y9" s="16">
        <f>H9*'Share of Sales'!$C$3</f>
        <v>20.36611689338504</v>
      </c>
      <c r="Z9" s="16">
        <f>I9*'Share of Sales'!$C$3</f>
        <v>18.83645838896016</v>
      </c>
      <c r="AA9" s="16">
        <f>J9*'Share of Sales'!$C$3</f>
        <v>18.83645838896016</v>
      </c>
      <c r="AB9" s="16">
        <f>K9*'Share of Sales'!$C$3</f>
        <v>12.33446937316789</v>
      </c>
      <c r="AC9" s="16">
        <f>L9*'Share of Sales'!$C$3</f>
        <v>4.1114897910559636</v>
      </c>
      <c r="AD9" s="16">
        <f>M9*'Share of Sales'!$C$3</f>
        <v>13.924729097309088</v>
      </c>
      <c r="AE9" s="16">
        <f>N9*'Share of Sales'!$C$3</f>
        <v>1.7273439006795777</v>
      </c>
      <c r="AF9" s="16">
        <f>O9*'Share of Sales'!$C$3</f>
        <v>0.8970919411428292</v>
      </c>
      <c r="AG9" s="42"/>
    </row>
    <row r="10" spans="1:33" x14ac:dyDescent="0.25">
      <c r="A10" s="15">
        <v>22</v>
      </c>
      <c r="B10" s="15">
        <v>2031</v>
      </c>
      <c r="C10" s="21">
        <v>69.794491878830755</v>
      </c>
      <c r="D10" s="22">
        <v>41.654652605584765</v>
      </c>
      <c r="E10" s="22">
        <v>76.613348844372027</v>
      </c>
      <c r="F10" s="22">
        <v>65.297562467326856</v>
      </c>
      <c r="G10" s="22">
        <v>56.570700644745671</v>
      </c>
      <c r="H10" s="22">
        <v>44.781869570854958</v>
      </c>
      <c r="I10" s="22">
        <v>30.814195168623037</v>
      </c>
      <c r="J10" s="22">
        <v>30.814195168623037</v>
      </c>
      <c r="K10" s="22">
        <v>47.965773701189271</v>
      </c>
      <c r="L10" s="22">
        <v>15.988591233729757</v>
      </c>
      <c r="M10" s="22">
        <v>57.968276739120483</v>
      </c>
      <c r="N10" s="22">
        <v>7.2358373701572418</v>
      </c>
      <c r="O10" s="23">
        <v>3.3679469428694606</v>
      </c>
      <c r="P10" s="37" t="s">
        <v>29</v>
      </c>
      <c r="Q10" s="29"/>
      <c r="R10" s="15">
        <v>22</v>
      </c>
      <c r="S10" s="15">
        <v>2031</v>
      </c>
      <c r="T10" s="23">
        <f>C10*'Share of Sales'!$C$3</f>
        <v>18.319551969700854</v>
      </c>
      <c r="U10" s="23">
        <f>D10*'Share of Sales'!$C$3</f>
        <v>10.933449798769837</v>
      </c>
      <c r="V10" s="23">
        <f>E10*'Share of Sales'!$C$3</f>
        <v>20.109355164644363</v>
      </c>
      <c r="W10" s="23">
        <f>F10*'Share of Sales'!$C$3</f>
        <v>17.139204784121457</v>
      </c>
      <c r="X10" s="23">
        <f>G10*'Share of Sales'!$C$3</f>
        <v>14.84859137914494</v>
      </c>
      <c r="Y10" s="23">
        <f>H10*'Share of Sales'!$C$3</f>
        <v>11.754276946781124</v>
      </c>
      <c r="Z10" s="23">
        <f>I10*'Share of Sales'!$C$3</f>
        <v>8.0880630347752831</v>
      </c>
      <c r="AA10" s="23">
        <f>J10*'Share of Sales'!$C$3</f>
        <v>8.0880630347752831</v>
      </c>
      <c r="AB10" s="23">
        <f>K10*'Share of Sales'!$C$3</f>
        <v>12.58998325557504</v>
      </c>
      <c r="AC10" s="23">
        <f>L10*'Share of Sales'!$C$3</f>
        <v>4.1966610851916801</v>
      </c>
      <c r="AD10" s="23">
        <f>M10*'Share of Sales'!$C$3</f>
        <v>15.215425024656106</v>
      </c>
      <c r="AE10" s="23">
        <f>N10*'Share of Sales'!$C$3</f>
        <v>1.8992515767151086</v>
      </c>
      <c r="AF10" s="23">
        <f>O10*'Share of Sales'!$C$3</f>
        <v>0.88401358603208202</v>
      </c>
      <c r="AG10" s="37" t="s">
        <v>29</v>
      </c>
    </row>
    <row r="11" spans="1:33" x14ac:dyDescent="0.25">
      <c r="A11" s="15">
        <v>23</v>
      </c>
      <c r="B11" s="15">
        <v>2032</v>
      </c>
      <c r="C11" s="21">
        <v>69.809694129525155</v>
      </c>
      <c r="D11" s="22">
        <v>41.711524639172247</v>
      </c>
      <c r="E11" s="22">
        <v>79.176217242162664</v>
      </c>
      <c r="F11" s="22">
        <v>67.108928794055132</v>
      </c>
      <c r="G11" s="22">
        <v>57.234406054412283</v>
      </c>
      <c r="H11" s="22">
        <v>45.285344505217871</v>
      </c>
      <c r="I11" s="22">
        <v>31.452524585364241</v>
      </c>
      <c r="J11" s="22">
        <v>31.452524585364241</v>
      </c>
      <c r="K11" s="22">
        <v>48.959405505708958</v>
      </c>
      <c r="L11" s="22">
        <v>16.319801835236319</v>
      </c>
      <c r="M11" s="22">
        <v>59.169114732061281</v>
      </c>
      <c r="N11" s="22">
        <v>7.3857308793938508</v>
      </c>
      <c r="O11" s="23">
        <v>3.4331546501092309</v>
      </c>
      <c r="P11" s="38"/>
      <c r="Q11" s="29"/>
      <c r="R11" s="15">
        <v>23</v>
      </c>
      <c r="S11" s="15">
        <v>2032</v>
      </c>
      <c r="T11" s="23">
        <f>C11*'Share of Sales'!$C$3</f>
        <v>18.323542233318449</v>
      </c>
      <c r="U11" s="23">
        <f>D11*'Share of Sales'!$C$3</f>
        <v>10.948377483561028</v>
      </c>
      <c r="V11" s="23">
        <f>E11*'Share of Sales'!$C$3</f>
        <v>20.782052959856337</v>
      </c>
      <c r="W11" s="23">
        <f>F11*'Share of Sales'!$C$3</f>
        <v>17.614649459845641</v>
      </c>
      <c r="X11" s="23">
        <f>G11*'Share of Sales'!$C$3</f>
        <v>15.022799764615643</v>
      </c>
      <c r="Y11" s="23">
        <f>H11*'Share of Sales'!$C$3</f>
        <v>11.886428281037068</v>
      </c>
      <c r="Z11" s="23">
        <f>I11*'Share of Sales'!$C$3</f>
        <v>8.2556107682566147</v>
      </c>
      <c r="AA11" s="23">
        <f>J11*'Share of Sales'!$C$3</f>
        <v>8.2556107682566147</v>
      </c>
      <c r="AB11" s="23">
        <f>K11*'Share of Sales'!$C$3</f>
        <v>12.850790218870193</v>
      </c>
      <c r="AC11" s="23">
        <f>L11*'Share of Sales'!$C$3</f>
        <v>4.2835967396233974</v>
      </c>
      <c r="AD11" s="23">
        <f>M11*'Share of Sales'!$C$3</f>
        <v>15.53061915282688</v>
      </c>
      <c r="AE11" s="23">
        <f>N11*'Share of Sales'!$C$3</f>
        <v>1.938595396814095</v>
      </c>
      <c r="AF11" s="23">
        <f>O11*'Share of Sales'!$C$3</f>
        <v>0.90112920575287447</v>
      </c>
      <c r="AG11" s="38"/>
    </row>
    <row r="12" spans="1:33" x14ac:dyDescent="0.25">
      <c r="A12" s="15">
        <v>24</v>
      </c>
      <c r="B12" s="15">
        <v>2033</v>
      </c>
      <c r="C12" s="21">
        <v>72.194084849419141</v>
      </c>
      <c r="D12" s="22">
        <v>43.400907285336707</v>
      </c>
      <c r="E12" s="22">
        <v>83.523219433257566</v>
      </c>
      <c r="F12" s="22">
        <v>70.149897726279619</v>
      </c>
      <c r="G12" s="22">
        <v>59.64663120017719</v>
      </c>
      <c r="H12" s="22">
        <v>46.993895809488897</v>
      </c>
      <c r="I12" s="22">
        <v>32.104077272810628</v>
      </c>
      <c r="J12" s="22">
        <v>32.104077272810628</v>
      </c>
      <c r="K12" s="22">
        <v>49.973620823987922</v>
      </c>
      <c r="L12" s="22">
        <v>16.657873607995974</v>
      </c>
      <c r="M12" s="22">
        <v>60.39482860481786</v>
      </c>
      <c r="N12" s="22">
        <v>7.5387294976816843</v>
      </c>
      <c r="O12" s="23">
        <v>3.6808695479745581</v>
      </c>
      <c r="P12" s="38"/>
      <c r="Q12" s="29"/>
      <c r="R12" s="15">
        <v>24</v>
      </c>
      <c r="S12" s="15">
        <v>2033</v>
      </c>
      <c r="T12" s="23">
        <f>C12*'Share of Sales'!$C$3</f>
        <v>18.949393479359529</v>
      </c>
      <c r="U12" s="23">
        <f>D12*'Share of Sales'!$C$3</f>
        <v>11.391804068524928</v>
      </c>
      <c r="V12" s="23">
        <f>E12*'Share of Sales'!$C$3</f>
        <v>21.923047476879542</v>
      </c>
      <c r="W12" s="23">
        <f>F12*'Share of Sales'!$C$3</f>
        <v>18.412838355451445</v>
      </c>
      <c r="X12" s="23">
        <f>G12*'Share of Sales'!$C$3</f>
        <v>15.655956948382789</v>
      </c>
      <c r="Y12" s="23">
        <f>H12*'Share of Sales'!$C$3</f>
        <v>12.334886226197447</v>
      </c>
      <c r="Z12" s="23">
        <f>I12*'Share of Sales'!$C$3</f>
        <v>8.4266293257008691</v>
      </c>
      <c r="AA12" s="23">
        <f>J12*'Share of Sales'!$C$3</f>
        <v>8.4266293257008691</v>
      </c>
      <c r="AB12" s="23">
        <f>K12*'Share of Sales'!$C$3</f>
        <v>13.116999911519502</v>
      </c>
      <c r="AC12" s="23">
        <f>L12*'Share of Sales'!$C$3</f>
        <v>4.3723333038398335</v>
      </c>
      <c r="AD12" s="23">
        <f>M12*'Share of Sales'!$C$3</f>
        <v>15.852342664059407</v>
      </c>
      <c r="AE12" s="23">
        <f>N12*'Share of Sales'!$C$3</f>
        <v>1.9787542412094723</v>
      </c>
      <c r="AF12" s="23">
        <f>O12*'Share of Sales'!$C$3</f>
        <v>0.96614903501091121</v>
      </c>
      <c r="AG12" s="38"/>
    </row>
    <row r="13" spans="1:33" x14ac:dyDescent="0.25">
      <c r="A13" s="15">
        <v>25</v>
      </c>
      <c r="B13" s="15">
        <v>2034</v>
      </c>
      <c r="C13" s="21">
        <v>75.08323649401008</v>
      </c>
      <c r="D13" s="22">
        <v>45.438848875977627</v>
      </c>
      <c r="E13" s="22">
        <v>88.915318901319807</v>
      </c>
      <c r="F13" s="22">
        <v>73.911537564163353</v>
      </c>
      <c r="G13" s="22">
        <v>62.859733843718004</v>
      </c>
      <c r="H13" s="22">
        <v>49.254931850539919</v>
      </c>
      <c r="I13" s="22">
        <v>32.769127156749668</v>
      </c>
      <c r="J13" s="22">
        <v>32.769127156749668</v>
      </c>
      <c r="K13" s="22">
        <v>51.008846052440568</v>
      </c>
      <c r="L13" s="22">
        <v>17.002948684146855</v>
      </c>
      <c r="M13" s="22">
        <v>61.645933672029031</v>
      </c>
      <c r="N13" s="22">
        <v>7.6948975487013946</v>
      </c>
      <c r="O13" s="23">
        <v>3.9952671302460749</v>
      </c>
      <c r="P13" s="38"/>
      <c r="Q13" s="29"/>
      <c r="R13" s="15">
        <v>25</v>
      </c>
      <c r="S13" s="15">
        <v>2034</v>
      </c>
      <c r="T13" s="23">
        <f>C13*'Share of Sales'!$C$3</f>
        <v>19.707733604441575</v>
      </c>
      <c r="U13" s="23">
        <f>D13*'Share of Sales'!$C$3</f>
        <v>11.926719874571292</v>
      </c>
      <c r="V13" s="23">
        <f>E13*'Share of Sales'!$C$3</f>
        <v>23.338357536052328</v>
      </c>
      <c r="W13" s="23">
        <f>F13*'Share of Sales'!$C$3</f>
        <v>19.400187853188953</v>
      </c>
      <c r="X13" s="23">
        <f>G13*'Share of Sales'!$C$3</f>
        <v>16.49932723846986</v>
      </c>
      <c r="Y13" s="23">
        <f>H13*'Share of Sales'!$C$3</f>
        <v>12.92835952393721</v>
      </c>
      <c r="Z13" s="23">
        <f>I13*'Share of Sales'!$C$3</f>
        <v>8.6011906067317021</v>
      </c>
      <c r="AA13" s="23">
        <f>J13*'Share of Sales'!$C$3</f>
        <v>8.6011906067317021</v>
      </c>
      <c r="AB13" s="23">
        <f>K13*'Share of Sales'!$C$3</f>
        <v>13.38872425340465</v>
      </c>
      <c r="AC13" s="23">
        <f>L13*'Share of Sales'!$C$3</f>
        <v>4.462908084468217</v>
      </c>
      <c r="AD13" s="23">
        <f>M13*'Share of Sales'!$C$3</f>
        <v>16.180730817355538</v>
      </c>
      <c r="AE13" s="23">
        <f>N13*'Share of Sales'!$C$3</f>
        <v>2.0197449934830085</v>
      </c>
      <c r="AF13" s="23">
        <f>O13*'Share of Sales'!$C$3</f>
        <v>1.0486716337508024</v>
      </c>
      <c r="AG13" s="38"/>
    </row>
    <row r="14" spans="1:33" x14ac:dyDescent="0.25">
      <c r="A14" s="15">
        <v>26</v>
      </c>
      <c r="B14" s="15">
        <v>2035</v>
      </c>
      <c r="C14" s="21">
        <v>77.872289334857243</v>
      </c>
      <c r="D14" s="22">
        <v>47.408821244842642</v>
      </c>
      <c r="E14" s="22">
        <v>93.96477739921437</v>
      </c>
      <c r="F14" s="22">
        <v>77.438177328398439</v>
      </c>
      <c r="G14" s="22">
        <v>66.070833506552646</v>
      </c>
      <c r="H14" s="22">
        <v>51.515554052570558</v>
      </c>
      <c r="I14" s="22">
        <v>33.447953837460311</v>
      </c>
      <c r="J14" s="22">
        <v>33.447953837460311</v>
      </c>
      <c r="K14" s="22">
        <v>52.065516420467937</v>
      </c>
      <c r="L14" s="22">
        <v>17.355172140155979</v>
      </c>
      <c r="M14" s="22">
        <v>62.922955923299838</v>
      </c>
      <c r="N14" s="22">
        <v>7.8543006886265765</v>
      </c>
      <c r="O14" s="23">
        <v>4.297775585014695</v>
      </c>
      <c r="P14" s="38"/>
      <c r="Q14" s="29"/>
      <c r="R14" s="15">
        <v>26</v>
      </c>
      <c r="S14" s="15">
        <v>2035</v>
      </c>
      <c r="T14" s="23">
        <f>C14*'Share of Sales'!$C$3</f>
        <v>20.439799947912423</v>
      </c>
      <c r="U14" s="23">
        <f>D14*'Share of Sales'!$C$3</f>
        <v>12.443795222765688</v>
      </c>
      <c r="V14" s="23">
        <f>E14*'Share of Sales'!$C$3</f>
        <v>24.6637317150294</v>
      </c>
      <c r="W14" s="23">
        <f>F14*'Share of Sales'!$C$3</f>
        <v>20.325854889371129</v>
      </c>
      <c r="X14" s="23">
        <f>G14*'Share of Sales'!$C$3</f>
        <v>17.342171789230612</v>
      </c>
      <c r="Y14" s="23">
        <f>H14*'Share of Sales'!$C$3</f>
        <v>13.521724197840955</v>
      </c>
      <c r="Z14" s="23">
        <f>I14*'Share of Sales'!$C$3</f>
        <v>8.7793680004046557</v>
      </c>
      <c r="AA14" s="23">
        <f>J14*'Share of Sales'!$C$3</f>
        <v>8.7793680004046557</v>
      </c>
      <c r="AB14" s="23">
        <f>K14*'Share of Sales'!$C$3</f>
        <v>13.666077482876211</v>
      </c>
      <c r="AC14" s="23">
        <f>L14*'Share of Sales'!$C$3</f>
        <v>4.5553591609587372</v>
      </c>
      <c r="AD14" s="23">
        <f>M14*'Share of Sales'!$C$3</f>
        <v>16.515921673666014</v>
      </c>
      <c r="AE14" s="23">
        <f>N14*'Share of Sales'!$C$3</f>
        <v>2.0615848869671902</v>
      </c>
      <c r="AF14" s="23">
        <f>O14*'Share of Sales'!$C$3</f>
        <v>1.1280735924043408</v>
      </c>
      <c r="AG14" s="38"/>
    </row>
    <row r="15" spans="1:33" x14ac:dyDescent="0.25">
      <c r="A15" s="15">
        <v>27</v>
      </c>
      <c r="B15" s="15">
        <v>2036</v>
      </c>
      <c r="C15" s="21">
        <v>80.457561226396535</v>
      </c>
      <c r="D15" s="22">
        <v>49.239441202651207</v>
      </c>
      <c r="E15" s="22">
        <v>98.524539813715108</v>
      </c>
      <c r="F15" s="22">
        <v>80.628564286425956</v>
      </c>
      <c r="G15" s="22">
        <v>68.810529626993656</v>
      </c>
      <c r="H15" s="22">
        <v>53.452520922685331</v>
      </c>
      <c r="I15" s="22">
        <v>34.140842707262543</v>
      </c>
      <c r="J15" s="22">
        <v>34.140842707262543</v>
      </c>
      <c r="K15" s="22">
        <v>53.144076173436879</v>
      </c>
      <c r="L15" s="22">
        <v>17.714692057812293</v>
      </c>
      <c r="M15" s="22">
        <v>64.226432244338113</v>
      </c>
      <c r="N15" s="22">
        <v>8.0170059337269333</v>
      </c>
      <c r="O15" s="23">
        <v>4.5669539736620006</v>
      </c>
      <c r="P15" s="39"/>
      <c r="Q15" s="29"/>
      <c r="R15" s="15">
        <v>27</v>
      </c>
      <c r="S15" s="15">
        <v>2036</v>
      </c>
      <c r="T15" s="23">
        <f>C15*'Share of Sales'!$C$3</f>
        <v>21.118378178055334</v>
      </c>
      <c r="U15" s="23">
        <f>D15*'Share of Sales'!$C$3</f>
        <v>12.924293562263125</v>
      </c>
      <c r="V15" s="23">
        <f>E15*'Share of Sales'!$C$3</f>
        <v>25.860571211575273</v>
      </c>
      <c r="W15" s="23">
        <f>F15*'Share of Sales'!$C$3</f>
        <v>21.163262800908175</v>
      </c>
      <c r="X15" s="23">
        <f>G15*'Share of Sales'!$C$3</f>
        <v>18.061283055872412</v>
      </c>
      <c r="Y15" s="23">
        <f>H15*'Share of Sales'!$C$3</f>
        <v>14.030136312972623</v>
      </c>
      <c r="Z15" s="23">
        <f>I15*'Share of Sales'!$C$3</f>
        <v>8.9612364160613822</v>
      </c>
      <c r="AA15" s="23">
        <f>J15*'Share of Sales'!$C$3</f>
        <v>8.9612364160613822</v>
      </c>
      <c r="AB15" s="23">
        <f>K15*'Share of Sales'!$C$3</f>
        <v>13.949176204781732</v>
      </c>
      <c r="AC15" s="23">
        <f>L15*'Share of Sales'!$C$3</f>
        <v>4.6497254015939111</v>
      </c>
      <c r="AD15" s="23">
        <f>M15*'Share of Sales'!$C$3</f>
        <v>16.858056153934047</v>
      </c>
      <c r="AE15" s="23">
        <f>N15*'Share of Sales'!$C$3</f>
        <v>2.1042915119904606</v>
      </c>
      <c r="AF15" s="23">
        <f>O15*'Share of Sales'!$C$3</f>
        <v>1.1987271260457302</v>
      </c>
      <c r="AG15" s="39"/>
    </row>
    <row r="16" spans="1:33" x14ac:dyDescent="0.25">
      <c r="A16" s="15">
        <v>28</v>
      </c>
      <c r="B16" s="15">
        <v>2037</v>
      </c>
      <c r="C16" s="24">
        <v>82.021888069628787</v>
      </c>
      <c r="D16" s="25">
        <v>50.367974276505983</v>
      </c>
      <c r="E16" s="25">
        <v>101.70670041217051</v>
      </c>
      <c r="F16" s="25">
        <v>82.871246517549551</v>
      </c>
      <c r="G16" s="25">
        <v>70.522028113007622</v>
      </c>
      <c r="H16" s="25">
        <v>54.682406290154773</v>
      </c>
      <c r="I16" s="25">
        <v>34.848085070502037</v>
      </c>
      <c r="J16" s="25">
        <v>34.848085070502037</v>
      </c>
      <c r="K16" s="25">
        <v>54.244978759449673</v>
      </c>
      <c r="L16" s="25">
        <v>18.081659586483223</v>
      </c>
      <c r="M16" s="25">
        <v>65.55691064267198</v>
      </c>
      <c r="N16" s="25">
        <v>8.1830816885432593</v>
      </c>
      <c r="O16" s="26">
        <v>4.7349761155534029</v>
      </c>
      <c r="P16" s="34" t="s">
        <v>30</v>
      </c>
      <c r="Q16" s="29"/>
      <c r="R16" s="15">
        <v>28</v>
      </c>
      <c r="S16" s="15">
        <v>2037</v>
      </c>
      <c r="T16" s="26">
        <f>C16*'Share of Sales'!$C$3</f>
        <v>21.528980306256852</v>
      </c>
      <c r="U16" s="26">
        <f>D16*'Share of Sales'!$C$3</f>
        <v>13.220509205352856</v>
      </c>
      <c r="V16" s="26">
        <f>E16*'Share of Sales'!$C$3</f>
        <v>26.695819880776053</v>
      </c>
      <c r="W16" s="26">
        <f>F16*'Share of Sales'!$C$3</f>
        <v>21.751918618560953</v>
      </c>
      <c r="X16" s="26">
        <f>G16*'Share of Sales'!$C$3</f>
        <v>18.51051457280974</v>
      </c>
      <c r="Y16" s="26">
        <f>H16*'Share of Sales'!$C$3</f>
        <v>14.352954751786488</v>
      </c>
      <c r="Z16" s="26">
        <f>I16*'Share of Sales'!$C$3</f>
        <v>9.1468723148230406</v>
      </c>
      <c r="AA16" s="26">
        <f>J16*'Share of Sales'!$C$3</f>
        <v>9.1468723148230406</v>
      </c>
      <c r="AB16" s="26">
        <f>K16*'Share of Sales'!$C$3</f>
        <v>14.238139439488748</v>
      </c>
      <c r="AC16" s="26">
        <f>L16*'Share of Sales'!$C$3</f>
        <v>4.7460464798295821</v>
      </c>
      <c r="AD16" s="26">
        <f>M16*'Share of Sales'!$C$3</f>
        <v>17.207278098341302</v>
      </c>
      <c r="AE16" s="26">
        <f>N16*'Share of Sales'!$C$3</f>
        <v>2.1478828232725444</v>
      </c>
      <c r="AF16" s="26">
        <f>O16*'Share of Sales'!$C$3</f>
        <v>1.2428293220440021</v>
      </c>
      <c r="AG16" s="34" t="s">
        <v>30</v>
      </c>
    </row>
    <row r="17" spans="1:33" x14ac:dyDescent="0.25">
      <c r="A17" s="15">
        <v>29</v>
      </c>
      <c r="B17" s="15">
        <v>2038</v>
      </c>
      <c r="C17" s="24">
        <v>81.412633543626697</v>
      </c>
      <c r="D17" s="25">
        <v>50.000657647855263</v>
      </c>
      <c r="E17" s="25">
        <v>99.983679212922254</v>
      </c>
      <c r="F17" s="25">
        <v>81.736915233415814</v>
      </c>
      <c r="G17" s="25">
        <v>69.794760896956404</v>
      </c>
      <c r="H17" s="25">
        <v>54.233818184295259</v>
      </c>
      <c r="I17" s="25">
        <v>35.569978266020321</v>
      </c>
      <c r="J17" s="25">
        <v>35.569978266020321</v>
      </c>
      <c r="K17" s="25">
        <v>55.368687019982694</v>
      </c>
      <c r="L17" s="25">
        <v>18.456229006660898</v>
      </c>
      <c r="M17" s="25">
        <v>66.914950478043153</v>
      </c>
      <c r="N17" s="25">
        <v>8.35259777464608</v>
      </c>
      <c r="O17" s="26">
        <v>4.6357120000208072</v>
      </c>
      <c r="P17" s="35"/>
      <c r="Q17" s="29"/>
      <c r="R17" s="15">
        <v>29</v>
      </c>
      <c r="S17" s="15">
        <v>2038</v>
      </c>
      <c r="T17" s="26">
        <f>C17*'Share of Sales'!$C$3</f>
        <v>21.36906410583164</v>
      </c>
      <c r="U17" s="26">
        <f>D17*'Share of Sales'!$C$3</f>
        <v>13.124096495885977</v>
      </c>
      <c r="V17" s="26">
        <f>E17*'Share of Sales'!$C$3</f>
        <v>26.24356389961175</v>
      </c>
      <c r="W17" s="26">
        <f>F17*'Share of Sales'!$C$3</f>
        <v>21.454181070064688</v>
      </c>
      <c r="X17" s="26">
        <f>G17*'Share of Sales'!$C$3</f>
        <v>18.319622581168908</v>
      </c>
      <c r="Y17" s="26">
        <f>H17*'Share of Sales'!$C$3</f>
        <v>14.23521002871364</v>
      </c>
      <c r="Z17" s="26">
        <f>I17*'Share of Sales'!$C$3</f>
        <v>9.3363537417360689</v>
      </c>
      <c r="AA17" s="26">
        <f>J17*'Share of Sales'!$C$3</f>
        <v>9.3363537417360689</v>
      </c>
      <c r="AB17" s="26">
        <f>K17*'Share of Sales'!$C$3</f>
        <v>14.533088672923324</v>
      </c>
      <c r="AC17" s="26">
        <f>L17*'Share of Sales'!$C$3</f>
        <v>4.8443628909744412</v>
      </c>
      <c r="AD17" s="26">
        <f>M17*'Share of Sales'!$C$3</f>
        <v>17.563734326781187</v>
      </c>
      <c r="AE17" s="26">
        <f>N17*'Share of Sales'!$C$3</f>
        <v>2.1923771474729734</v>
      </c>
      <c r="AF17" s="26">
        <f>O17*'Share of Sales'!$C$3</f>
        <v>1.2167746281237024</v>
      </c>
      <c r="AG17" s="35"/>
    </row>
    <row r="18" spans="1:33" x14ac:dyDescent="0.25">
      <c r="A18" s="15">
        <v>30</v>
      </c>
      <c r="B18" s="15">
        <v>2039</v>
      </c>
      <c r="C18" s="24">
        <v>80.994896029622979</v>
      </c>
      <c r="D18" s="25">
        <v>49.766277657685919</v>
      </c>
      <c r="E18" s="25">
        <v>98.721851122074895</v>
      </c>
      <c r="F18" s="25">
        <v>80.921237689148157</v>
      </c>
      <c r="G18" s="25">
        <v>69.287585081366501</v>
      </c>
      <c r="H18" s="25">
        <v>53.937844963042622</v>
      </c>
      <c r="I18" s="25">
        <v>36.306825792161973</v>
      </c>
      <c r="J18" s="25">
        <v>36.306825792161973</v>
      </c>
      <c r="K18" s="25">
        <v>56.515673384474233</v>
      </c>
      <c r="L18" s="25">
        <v>18.838557794824744</v>
      </c>
      <c r="M18" s="25">
        <v>68.301122697572993</v>
      </c>
      <c r="N18" s="25">
        <v>8.5256254599900334</v>
      </c>
      <c r="O18" s="26">
        <v>4.5604826844447048</v>
      </c>
      <c r="P18" s="35"/>
      <c r="Q18" s="29"/>
      <c r="R18" s="15">
        <v>30</v>
      </c>
      <c r="S18" s="15">
        <v>2039</v>
      </c>
      <c r="T18" s="26">
        <f>C18*'Share of Sales'!$C$3</f>
        <v>21.259416999140605</v>
      </c>
      <c r="U18" s="26">
        <f>D18*'Share of Sales'!$C$3</f>
        <v>13.062576792898245</v>
      </c>
      <c r="V18" s="26">
        <f>E18*'Share of Sales'!$C$3</f>
        <v>25.912361183396865</v>
      </c>
      <c r="W18" s="26">
        <f>F18*'Share of Sales'!$C$3</f>
        <v>21.240083270073949</v>
      </c>
      <c r="X18" s="26">
        <f>G18*'Share of Sales'!$C$3</f>
        <v>18.186499845242913</v>
      </c>
      <c r="Y18" s="26">
        <f>H18*'Share of Sales'!$C$3</f>
        <v>14.157523428203808</v>
      </c>
      <c r="Z18" s="26">
        <f>I18*'Share of Sales'!$C$3</f>
        <v>9.529760358583891</v>
      </c>
      <c r="AA18" s="26">
        <f>J18*'Share of Sales'!$C$3</f>
        <v>9.529760358583891</v>
      </c>
      <c r="AB18" s="26">
        <f>K18*'Share of Sales'!$C$3</f>
        <v>14.834147907645171</v>
      </c>
      <c r="AC18" s="26">
        <f>L18*'Share of Sales'!$C$3</f>
        <v>4.9447159692150571</v>
      </c>
      <c r="AD18" s="26">
        <f>M18*'Share of Sales'!$C$3</f>
        <v>17.927574700584881</v>
      </c>
      <c r="AE18" s="26">
        <f>N18*'Share of Sales'!$C$3</f>
        <v>2.2377931908959789</v>
      </c>
      <c r="AF18" s="26">
        <f>O18*'Share of Sales'!$C$3</f>
        <v>1.1970285519041914</v>
      </c>
      <c r="AG18" s="35"/>
    </row>
    <row r="19" spans="1:33" x14ac:dyDescent="0.25">
      <c r="A19" s="15">
        <v>31</v>
      </c>
      <c r="B19" s="15">
        <v>2040</v>
      </c>
      <c r="C19" s="24">
        <v>81.420414517046908</v>
      </c>
      <c r="D19" s="25">
        <v>50.113686520113177</v>
      </c>
      <c r="E19" s="25">
        <v>99.506949064116895</v>
      </c>
      <c r="F19" s="25">
        <v>81.516277153323273</v>
      </c>
      <c r="G19" s="25">
        <v>69.751203953498646</v>
      </c>
      <c r="H19" s="25">
        <v>54.311492313433945</v>
      </c>
      <c r="I19" s="25">
        <v>37.058937434371408</v>
      </c>
      <c r="J19" s="25">
        <v>37.058937434371408</v>
      </c>
      <c r="K19" s="25">
        <v>57.686420068943285</v>
      </c>
      <c r="L19" s="25">
        <v>19.228806689647762</v>
      </c>
      <c r="M19" s="25">
        <v>69.716010075800085</v>
      </c>
      <c r="N19" s="25">
        <v>8.7022374888763476</v>
      </c>
      <c r="O19" s="26">
        <v>4.5925300938202467</v>
      </c>
      <c r="P19" s="35"/>
      <c r="Q19" s="29"/>
      <c r="R19" s="15">
        <v>31</v>
      </c>
      <c r="S19" s="15">
        <v>2040</v>
      </c>
      <c r="T19" s="26">
        <f>C19*'Share of Sales'!$C$3</f>
        <v>21.371106443888831</v>
      </c>
      <c r="U19" s="26">
        <f>D19*'Share of Sales'!$C$3</f>
        <v>13.153764142195378</v>
      </c>
      <c r="V19" s="26">
        <f>E19*'Share of Sales'!$C$3</f>
        <v>26.118432495951343</v>
      </c>
      <c r="W19" s="26">
        <f>F19*'Share of Sales'!$C$3</f>
        <v>21.39626832271254</v>
      </c>
      <c r="X19" s="26">
        <f>G19*'Share of Sales'!$C$3</f>
        <v>18.308189820963403</v>
      </c>
      <c r="Y19" s="26">
        <f>H19*'Share of Sales'!$C$3</f>
        <v>14.25559781587495</v>
      </c>
      <c r="Z19" s="26">
        <f>I19*'Share of Sales'!$C$3</f>
        <v>9.7271734773783258</v>
      </c>
      <c r="AA19" s="26">
        <f>J19*'Share of Sales'!$C$3</f>
        <v>9.7271734773783258</v>
      </c>
      <c r="AB19" s="26">
        <f>K19*'Share of Sales'!$C$3</f>
        <v>15.141443714980806</v>
      </c>
      <c r="AC19" s="26">
        <f>L19*'Share of Sales'!$C$3</f>
        <v>5.0471479049936017</v>
      </c>
      <c r="AD19" s="26">
        <f>M19*'Share of Sales'!$C$3</f>
        <v>18.298952185526019</v>
      </c>
      <c r="AE19" s="26">
        <f>N19*'Share of Sales'!$C$3</f>
        <v>2.2841500473549985</v>
      </c>
      <c r="AF19" s="26">
        <f>O19*'Share of Sales'!$C$3</f>
        <v>1.2054403071264914</v>
      </c>
      <c r="AG19" s="35"/>
    </row>
    <row r="20" spans="1:33" x14ac:dyDescent="0.25">
      <c r="A20" s="15">
        <v>32</v>
      </c>
      <c r="B20" s="15">
        <v>2041</v>
      </c>
      <c r="C20" s="24">
        <v>82.738648613289172</v>
      </c>
      <c r="D20" s="25">
        <v>51.076966768852856</v>
      </c>
      <c r="E20" s="25">
        <v>102.45922135866053</v>
      </c>
      <c r="F20" s="25">
        <v>83.604866028925798</v>
      </c>
      <c r="G20" s="25">
        <v>71.242577763880973</v>
      </c>
      <c r="H20" s="25">
        <v>55.394008216625842</v>
      </c>
      <c r="I20" s="25">
        <v>37.826629395432875</v>
      </c>
      <c r="J20" s="25">
        <v>37.826629395432875</v>
      </c>
      <c r="K20" s="25">
        <v>58.881419278722809</v>
      </c>
      <c r="L20" s="25">
        <v>19.62713975957427</v>
      </c>
      <c r="M20" s="25">
        <v>71.160207459690341</v>
      </c>
      <c r="N20" s="25">
        <v>8.8825081125359979</v>
      </c>
      <c r="O20" s="26">
        <v>4.7381632505640319</v>
      </c>
      <c r="P20" s="35"/>
      <c r="Q20" s="29"/>
      <c r="R20" s="15">
        <v>32</v>
      </c>
      <c r="S20" s="15">
        <v>2041</v>
      </c>
      <c r="T20" s="26">
        <f>C20*'Share of Sales'!$C$3</f>
        <v>21.717114522524426</v>
      </c>
      <c r="U20" s="26">
        <f>D20*'Share of Sales'!$C$3</f>
        <v>13.406604475338133</v>
      </c>
      <c r="V20" s="26">
        <f>E20*'Share of Sales'!$C$3</f>
        <v>26.89334043313491</v>
      </c>
      <c r="W20" s="26">
        <f>F20*'Share of Sales'!$C$3</f>
        <v>21.944477951007645</v>
      </c>
      <c r="X20" s="26">
        <f>G20*'Share of Sales'!$C$3</f>
        <v>18.699643348169847</v>
      </c>
      <c r="Y20" s="26">
        <f>H20*'Share of Sales'!$C$3</f>
        <v>14.53973494206795</v>
      </c>
      <c r="Z20" s="26">
        <f>I20*'Share of Sales'!$C$3</f>
        <v>9.9286760945447785</v>
      </c>
      <c r="AA20" s="26">
        <f>J20*'Share of Sales'!$C$3</f>
        <v>9.9286760945447785</v>
      </c>
      <c r="AB20" s="26">
        <f>K20*'Share of Sales'!$C$3</f>
        <v>15.455105288236666</v>
      </c>
      <c r="AC20" s="26">
        <f>L20*'Share of Sales'!$C$3</f>
        <v>5.1517017627455557</v>
      </c>
      <c r="AD20" s="26">
        <f>M20*'Share of Sales'!$C$3</f>
        <v>18.678022916130598</v>
      </c>
      <c r="AE20" s="26">
        <f>N20*'Share of Sales'!$C$3</f>
        <v>2.3314672062000934</v>
      </c>
      <c r="AF20" s="26">
        <f>O20*'Share of Sales'!$C$3</f>
        <v>1.2436658763893369</v>
      </c>
      <c r="AG20" s="35"/>
    </row>
    <row r="21" spans="1:33" x14ac:dyDescent="0.25">
      <c r="A21" s="15">
        <v>33</v>
      </c>
      <c r="B21" s="15">
        <v>2042</v>
      </c>
      <c r="C21" s="24">
        <v>84.194201207296047</v>
      </c>
      <c r="D21" s="25">
        <v>52.135922884137479</v>
      </c>
      <c r="E21" s="25">
        <v>105.74051496126218</v>
      </c>
      <c r="F21" s="25">
        <v>85.921150222296191</v>
      </c>
      <c r="G21" s="25">
        <v>72.891582552977582</v>
      </c>
      <c r="H21" s="25">
        <v>56.58618852718714</v>
      </c>
      <c r="I21" s="25">
        <v>38.610224428408429</v>
      </c>
      <c r="J21" s="25">
        <v>38.610224428408429</v>
      </c>
      <c r="K21" s="25">
        <v>60.101173415392701</v>
      </c>
      <c r="L21" s="25">
        <v>20.033724471797566</v>
      </c>
      <c r="M21" s="25">
        <v>72.634322018722543</v>
      </c>
      <c r="N21" s="25">
        <v>9.0665131203464124</v>
      </c>
      <c r="O21" s="26">
        <v>4.9008818618881964</v>
      </c>
      <c r="P21" s="35"/>
      <c r="Q21" s="29"/>
      <c r="R21" s="15">
        <v>33</v>
      </c>
      <c r="S21" s="15">
        <v>2042</v>
      </c>
      <c r="T21" s="26">
        <f>C21*'Share of Sales'!$C$3</f>
        <v>22.099165751392668</v>
      </c>
      <c r="U21" s="26">
        <f>D21*'Share of Sales'!$C$3</f>
        <v>13.684557664269841</v>
      </c>
      <c r="V21" s="26">
        <f>E21*'Share of Sales'!$C$3</f>
        <v>27.754609382338913</v>
      </c>
      <c r="W21" s="26">
        <f>F21*'Share of Sales'!$C$3</f>
        <v>22.552452699655625</v>
      </c>
      <c r="X21" s="26">
        <f>G21*'Share of Sales'!$C$3</f>
        <v>19.132471614683865</v>
      </c>
      <c r="Y21" s="26">
        <f>H21*'Share of Sales'!$C$3</f>
        <v>14.852656614948645</v>
      </c>
      <c r="Z21" s="26">
        <f>I21*'Share of Sales'!$C$3</f>
        <v>10.134352925815602</v>
      </c>
      <c r="AA21" s="26">
        <f>J21*'Share of Sales'!$C$3</f>
        <v>10.134352925815602</v>
      </c>
      <c r="AB21" s="26">
        <f>K21*'Share of Sales'!$C$3</f>
        <v>15.775264497014563</v>
      </c>
      <c r="AC21" s="26">
        <f>L21*'Share of Sales'!$C$3</f>
        <v>5.2584214990048537</v>
      </c>
      <c r="AD21" s="26">
        <f>M21*'Share of Sales'!$C$3</f>
        <v>19.064946261319015</v>
      </c>
      <c r="AE21" s="26">
        <f>N21*'Share of Sales'!$C$3</f>
        <v>2.3797645605116666</v>
      </c>
      <c r="AF21" s="26">
        <f>O21*'Share of Sales'!$C$3</f>
        <v>1.2863760097586827</v>
      </c>
      <c r="AG21" s="35"/>
    </row>
    <row r="22" spans="1:33" x14ac:dyDescent="0.25">
      <c r="A22" s="15">
        <v>34</v>
      </c>
      <c r="B22" s="15">
        <v>2043</v>
      </c>
      <c r="C22" s="24">
        <v>85.691154146109042</v>
      </c>
      <c r="D22" s="25">
        <v>53.224521355550657</v>
      </c>
      <c r="E22" s="25">
        <v>109.1173370798945</v>
      </c>
      <c r="F22" s="25">
        <v>88.304353071760801</v>
      </c>
      <c r="G22" s="25">
        <v>74.587723009409828</v>
      </c>
      <c r="H22" s="25">
        <v>57.811960922792117</v>
      </c>
      <c r="I22" s="25">
        <v>39.410051972329775</v>
      </c>
      <c r="J22" s="25">
        <v>39.410051972329775</v>
      </c>
      <c r="K22" s="25">
        <v>61.346195287999471</v>
      </c>
      <c r="L22" s="25">
        <v>20.448731762666487</v>
      </c>
      <c r="M22" s="25">
        <v>74.138973500154549</v>
      </c>
      <c r="N22" s="25">
        <v>9.2543298716948392</v>
      </c>
      <c r="O22" s="26">
        <v>5.0684246299869011</v>
      </c>
      <c r="P22" s="35"/>
      <c r="Q22" s="29"/>
      <c r="R22" s="15">
        <v>34</v>
      </c>
      <c r="S22" s="15">
        <v>2043</v>
      </c>
      <c r="T22" s="26">
        <f>C22*'Share of Sales'!$C$3</f>
        <v>22.492083679735646</v>
      </c>
      <c r="U22" s="26">
        <f>D22*'Share of Sales'!$C$3</f>
        <v>13.970291333709154</v>
      </c>
      <c r="V22" s="26">
        <f>E22*'Share of Sales'!$C$3</f>
        <v>28.640952510993216</v>
      </c>
      <c r="W22" s="26">
        <f>F22*'Share of Sales'!$C$3</f>
        <v>23.177992155274875</v>
      </c>
      <c r="X22" s="26">
        <f>G22*'Share of Sales'!$C$3</f>
        <v>19.577671979398421</v>
      </c>
      <c r="Y22" s="26">
        <f>H22*'Share of Sales'!$C$3</f>
        <v>15.174395487169321</v>
      </c>
      <c r="Z22" s="26">
        <f>I22*'Share of Sales'!$C$3</f>
        <v>10.344290441846283</v>
      </c>
      <c r="AA22" s="26">
        <f>J22*'Share of Sales'!$C$3</f>
        <v>10.344290441846283</v>
      </c>
      <c r="AB22" s="26">
        <f>K22*'Share of Sales'!$C$3</f>
        <v>16.102055942652292</v>
      </c>
      <c r="AC22" s="26">
        <f>L22*'Share of Sales'!$C$3</f>
        <v>5.3673519808840968</v>
      </c>
      <c r="AD22" s="26">
        <f>M22*'Share of Sales'!$C$3</f>
        <v>19.459884891407981</v>
      </c>
      <c r="AE22" s="26">
        <f>N22*'Share of Sales'!$C$3</f>
        <v>2.4290624154639064</v>
      </c>
      <c r="AF22" s="26">
        <f>O22*'Share of Sales'!$C$3</f>
        <v>1.3303523804536703</v>
      </c>
      <c r="AG22" s="35"/>
    </row>
    <row r="23" spans="1:33" x14ac:dyDescent="0.25">
      <c r="A23" s="15">
        <v>35</v>
      </c>
      <c r="B23" s="15">
        <v>2044</v>
      </c>
      <c r="C23" s="24">
        <v>86.712378725628696</v>
      </c>
      <c r="D23" s="25">
        <v>53.986655195516583</v>
      </c>
      <c r="E23" s="25">
        <v>111.33129183612783</v>
      </c>
      <c r="F23" s="25">
        <v>89.887881147657552</v>
      </c>
      <c r="G23" s="25">
        <v>75.735327108121325</v>
      </c>
      <c r="H23" s="25">
        <v>58.66112820136015</v>
      </c>
      <c r="I23" s="25">
        <v>40.22644829070105</v>
      </c>
      <c r="J23" s="25">
        <v>40.22644829070105</v>
      </c>
      <c r="K23" s="25">
        <v>62.617008328651423</v>
      </c>
      <c r="L23" s="25">
        <v>20.872336109550471</v>
      </c>
      <c r="M23" s="25">
        <v>75.674794489577451</v>
      </c>
      <c r="N23" s="25">
        <v>9.4460373285017862</v>
      </c>
      <c r="O23" s="26">
        <v>5.1747263437160846</v>
      </c>
      <c r="P23" s="35"/>
      <c r="Q23" s="29"/>
      <c r="R23" s="15">
        <v>35</v>
      </c>
      <c r="S23" s="15">
        <v>2044</v>
      </c>
      <c r="T23" s="26">
        <f>C23*'Share of Sales'!$C$3</f>
        <v>22.760133152604158</v>
      </c>
      <c r="U23" s="26">
        <f>D23*'Share of Sales'!$C$3</f>
        <v>14.170335063712413</v>
      </c>
      <c r="V23" s="26">
        <f>E23*'Share of Sales'!$C$3</f>
        <v>29.222067984772956</v>
      </c>
      <c r="W23" s="26">
        <f>F23*'Share of Sales'!$C$3</f>
        <v>23.593634193793246</v>
      </c>
      <c r="X23" s="26">
        <f>G23*'Share of Sales'!$C$3</f>
        <v>19.878893356057855</v>
      </c>
      <c r="Y23" s="26">
        <f>H23*'Share of Sales'!$C$3</f>
        <v>15.397283621632763</v>
      </c>
      <c r="Z23" s="26">
        <f>I23*'Share of Sales'!$C$3</f>
        <v>10.558576904569444</v>
      </c>
      <c r="AA23" s="26">
        <f>J23*'Share of Sales'!$C$3</f>
        <v>10.558576904569444</v>
      </c>
      <c r="AB23" s="26">
        <f>K23*'Share of Sales'!$C$3</f>
        <v>16.435617014812749</v>
      </c>
      <c r="AC23" s="26">
        <f>L23*'Share of Sales'!$C$3</f>
        <v>5.4785390049375824</v>
      </c>
      <c r="AD23" s="26">
        <f>M23*'Share of Sales'!$C$3</f>
        <v>19.86300484650037</v>
      </c>
      <c r="AE23" s="26">
        <f>N23*'Share of Sales'!$C$3</f>
        <v>2.4793814968614929</v>
      </c>
      <c r="AF23" s="26">
        <f>O23*'Share of Sales'!$C$3</f>
        <v>1.358254292434216</v>
      </c>
      <c r="AG23" s="35"/>
    </row>
    <row r="24" spans="1:33" x14ac:dyDescent="0.25">
      <c r="A24" s="15">
        <v>36</v>
      </c>
      <c r="B24" s="15">
        <v>2045</v>
      </c>
      <c r="C24" s="24">
        <v>87.496999747491401</v>
      </c>
      <c r="D24" s="25">
        <v>54.587024907015923</v>
      </c>
      <c r="E24" s="25">
        <v>112.96411800167083</v>
      </c>
      <c r="F24" s="25">
        <v>91.072381980770288</v>
      </c>
      <c r="G24" s="25">
        <v>76.609822403585213</v>
      </c>
      <c r="H24" s="25">
        <v>59.323391383600622</v>
      </c>
      <c r="I24" s="25">
        <v>41.0597566128707</v>
      </c>
      <c r="J24" s="25">
        <v>41.0597566128707</v>
      </c>
      <c r="K24" s="25">
        <v>63.91414681258</v>
      </c>
      <c r="L24" s="25">
        <v>21.30471560419333</v>
      </c>
      <c r="M24" s="25">
        <v>77.242430676867201</v>
      </c>
      <c r="N24" s="25">
        <v>9.6417160884181889</v>
      </c>
      <c r="O24" s="26">
        <v>5.2503223688083311</v>
      </c>
      <c r="P24" s="35"/>
      <c r="Q24" s="29"/>
      <c r="R24" s="15">
        <v>36</v>
      </c>
      <c r="S24" s="15">
        <v>2045</v>
      </c>
      <c r="T24" s="26">
        <f>C24*'Share of Sales'!$C$3</f>
        <v>22.966079283876066</v>
      </c>
      <c r="U24" s="26">
        <f>D24*'Share of Sales'!$C$3</f>
        <v>14.327919191553629</v>
      </c>
      <c r="V24" s="26">
        <f>E24*'Share of Sales'!$C$3</f>
        <v>29.650649710807773</v>
      </c>
      <c r="W24" s="26">
        <f>F24*'Share of Sales'!$C$3</f>
        <v>23.904540169124864</v>
      </c>
      <c r="X24" s="26">
        <f>G24*'Share of Sales'!$C$3</f>
        <v>20.108429549835471</v>
      </c>
      <c r="Y24" s="26">
        <f>H24*'Share of Sales'!$C$3</f>
        <v>15.57111345344437</v>
      </c>
      <c r="Z24" s="26">
        <f>I24*'Share of Sales'!$C$3</f>
        <v>10.777302404301913</v>
      </c>
      <c r="AA24" s="26">
        <f>J24*'Share of Sales'!$C$3</f>
        <v>10.777302404301913</v>
      </c>
      <c r="AB24" s="26">
        <f>K24*'Share of Sales'!$C$3</f>
        <v>16.776087949245269</v>
      </c>
      <c r="AC24" s="26">
        <f>L24*'Share of Sales'!$C$3</f>
        <v>5.5920293164150889</v>
      </c>
      <c r="AD24" s="26">
        <f>M24*'Share of Sales'!$C$3</f>
        <v>20.274475606291784</v>
      </c>
      <c r="AE24" s="26">
        <f>N24*'Share of Sales'!$C$3</f>
        <v>2.5307429598531366</v>
      </c>
      <c r="AF24" s="26">
        <f>O24*'Share of Sales'!$C$3</f>
        <v>1.3780966220092274</v>
      </c>
      <c r="AG24" s="35"/>
    </row>
    <row r="25" spans="1:33" x14ac:dyDescent="0.25">
      <c r="A25" s="15">
        <v>37</v>
      </c>
      <c r="B25" s="15">
        <v>2046</v>
      </c>
      <c r="C25" s="24">
        <v>89.322017360638483</v>
      </c>
      <c r="D25" s="25">
        <v>55.905082237745695</v>
      </c>
      <c r="E25" s="25">
        <v>117.12293893127739</v>
      </c>
      <c r="F25" s="25">
        <v>93.997653272681021</v>
      </c>
      <c r="G25" s="25">
        <v>78.682125569475801</v>
      </c>
      <c r="H25" s="25">
        <v>60.811746181115481</v>
      </c>
      <c r="I25" s="25">
        <v>41.910327278331984</v>
      </c>
      <c r="J25" s="25">
        <v>41.910327278331984</v>
      </c>
      <c r="K25" s="25">
        <v>65.238156082759772</v>
      </c>
      <c r="L25" s="25">
        <v>21.74605202758659</v>
      </c>
      <c r="M25" s="25">
        <v>78.842541127645546</v>
      </c>
      <c r="N25" s="25">
        <v>9.8414484187102751</v>
      </c>
      <c r="O25" s="26">
        <v>5.4583218785801444</v>
      </c>
      <c r="P25" s="36"/>
      <c r="Q25" s="29"/>
      <c r="R25" s="15">
        <v>37</v>
      </c>
      <c r="S25" s="15">
        <v>2046</v>
      </c>
      <c r="T25" s="26">
        <f>C25*'Share of Sales'!$C$3</f>
        <v>23.445107128476049</v>
      </c>
      <c r="U25" s="26">
        <f>D25*'Share of Sales'!$C$3</f>
        <v>14.673880873046622</v>
      </c>
      <c r="V25" s="26">
        <f>E25*'Share of Sales'!$C$3</f>
        <v>30.742250696812164</v>
      </c>
      <c r="W25" s="26">
        <f>F25*'Share of Sales'!$C$3</f>
        <v>24.672360924245037</v>
      </c>
      <c r="X25" s="26">
        <f>G25*'Share of Sales'!$C$3</f>
        <v>20.652364529839573</v>
      </c>
      <c r="Y25" s="26">
        <f>H25*'Share of Sales'!$C$3</f>
        <v>15.96177455474966</v>
      </c>
      <c r="Z25" s="26">
        <f>I25*'Share of Sales'!$C$3</f>
        <v>11.000558897620511</v>
      </c>
      <c r="AA25" s="26">
        <f>J25*'Share of Sales'!$C$3</f>
        <v>11.000558897620511</v>
      </c>
      <c r="AB25" s="26">
        <f>K25*'Share of Sales'!$C$3</f>
        <v>17.123611886743564</v>
      </c>
      <c r="AC25" s="26">
        <f>L25*'Share of Sales'!$C$3</f>
        <v>5.7078706289145211</v>
      </c>
      <c r="AD25" s="26">
        <f>M25*'Share of Sales'!$C$3</f>
        <v>20.694470161323231</v>
      </c>
      <c r="AE25" s="26">
        <f>N25*'Share of Sales'!$C$3</f>
        <v>2.5831683978256299</v>
      </c>
      <c r="AF25" s="26">
        <f>O25*'Share of Sales'!$C$3</f>
        <v>1.4326920166651884</v>
      </c>
      <c r="AG25" s="36"/>
    </row>
    <row r="26" spans="1:3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29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x14ac:dyDescent="0.25">
      <c r="A29" s="6" t="s">
        <v>8</v>
      </c>
      <c r="B29" s="7" t="s">
        <v>31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29"/>
      <c r="R29" s="6" t="s">
        <v>8</v>
      </c>
      <c r="S29" s="7" t="s">
        <v>31</v>
      </c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x14ac:dyDescent="0.25">
      <c r="A30" s="10"/>
      <c r="B30" s="10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8"/>
      <c r="P30" s="8"/>
      <c r="Q30" s="29"/>
      <c r="R30" s="10"/>
      <c r="S30" s="10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8"/>
      <c r="AG30" s="8"/>
    </row>
    <row r="31" spans="1:33" ht="44.1" customHeight="1" x14ac:dyDescent="0.25">
      <c r="A31" s="11"/>
      <c r="B31" s="11"/>
      <c r="C31" s="43" t="s">
        <v>43</v>
      </c>
      <c r="D31" s="43"/>
      <c r="E31" s="43" t="s">
        <v>44</v>
      </c>
      <c r="F31" s="43"/>
      <c r="G31" s="43" t="s">
        <v>45</v>
      </c>
      <c r="H31" s="43"/>
      <c r="I31" s="44" t="s">
        <v>46</v>
      </c>
      <c r="J31" s="45"/>
      <c r="K31" s="46" t="s">
        <v>47</v>
      </c>
      <c r="L31" s="46"/>
      <c r="M31" s="46" t="s">
        <v>48</v>
      </c>
      <c r="N31" s="46"/>
      <c r="O31" s="47" t="s">
        <v>17</v>
      </c>
      <c r="P31" s="11"/>
      <c r="Q31" s="29"/>
      <c r="R31" s="11"/>
      <c r="S31" s="11"/>
      <c r="T31" s="43" t="s">
        <v>43</v>
      </c>
      <c r="U31" s="43"/>
      <c r="V31" s="43" t="s">
        <v>44</v>
      </c>
      <c r="W31" s="43"/>
      <c r="X31" s="43" t="s">
        <v>45</v>
      </c>
      <c r="Y31" s="43"/>
      <c r="Z31" s="44" t="s">
        <v>46</v>
      </c>
      <c r="AA31" s="45"/>
      <c r="AB31" s="46" t="s">
        <v>47</v>
      </c>
      <c r="AC31" s="46"/>
      <c r="AD31" s="46" t="s">
        <v>48</v>
      </c>
      <c r="AE31" s="46"/>
      <c r="AF31" s="47" t="s">
        <v>17</v>
      </c>
      <c r="AG31" s="11"/>
    </row>
    <row r="32" spans="1:33" ht="26.25" x14ac:dyDescent="0.25">
      <c r="A32" s="12" t="s">
        <v>18</v>
      </c>
      <c r="B32" s="12" t="s">
        <v>19</v>
      </c>
      <c r="C32" s="13" t="s">
        <v>20</v>
      </c>
      <c r="D32" s="13" t="s">
        <v>21</v>
      </c>
      <c r="E32" s="13" t="s">
        <v>22</v>
      </c>
      <c r="F32" s="13" t="s">
        <v>23</v>
      </c>
      <c r="G32" s="13" t="s">
        <v>24</v>
      </c>
      <c r="H32" s="13" t="s">
        <v>25</v>
      </c>
      <c r="I32" s="33" t="s">
        <v>26</v>
      </c>
      <c r="J32" s="33" t="s">
        <v>27</v>
      </c>
      <c r="K32" s="33" t="s">
        <v>26</v>
      </c>
      <c r="L32" s="33" t="s">
        <v>27</v>
      </c>
      <c r="M32" s="33" t="s">
        <v>26</v>
      </c>
      <c r="N32" s="33" t="s">
        <v>27</v>
      </c>
      <c r="O32" s="48"/>
      <c r="P32" s="8"/>
      <c r="Q32" s="29"/>
      <c r="R32" s="12" t="s">
        <v>18</v>
      </c>
      <c r="S32" s="12" t="s">
        <v>19</v>
      </c>
      <c r="T32" s="13" t="s">
        <v>20</v>
      </c>
      <c r="U32" s="13" t="s">
        <v>21</v>
      </c>
      <c r="V32" s="13" t="s">
        <v>22</v>
      </c>
      <c r="W32" s="13" t="s">
        <v>23</v>
      </c>
      <c r="X32" s="13" t="s">
        <v>24</v>
      </c>
      <c r="Y32" s="13" t="s">
        <v>25</v>
      </c>
      <c r="Z32" s="33" t="s">
        <v>26</v>
      </c>
      <c r="AA32" s="33" t="s">
        <v>27</v>
      </c>
      <c r="AB32" s="33" t="s">
        <v>26</v>
      </c>
      <c r="AC32" s="33" t="s">
        <v>27</v>
      </c>
      <c r="AD32" s="33" t="s">
        <v>26</v>
      </c>
      <c r="AE32" s="33" t="s">
        <v>27</v>
      </c>
      <c r="AF32" s="48"/>
      <c r="AG32" s="8"/>
    </row>
    <row r="33" spans="1:33" x14ac:dyDescent="0.25">
      <c r="A33" s="14">
        <v>18</v>
      </c>
      <c r="B33" s="15">
        <v>2027</v>
      </c>
      <c r="C33" s="16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8">
        <v>0</v>
      </c>
      <c r="P33" s="40" t="s">
        <v>28</v>
      </c>
      <c r="Q33" s="29"/>
      <c r="R33" s="14">
        <v>18</v>
      </c>
      <c r="S33" s="15">
        <v>2027</v>
      </c>
      <c r="T33" s="16">
        <f>C33*'Share of Sales'!$C$3</f>
        <v>0</v>
      </c>
      <c r="U33" s="16">
        <f>D33*'Share of Sales'!$C$3</f>
        <v>0</v>
      </c>
      <c r="V33" s="16">
        <f>E33*'Share of Sales'!$C$3</f>
        <v>0</v>
      </c>
      <c r="W33" s="16">
        <f>F33*'Share of Sales'!$C$3</f>
        <v>0</v>
      </c>
      <c r="X33" s="16">
        <f>G33*'Share of Sales'!$C$3</f>
        <v>0</v>
      </c>
      <c r="Y33" s="16">
        <f>H33*'Share of Sales'!$C$3</f>
        <v>0</v>
      </c>
      <c r="Z33" s="16">
        <f>I33*'Share of Sales'!$C$3</f>
        <v>0</v>
      </c>
      <c r="AA33" s="16">
        <f>J33*'Share of Sales'!$C$3</f>
        <v>0</v>
      </c>
      <c r="AB33" s="16">
        <f>K33*'Share of Sales'!$C$3</f>
        <v>0</v>
      </c>
      <c r="AC33" s="16">
        <f>L33*'Share of Sales'!$C$3</f>
        <v>0</v>
      </c>
      <c r="AD33" s="16">
        <f>M33*'Share of Sales'!$C$3</f>
        <v>0</v>
      </c>
      <c r="AE33" s="16">
        <f>N33*'Share of Sales'!$C$3</f>
        <v>0</v>
      </c>
      <c r="AF33" s="16">
        <f>O33*'Share of Sales'!$C$3</f>
        <v>0</v>
      </c>
      <c r="AG33" s="40" t="s">
        <v>28</v>
      </c>
    </row>
    <row r="34" spans="1:33" x14ac:dyDescent="0.25">
      <c r="A34" s="15">
        <v>19</v>
      </c>
      <c r="B34" s="15">
        <v>2028</v>
      </c>
      <c r="C34" s="19">
        <v>87.582157663887074</v>
      </c>
      <c r="D34" s="20">
        <v>57.780443693926749</v>
      </c>
      <c r="E34" s="20">
        <v>94.667560788416125</v>
      </c>
      <c r="F34" s="20">
        <v>82.722757452905995</v>
      </c>
      <c r="G34" s="20">
        <v>74.277471874968597</v>
      </c>
      <c r="H34" s="20">
        <v>62.471182629979396</v>
      </c>
      <c r="I34" s="20">
        <v>68.935890000000001</v>
      </c>
      <c r="J34" s="20">
        <v>68.935890000000001</v>
      </c>
      <c r="K34" s="20">
        <v>45.104244161657924</v>
      </c>
      <c r="L34" s="20">
        <v>15.034748053885975</v>
      </c>
      <c r="M34" s="20">
        <v>42.6428142786026</v>
      </c>
      <c r="N34" s="20">
        <v>5.9728990346193314</v>
      </c>
      <c r="O34" s="18">
        <v>3.6780000000000008</v>
      </c>
      <c r="P34" s="41"/>
      <c r="Q34" s="29"/>
      <c r="R34" s="15">
        <v>19</v>
      </c>
      <c r="S34" s="15">
        <v>2028</v>
      </c>
      <c r="T34" s="16">
        <f>C34*'Share of Sales'!$C$3</f>
        <v>22.988431404122895</v>
      </c>
      <c r="U34" s="16">
        <f>D34*'Share of Sales'!$C$3</f>
        <v>15.166122892920157</v>
      </c>
      <c r="V34" s="16">
        <f>E34*'Share of Sales'!$C$3</f>
        <v>24.848197229074199</v>
      </c>
      <c r="W34" s="16">
        <f>F34*'Share of Sales'!$C$3</f>
        <v>21.712943434940556</v>
      </c>
      <c r="X34" s="16">
        <f>G34*'Share of Sales'!$C$3</f>
        <v>19.496237733972261</v>
      </c>
      <c r="Y34" s="16">
        <f>H34*'Share of Sales'!$C$3</f>
        <v>16.397340907437712</v>
      </c>
      <c r="Z34" s="16">
        <f>I34*'Share of Sales'!$C$3</f>
        <v>18.094187455724164</v>
      </c>
      <c r="AA34" s="16">
        <f>J34*'Share of Sales'!$C$3</f>
        <v>18.094187455724164</v>
      </c>
      <c r="AB34" s="16">
        <f>K34*'Share of Sales'!$C$3</f>
        <v>11.838893338575749</v>
      </c>
      <c r="AC34" s="16">
        <f>L34*'Share of Sales'!$C$3</f>
        <v>3.9462977795252501</v>
      </c>
      <c r="AD34" s="16">
        <f>M34*'Share of Sales'!$C$3</f>
        <v>11.192820970276388</v>
      </c>
      <c r="AE34" s="16">
        <f>N34*'Share of Sales'!$C$3</f>
        <v>1.5677574451641383</v>
      </c>
      <c r="AF34" s="16">
        <f>O34*'Share of Sales'!$C$3</f>
        <v>0.96539584042729398</v>
      </c>
      <c r="AG34" s="41"/>
    </row>
    <row r="35" spans="1:33" x14ac:dyDescent="0.25">
      <c r="A35" s="15">
        <v>20</v>
      </c>
      <c r="B35" s="15">
        <v>2029</v>
      </c>
      <c r="C35" s="19">
        <v>97.90327416824735</v>
      </c>
      <c r="D35" s="20">
        <v>68.922867276199327</v>
      </c>
      <c r="E35" s="20">
        <v>106.33796749220375</v>
      </c>
      <c r="F35" s="20">
        <v>93.627262714989698</v>
      </c>
      <c r="G35" s="20">
        <v>84.163491177339623</v>
      </c>
      <c r="H35" s="20">
        <v>71.379455411026271</v>
      </c>
      <c r="I35" s="20">
        <v>70.336138127917721</v>
      </c>
      <c r="J35" s="20">
        <v>70.336138127917721</v>
      </c>
      <c r="K35" s="20">
        <v>46.038598140748086</v>
      </c>
      <c r="L35" s="20">
        <v>15.346199380249363</v>
      </c>
      <c r="M35" s="20">
        <v>47.981543362140656</v>
      </c>
      <c r="N35" s="20">
        <v>6.2364486157894135</v>
      </c>
      <c r="O35" s="18">
        <v>3.5623333333333331</v>
      </c>
      <c r="P35" s="41"/>
      <c r="Q35" s="29"/>
      <c r="R35" s="15">
        <v>20</v>
      </c>
      <c r="S35" s="15">
        <v>2029</v>
      </c>
      <c r="T35" s="16">
        <f>C35*'Share of Sales'!$C$3</f>
        <v>25.697502350799049</v>
      </c>
      <c r="U35" s="16">
        <f>D35*'Share of Sales'!$C$3</f>
        <v>18.090769271007414</v>
      </c>
      <c r="V35" s="16">
        <f>E35*'Share of Sales'!$C$3</f>
        <v>27.911427813068588</v>
      </c>
      <c r="W35" s="16">
        <f>F35*'Share of Sales'!$C$3</f>
        <v>24.575141374563486</v>
      </c>
      <c r="X35" s="16">
        <f>G35*'Share of Sales'!$C$3</f>
        <v>22.091105029484204</v>
      </c>
      <c r="Y35" s="16">
        <f>H35*'Share of Sales'!$C$3</f>
        <v>18.735570784603112</v>
      </c>
      <c r="Z35" s="16">
        <f>I35*'Share of Sales'!$C$3</f>
        <v>18.461722452531632</v>
      </c>
      <c r="AA35" s="16">
        <f>J35*'Share of Sales'!$C$3</f>
        <v>18.461722452531632</v>
      </c>
      <c r="AB35" s="16">
        <f>K35*'Share of Sales'!$C$3</f>
        <v>12.084141148499711</v>
      </c>
      <c r="AC35" s="16">
        <f>L35*'Share of Sales'!$C$3</f>
        <v>4.0280470494999046</v>
      </c>
      <c r="AD35" s="16">
        <f>M35*'Share of Sales'!$C$3</f>
        <v>12.594122452173032</v>
      </c>
      <c r="AE35" s="16">
        <f>N35*'Share of Sales'!$C$3</f>
        <v>1.6369335379884864</v>
      </c>
      <c r="AF35" s="16">
        <f>O35*'Share of Sales'!$C$3</f>
        <v>0.9350358298573942</v>
      </c>
      <c r="AG35" s="41"/>
    </row>
    <row r="36" spans="1:33" x14ac:dyDescent="0.25">
      <c r="A36" s="15">
        <v>21</v>
      </c>
      <c r="B36" s="15">
        <v>2030</v>
      </c>
      <c r="C36" s="19">
        <v>104.99390382501861</v>
      </c>
      <c r="D36" s="20">
        <v>77.871215323486496</v>
      </c>
      <c r="E36" s="20">
        <v>116.13043670290079</v>
      </c>
      <c r="F36" s="20">
        <v>102.78419668682602</v>
      </c>
      <c r="G36" s="20">
        <v>94.778897043484506</v>
      </c>
      <c r="H36" s="20">
        <v>80.711568967933175</v>
      </c>
      <c r="I36" s="20">
        <v>71.763820656127166</v>
      </c>
      <c r="J36" s="20">
        <v>71.763820656127166</v>
      </c>
      <c r="K36" s="20">
        <v>46.992307667735531</v>
      </c>
      <c r="L36" s="20">
        <v>15.664102555911844</v>
      </c>
      <c r="M36" s="20">
        <v>53.050936698913574</v>
      </c>
      <c r="N36" s="20">
        <v>6.5808972865343094</v>
      </c>
      <c r="O36" s="18">
        <v>3.4177733333333329</v>
      </c>
      <c r="P36" s="42"/>
      <c r="Q36" s="29"/>
      <c r="R36" s="15">
        <v>21</v>
      </c>
      <c r="S36" s="15">
        <v>2030</v>
      </c>
      <c r="T36" s="16">
        <f>C36*'Share of Sales'!$C$3</f>
        <v>27.55864002797615</v>
      </c>
      <c r="U36" s="16">
        <f>D36*'Share of Sales'!$C$3</f>
        <v>20.439518043042959</v>
      </c>
      <c r="V36" s="16">
        <f>E36*'Share of Sales'!$C$3</f>
        <v>30.481740222943326</v>
      </c>
      <c r="W36" s="16">
        <f>F36*'Share of Sales'!$C$3</f>
        <v>26.978639462512959</v>
      </c>
      <c r="X36" s="16">
        <f>G36*'Share of Sales'!$C$3</f>
        <v>24.877420599800615</v>
      </c>
      <c r="Y36" s="16">
        <f>H36*'Share of Sales'!$C$3</f>
        <v>21.185049743339675</v>
      </c>
      <c r="Z36" s="16">
        <f>I36*'Share of Sales'!$C$3</f>
        <v>18.83645838896016</v>
      </c>
      <c r="AA36" s="16">
        <f>J36*'Share of Sales'!$C$3</f>
        <v>18.83645838896016</v>
      </c>
      <c r="AB36" s="16">
        <f>K36*'Share of Sales'!$C$3</f>
        <v>12.33446937316789</v>
      </c>
      <c r="AC36" s="16">
        <f>L36*'Share of Sales'!$C$3</f>
        <v>4.1114897910559636</v>
      </c>
      <c r="AD36" s="16">
        <f>M36*'Share of Sales'!$C$3</f>
        <v>13.924729097309088</v>
      </c>
      <c r="AE36" s="16">
        <f>N36*'Share of Sales'!$C$3</f>
        <v>1.7273439006795777</v>
      </c>
      <c r="AF36" s="16">
        <f>O36*'Share of Sales'!$C$3</f>
        <v>0.8970919411428292</v>
      </c>
      <c r="AG36" s="42"/>
    </row>
    <row r="37" spans="1:33" x14ac:dyDescent="0.25">
      <c r="A37" s="15">
        <v>22</v>
      </c>
      <c r="B37" s="15">
        <v>2031</v>
      </c>
      <c r="C37" s="21">
        <v>102.76449187883075</v>
      </c>
      <c r="D37" s="22">
        <v>74.624652605584771</v>
      </c>
      <c r="E37" s="22">
        <v>109.58334884437203</v>
      </c>
      <c r="F37" s="22">
        <v>98.267562467326854</v>
      </c>
      <c r="G37" s="22">
        <v>89.540700644745669</v>
      </c>
      <c r="H37" s="22">
        <v>77.75186957085495</v>
      </c>
      <c r="I37" s="22">
        <v>73.224195168623027</v>
      </c>
      <c r="J37" s="22">
        <v>73.224195168623027</v>
      </c>
      <c r="K37" s="22">
        <v>47.965773701189271</v>
      </c>
      <c r="L37" s="22">
        <v>15.988591233729757</v>
      </c>
      <c r="M37" s="22">
        <v>57.968276739120483</v>
      </c>
      <c r="N37" s="22">
        <v>7.2358373701572418</v>
      </c>
      <c r="O37" s="23">
        <v>3.3679469428694606</v>
      </c>
      <c r="P37" s="37" t="s">
        <v>29</v>
      </c>
      <c r="Q37" s="29"/>
      <c r="R37" s="15">
        <v>22</v>
      </c>
      <c r="S37" s="15">
        <v>2031</v>
      </c>
      <c r="T37" s="23">
        <f>C37*'Share of Sales'!$C$3</f>
        <v>26.973467374509955</v>
      </c>
      <c r="U37" s="23">
        <f>D37*'Share of Sales'!$C$3</f>
        <v>19.587365203578941</v>
      </c>
      <c r="V37" s="23">
        <f>E37*'Share of Sales'!$C$3</f>
        <v>28.763270569453464</v>
      </c>
      <c r="W37" s="23">
        <f>F37*'Share of Sales'!$C$3</f>
        <v>25.793120188930558</v>
      </c>
      <c r="X37" s="23">
        <f>G37*'Share of Sales'!$C$3</f>
        <v>23.502506783954043</v>
      </c>
      <c r="Y37" s="23">
        <f>H37*'Share of Sales'!$C$3</f>
        <v>20.408192351590223</v>
      </c>
      <c r="Z37" s="23">
        <f>I37*'Share of Sales'!$C$3</f>
        <v>19.21977526765226</v>
      </c>
      <c r="AA37" s="23">
        <f>J37*'Share of Sales'!$C$3</f>
        <v>19.21977526765226</v>
      </c>
      <c r="AB37" s="23">
        <f>K37*'Share of Sales'!$C$3</f>
        <v>12.58998325557504</v>
      </c>
      <c r="AC37" s="23">
        <f>L37*'Share of Sales'!$C$3</f>
        <v>4.1966610851916801</v>
      </c>
      <c r="AD37" s="23">
        <f>M37*'Share of Sales'!$C$3</f>
        <v>15.215425024656106</v>
      </c>
      <c r="AE37" s="23">
        <f>N37*'Share of Sales'!$C$3</f>
        <v>1.8992515767151086</v>
      </c>
      <c r="AF37" s="23">
        <f>O37*'Share of Sales'!$C$3</f>
        <v>0.88401358603208202</v>
      </c>
      <c r="AG37" s="37" t="s">
        <v>29</v>
      </c>
    </row>
    <row r="38" spans="1:33" x14ac:dyDescent="0.25">
      <c r="A38" s="15">
        <v>23</v>
      </c>
      <c r="B38" s="15">
        <v>2032</v>
      </c>
      <c r="C38" s="21">
        <v>69.809694129525155</v>
      </c>
      <c r="D38" s="22">
        <v>41.711524639172247</v>
      </c>
      <c r="E38" s="22">
        <v>79.176217242162664</v>
      </c>
      <c r="F38" s="22">
        <v>67.108928794055132</v>
      </c>
      <c r="G38" s="22">
        <v>57.234406054412283</v>
      </c>
      <c r="H38" s="22">
        <v>45.285344505217871</v>
      </c>
      <c r="I38" s="22">
        <v>31.452524585364241</v>
      </c>
      <c r="J38" s="22">
        <v>31.452524585364241</v>
      </c>
      <c r="K38" s="22">
        <v>48.959405505708958</v>
      </c>
      <c r="L38" s="22">
        <v>16.319801835236319</v>
      </c>
      <c r="M38" s="22">
        <v>59.169114732061281</v>
      </c>
      <c r="N38" s="22">
        <v>7.3857308793938508</v>
      </c>
      <c r="O38" s="23">
        <v>3.4331546501092309</v>
      </c>
      <c r="P38" s="38"/>
      <c r="Q38" s="29"/>
      <c r="R38" s="15">
        <v>23</v>
      </c>
      <c r="S38" s="15">
        <v>2032</v>
      </c>
      <c r="T38" s="23">
        <f>C38*'Share of Sales'!$C$3</f>
        <v>18.323542233318449</v>
      </c>
      <c r="U38" s="23">
        <f>D38*'Share of Sales'!$C$3</f>
        <v>10.948377483561028</v>
      </c>
      <c r="V38" s="23">
        <f>E38*'Share of Sales'!$C$3</f>
        <v>20.782052959856337</v>
      </c>
      <c r="W38" s="23">
        <f>F38*'Share of Sales'!$C$3</f>
        <v>17.614649459845641</v>
      </c>
      <c r="X38" s="23">
        <f>G38*'Share of Sales'!$C$3</f>
        <v>15.022799764615643</v>
      </c>
      <c r="Y38" s="23">
        <f>H38*'Share of Sales'!$C$3</f>
        <v>11.886428281037068</v>
      </c>
      <c r="Z38" s="23">
        <f>I38*'Share of Sales'!$C$3</f>
        <v>8.2556107682566147</v>
      </c>
      <c r="AA38" s="23">
        <f>J38*'Share of Sales'!$C$3</f>
        <v>8.2556107682566147</v>
      </c>
      <c r="AB38" s="23">
        <f>K38*'Share of Sales'!$C$3</f>
        <v>12.850790218870193</v>
      </c>
      <c r="AC38" s="23">
        <f>L38*'Share of Sales'!$C$3</f>
        <v>4.2835967396233974</v>
      </c>
      <c r="AD38" s="23">
        <f>M38*'Share of Sales'!$C$3</f>
        <v>15.53061915282688</v>
      </c>
      <c r="AE38" s="23">
        <f>N38*'Share of Sales'!$C$3</f>
        <v>1.938595396814095</v>
      </c>
      <c r="AF38" s="23">
        <f>O38*'Share of Sales'!$C$3</f>
        <v>0.90112920575287447</v>
      </c>
      <c r="AG38" s="38"/>
    </row>
    <row r="39" spans="1:33" x14ac:dyDescent="0.25">
      <c r="A39" s="15">
        <v>24</v>
      </c>
      <c r="B39" s="15">
        <v>2033</v>
      </c>
      <c r="C39" s="21">
        <v>72.194084849419141</v>
      </c>
      <c r="D39" s="22">
        <v>43.400907285336707</v>
      </c>
      <c r="E39" s="22">
        <v>83.523219433257566</v>
      </c>
      <c r="F39" s="22">
        <v>70.149897726279619</v>
      </c>
      <c r="G39" s="22">
        <v>59.64663120017719</v>
      </c>
      <c r="H39" s="22">
        <v>46.993895809488897</v>
      </c>
      <c r="I39" s="22">
        <v>32.104077272810628</v>
      </c>
      <c r="J39" s="22">
        <v>32.104077272810628</v>
      </c>
      <c r="K39" s="22">
        <v>49.973620823987922</v>
      </c>
      <c r="L39" s="22">
        <v>16.657873607995974</v>
      </c>
      <c r="M39" s="22">
        <v>60.39482860481786</v>
      </c>
      <c r="N39" s="22">
        <v>7.5387294976816843</v>
      </c>
      <c r="O39" s="23">
        <v>3.6808695479745581</v>
      </c>
      <c r="P39" s="38"/>
      <c r="Q39" s="29"/>
      <c r="R39" s="15">
        <v>24</v>
      </c>
      <c r="S39" s="15">
        <v>2033</v>
      </c>
      <c r="T39" s="23">
        <f>C39*'Share of Sales'!$C$3</f>
        <v>18.949393479359529</v>
      </c>
      <c r="U39" s="23">
        <f>D39*'Share of Sales'!$C$3</f>
        <v>11.391804068524928</v>
      </c>
      <c r="V39" s="23">
        <f>E39*'Share of Sales'!$C$3</f>
        <v>21.923047476879542</v>
      </c>
      <c r="W39" s="23">
        <f>F39*'Share of Sales'!$C$3</f>
        <v>18.412838355451445</v>
      </c>
      <c r="X39" s="23">
        <f>G39*'Share of Sales'!$C$3</f>
        <v>15.655956948382789</v>
      </c>
      <c r="Y39" s="23">
        <f>H39*'Share of Sales'!$C$3</f>
        <v>12.334886226197447</v>
      </c>
      <c r="Z39" s="23">
        <f>I39*'Share of Sales'!$C$3</f>
        <v>8.4266293257008691</v>
      </c>
      <c r="AA39" s="23">
        <f>J39*'Share of Sales'!$C$3</f>
        <v>8.4266293257008691</v>
      </c>
      <c r="AB39" s="23">
        <f>K39*'Share of Sales'!$C$3</f>
        <v>13.116999911519502</v>
      </c>
      <c r="AC39" s="23">
        <f>L39*'Share of Sales'!$C$3</f>
        <v>4.3723333038398335</v>
      </c>
      <c r="AD39" s="23">
        <f>M39*'Share of Sales'!$C$3</f>
        <v>15.852342664059407</v>
      </c>
      <c r="AE39" s="23">
        <f>N39*'Share of Sales'!$C$3</f>
        <v>1.9787542412094723</v>
      </c>
      <c r="AF39" s="23">
        <f>O39*'Share of Sales'!$C$3</f>
        <v>0.96614903501091121</v>
      </c>
      <c r="AG39" s="38"/>
    </row>
    <row r="40" spans="1:33" x14ac:dyDescent="0.25">
      <c r="A40" s="15">
        <v>25</v>
      </c>
      <c r="B40" s="15">
        <v>2034</v>
      </c>
      <c r="C40" s="21">
        <v>75.08323649401008</v>
      </c>
      <c r="D40" s="22">
        <v>45.438848875977627</v>
      </c>
      <c r="E40" s="22">
        <v>88.915318901319807</v>
      </c>
      <c r="F40" s="22">
        <v>73.911537564163353</v>
      </c>
      <c r="G40" s="22">
        <v>62.859733843718004</v>
      </c>
      <c r="H40" s="22">
        <v>49.254931850539919</v>
      </c>
      <c r="I40" s="22">
        <v>32.769127156749668</v>
      </c>
      <c r="J40" s="22">
        <v>32.769127156749668</v>
      </c>
      <c r="K40" s="22">
        <v>51.008846052440568</v>
      </c>
      <c r="L40" s="22">
        <v>17.002948684146855</v>
      </c>
      <c r="M40" s="22">
        <v>61.645933672029031</v>
      </c>
      <c r="N40" s="22">
        <v>7.6948975487013946</v>
      </c>
      <c r="O40" s="23">
        <v>3.9952671302460749</v>
      </c>
      <c r="P40" s="38"/>
      <c r="Q40" s="29"/>
      <c r="R40" s="15">
        <v>25</v>
      </c>
      <c r="S40" s="15">
        <v>2034</v>
      </c>
      <c r="T40" s="23">
        <f>C40*'Share of Sales'!$C$3</f>
        <v>19.707733604441575</v>
      </c>
      <c r="U40" s="23">
        <f>D40*'Share of Sales'!$C$3</f>
        <v>11.926719874571292</v>
      </c>
      <c r="V40" s="23">
        <f>E40*'Share of Sales'!$C$3</f>
        <v>23.338357536052328</v>
      </c>
      <c r="W40" s="23">
        <f>F40*'Share of Sales'!$C$3</f>
        <v>19.400187853188953</v>
      </c>
      <c r="X40" s="23">
        <f>G40*'Share of Sales'!$C$3</f>
        <v>16.49932723846986</v>
      </c>
      <c r="Y40" s="23">
        <f>H40*'Share of Sales'!$C$3</f>
        <v>12.92835952393721</v>
      </c>
      <c r="Z40" s="23">
        <f>I40*'Share of Sales'!$C$3</f>
        <v>8.6011906067317021</v>
      </c>
      <c r="AA40" s="23">
        <f>J40*'Share of Sales'!$C$3</f>
        <v>8.6011906067317021</v>
      </c>
      <c r="AB40" s="23">
        <f>K40*'Share of Sales'!$C$3</f>
        <v>13.38872425340465</v>
      </c>
      <c r="AC40" s="23">
        <f>L40*'Share of Sales'!$C$3</f>
        <v>4.462908084468217</v>
      </c>
      <c r="AD40" s="23">
        <f>M40*'Share of Sales'!$C$3</f>
        <v>16.180730817355538</v>
      </c>
      <c r="AE40" s="23">
        <f>N40*'Share of Sales'!$C$3</f>
        <v>2.0197449934830085</v>
      </c>
      <c r="AF40" s="23">
        <f>O40*'Share of Sales'!$C$3</f>
        <v>1.0486716337508024</v>
      </c>
      <c r="AG40" s="38"/>
    </row>
    <row r="41" spans="1:33" x14ac:dyDescent="0.25">
      <c r="A41" s="15">
        <v>26</v>
      </c>
      <c r="B41" s="15">
        <v>2035</v>
      </c>
      <c r="C41" s="21">
        <v>77.872289334857243</v>
      </c>
      <c r="D41" s="22">
        <v>47.408821244842642</v>
      </c>
      <c r="E41" s="22">
        <v>93.96477739921437</v>
      </c>
      <c r="F41" s="22">
        <v>77.438177328398439</v>
      </c>
      <c r="G41" s="22">
        <v>66.070833506552646</v>
      </c>
      <c r="H41" s="22">
        <v>51.515554052570558</v>
      </c>
      <c r="I41" s="22">
        <v>33.447953837460311</v>
      </c>
      <c r="J41" s="22">
        <v>33.447953837460311</v>
      </c>
      <c r="K41" s="22">
        <v>52.065516420467937</v>
      </c>
      <c r="L41" s="22">
        <v>17.355172140155979</v>
      </c>
      <c r="M41" s="22">
        <v>62.922955923299838</v>
      </c>
      <c r="N41" s="22">
        <v>7.8543006886265765</v>
      </c>
      <c r="O41" s="23">
        <v>4.297775585014695</v>
      </c>
      <c r="P41" s="38"/>
      <c r="Q41" s="29"/>
      <c r="R41" s="15">
        <v>26</v>
      </c>
      <c r="S41" s="15">
        <v>2035</v>
      </c>
      <c r="T41" s="23">
        <f>C41*'Share of Sales'!$C$3</f>
        <v>20.439799947912423</v>
      </c>
      <c r="U41" s="23">
        <f>D41*'Share of Sales'!$C$3</f>
        <v>12.443795222765688</v>
      </c>
      <c r="V41" s="23">
        <f>E41*'Share of Sales'!$C$3</f>
        <v>24.6637317150294</v>
      </c>
      <c r="W41" s="23">
        <f>F41*'Share of Sales'!$C$3</f>
        <v>20.325854889371129</v>
      </c>
      <c r="X41" s="23">
        <f>G41*'Share of Sales'!$C$3</f>
        <v>17.342171789230612</v>
      </c>
      <c r="Y41" s="23">
        <f>H41*'Share of Sales'!$C$3</f>
        <v>13.521724197840955</v>
      </c>
      <c r="Z41" s="23">
        <f>I41*'Share of Sales'!$C$3</f>
        <v>8.7793680004046557</v>
      </c>
      <c r="AA41" s="23">
        <f>J41*'Share of Sales'!$C$3</f>
        <v>8.7793680004046557</v>
      </c>
      <c r="AB41" s="23">
        <f>K41*'Share of Sales'!$C$3</f>
        <v>13.666077482876211</v>
      </c>
      <c r="AC41" s="23">
        <f>L41*'Share of Sales'!$C$3</f>
        <v>4.5553591609587372</v>
      </c>
      <c r="AD41" s="23">
        <f>M41*'Share of Sales'!$C$3</f>
        <v>16.515921673666014</v>
      </c>
      <c r="AE41" s="23">
        <f>N41*'Share of Sales'!$C$3</f>
        <v>2.0615848869671902</v>
      </c>
      <c r="AF41" s="23">
        <f>O41*'Share of Sales'!$C$3</f>
        <v>1.1280735924043408</v>
      </c>
      <c r="AG41" s="38"/>
    </row>
    <row r="42" spans="1:33" x14ac:dyDescent="0.25">
      <c r="A42" s="15">
        <v>27</v>
      </c>
      <c r="B42" s="15">
        <v>2036</v>
      </c>
      <c r="C42" s="21">
        <v>80.457561226396535</v>
      </c>
      <c r="D42" s="22">
        <v>49.239441202651207</v>
      </c>
      <c r="E42" s="22">
        <v>98.524539813715108</v>
      </c>
      <c r="F42" s="22">
        <v>80.628564286425956</v>
      </c>
      <c r="G42" s="22">
        <v>68.810529626993656</v>
      </c>
      <c r="H42" s="22">
        <v>53.452520922685331</v>
      </c>
      <c r="I42" s="22">
        <v>34.140842707262543</v>
      </c>
      <c r="J42" s="22">
        <v>34.140842707262543</v>
      </c>
      <c r="K42" s="22">
        <v>53.144076173436879</v>
      </c>
      <c r="L42" s="22">
        <v>17.714692057812293</v>
      </c>
      <c r="M42" s="22">
        <v>64.226432244338113</v>
      </c>
      <c r="N42" s="22">
        <v>8.0170059337269333</v>
      </c>
      <c r="O42" s="23">
        <v>4.5669539736620006</v>
      </c>
      <c r="P42" s="39"/>
      <c r="Q42" s="29"/>
      <c r="R42" s="15">
        <v>27</v>
      </c>
      <c r="S42" s="15">
        <v>2036</v>
      </c>
      <c r="T42" s="23">
        <f>C42*'Share of Sales'!$C$3</f>
        <v>21.118378178055334</v>
      </c>
      <c r="U42" s="23">
        <f>D42*'Share of Sales'!$C$3</f>
        <v>12.924293562263125</v>
      </c>
      <c r="V42" s="23">
        <f>E42*'Share of Sales'!$C$3</f>
        <v>25.860571211575273</v>
      </c>
      <c r="W42" s="23">
        <f>F42*'Share of Sales'!$C$3</f>
        <v>21.163262800908175</v>
      </c>
      <c r="X42" s="23">
        <f>G42*'Share of Sales'!$C$3</f>
        <v>18.061283055872412</v>
      </c>
      <c r="Y42" s="23">
        <f>H42*'Share of Sales'!$C$3</f>
        <v>14.030136312972623</v>
      </c>
      <c r="Z42" s="23">
        <f>I42*'Share of Sales'!$C$3</f>
        <v>8.9612364160613822</v>
      </c>
      <c r="AA42" s="23">
        <f>J42*'Share of Sales'!$C$3</f>
        <v>8.9612364160613822</v>
      </c>
      <c r="AB42" s="23">
        <f>K42*'Share of Sales'!$C$3</f>
        <v>13.949176204781732</v>
      </c>
      <c r="AC42" s="23">
        <f>L42*'Share of Sales'!$C$3</f>
        <v>4.6497254015939111</v>
      </c>
      <c r="AD42" s="23">
        <f>M42*'Share of Sales'!$C$3</f>
        <v>16.858056153934047</v>
      </c>
      <c r="AE42" s="23">
        <f>N42*'Share of Sales'!$C$3</f>
        <v>2.1042915119904606</v>
      </c>
      <c r="AF42" s="23">
        <f>O42*'Share of Sales'!$C$3</f>
        <v>1.1987271260457302</v>
      </c>
      <c r="AG42" s="39"/>
    </row>
    <row r="43" spans="1:33" x14ac:dyDescent="0.25">
      <c r="A43" s="15">
        <v>28</v>
      </c>
      <c r="B43" s="15">
        <v>2037</v>
      </c>
      <c r="C43" s="24">
        <v>82.021888069628787</v>
      </c>
      <c r="D43" s="25">
        <v>50.367974276505983</v>
      </c>
      <c r="E43" s="25">
        <v>101.70670041217051</v>
      </c>
      <c r="F43" s="25">
        <v>82.871246517549551</v>
      </c>
      <c r="G43" s="25">
        <v>70.522028113007622</v>
      </c>
      <c r="H43" s="25">
        <v>54.682406290154773</v>
      </c>
      <c r="I43" s="25">
        <v>34.848085070502037</v>
      </c>
      <c r="J43" s="25">
        <v>34.848085070502037</v>
      </c>
      <c r="K43" s="25">
        <v>54.244978759449673</v>
      </c>
      <c r="L43" s="25">
        <v>18.081659586483223</v>
      </c>
      <c r="M43" s="25">
        <v>65.55691064267198</v>
      </c>
      <c r="N43" s="25">
        <v>8.1830816885432593</v>
      </c>
      <c r="O43" s="26">
        <v>4.7349761155534029</v>
      </c>
      <c r="P43" s="34" t="s">
        <v>30</v>
      </c>
      <c r="Q43" s="29"/>
      <c r="R43" s="15">
        <v>28</v>
      </c>
      <c r="S43" s="15">
        <v>2037</v>
      </c>
      <c r="T43" s="26">
        <f>C43*'Share of Sales'!$C$3</f>
        <v>21.528980306256852</v>
      </c>
      <c r="U43" s="26">
        <f>D43*'Share of Sales'!$C$3</f>
        <v>13.220509205352856</v>
      </c>
      <c r="V43" s="26">
        <f>E43*'Share of Sales'!$C$3</f>
        <v>26.695819880776053</v>
      </c>
      <c r="W43" s="26">
        <f>F43*'Share of Sales'!$C$3</f>
        <v>21.751918618560953</v>
      </c>
      <c r="X43" s="26">
        <f>G43*'Share of Sales'!$C$3</f>
        <v>18.51051457280974</v>
      </c>
      <c r="Y43" s="26">
        <f>H43*'Share of Sales'!$C$3</f>
        <v>14.352954751786488</v>
      </c>
      <c r="Z43" s="26">
        <f>I43*'Share of Sales'!$C$3</f>
        <v>9.1468723148230406</v>
      </c>
      <c r="AA43" s="26">
        <f>J43*'Share of Sales'!$C$3</f>
        <v>9.1468723148230406</v>
      </c>
      <c r="AB43" s="26">
        <f>K43*'Share of Sales'!$C$3</f>
        <v>14.238139439488748</v>
      </c>
      <c r="AC43" s="26">
        <f>L43*'Share of Sales'!$C$3</f>
        <v>4.7460464798295821</v>
      </c>
      <c r="AD43" s="26">
        <f>M43*'Share of Sales'!$C$3</f>
        <v>17.207278098341302</v>
      </c>
      <c r="AE43" s="26">
        <f>N43*'Share of Sales'!$C$3</f>
        <v>2.1478828232725444</v>
      </c>
      <c r="AF43" s="26">
        <f>O43*'Share of Sales'!$C$3</f>
        <v>1.2428293220440021</v>
      </c>
      <c r="AG43" s="34" t="s">
        <v>30</v>
      </c>
    </row>
    <row r="44" spans="1:33" x14ac:dyDescent="0.25">
      <c r="A44" s="15">
        <v>29</v>
      </c>
      <c r="B44" s="15">
        <v>2038</v>
      </c>
      <c r="C44" s="24">
        <v>81.412633543626697</v>
      </c>
      <c r="D44" s="25">
        <v>50.000657647855263</v>
      </c>
      <c r="E44" s="25">
        <v>99.983679212922254</v>
      </c>
      <c r="F44" s="25">
        <v>81.736915233415814</v>
      </c>
      <c r="G44" s="25">
        <v>69.794760896956404</v>
      </c>
      <c r="H44" s="25">
        <v>54.233818184295259</v>
      </c>
      <c r="I44" s="25">
        <v>35.569978266020321</v>
      </c>
      <c r="J44" s="25">
        <v>35.569978266020321</v>
      </c>
      <c r="K44" s="25">
        <v>55.368687019982694</v>
      </c>
      <c r="L44" s="25">
        <v>18.456229006660898</v>
      </c>
      <c r="M44" s="25">
        <v>66.914950478043153</v>
      </c>
      <c r="N44" s="25">
        <v>8.35259777464608</v>
      </c>
      <c r="O44" s="26">
        <v>4.6357120000208072</v>
      </c>
      <c r="P44" s="35"/>
      <c r="Q44" s="29"/>
      <c r="R44" s="15">
        <v>29</v>
      </c>
      <c r="S44" s="15">
        <v>2038</v>
      </c>
      <c r="T44" s="26">
        <f>C44*'Share of Sales'!$C$3</f>
        <v>21.36906410583164</v>
      </c>
      <c r="U44" s="26">
        <f>D44*'Share of Sales'!$C$3</f>
        <v>13.124096495885977</v>
      </c>
      <c r="V44" s="26">
        <f>E44*'Share of Sales'!$C$3</f>
        <v>26.24356389961175</v>
      </c>
      <c r="W44" s="26">
        <f>F44*'Share of Sales'!$C$3</f>
        <v>21.454181070064688</v>
      </c>
      <c r="X44" s="26">
        <f>G44*'Share of Sales'!$C$3</f>
        <v>18.319622581168908</v>
      </c>
      <c r="Y44" s="26">
        <f>H44*'Share of Sales'!$C$3</f>
        <v>14.23521002871364</v>
      </c>
      <c r="Z44" s="26">
        <f>I44*'Share of Sales'!$C$3</f>
        <v>9.3363537417360689</v>
      </c>
      <c r="AA44" s="26">
        <f>J44*'Share of Sales'!$C$3</f>
        <v>9.3363537417360689</v>
      </c>
      <c r="AB44" s="26">
        <f>K44*'Share of Sales'!$C$3</f>
        <v>14.533088672923324</v>
      </c>
      <c r="AC44" s="26">
        <f>L44*'Share of Sales'!$C$3</f>
        <v>4.8443628909744412</v>
      </c>
      <c r="AD44" s="26">
        <f>M44*'Share of Sales'!$C$3</f>
        <v>17.563734326781187</v>
      </c>
      <c r="AE44" s="26">
        <f>N44*'Share of Sales'!$C$3</f>
        <v>2.1923771474729734</v>
      </c>
      <c r="AF44" s="26">
        <f>O44*'Share of Sales'!$C$3</f>
        <v>1.2167746281237024</v>
      </c>
      <c r="AG44" s="35"/>
    </row>
    <row r="45" spans="1:33" x14ac:dyDescent="0.25">
      <c r="A45" s="15">
        <v>30</v>
      </c>
      <c r="B45" s="15">
        <v>2039</v>
      </c>
      <c r="C45" s="24">
        <v>80.994896029622979</v>
      </c>
      <c r="D45" s="25">
        <v>49.766277657685919</v>
      </c>
      <c r="E45" s="25">
        <v>98.721851122074895</v>
      </c>
      <c r="F45" s="25">
        <v>80.921237689148157</v>
      </c>
      <c r="G45" s="25">
        <v>69.287585081366501</v>
      </c>
      <c r="H45" s="25">
        <v>53.937844963042622</v>
      </c>
      <c r="I45" s="25">
        <v>36.306825792161973</v>
      </c>
      <c r="J45" s="25">
        <v>36.306825792161973</v>
      </c>
      <c r="K45" s="25">
        <v>56.515673384474233</v>
      </c>
      <c r="L45" s="25">
        <v>18.838557794824744</v>
      </c>
      <c r="M45" s="25">
        <v>68.301122697572993</v>
      </c>
      <c r="N45" s="25">
        <v>8.5256254599900334</v>
      </c>
      <c r="O45" s="26">
        <v>4.5604826844447048</v>
      </c>
      <c r="P45" s="35"/>
      <c r="Q45" s="29"/>
      <c r="R45" s="15">
        <v>30</v>
      </c>
      <c r="S45" s="15">
        <v>2039</v>
      </c>
      <c r="T45" s="26">
        <f>C45*'Share of Sales'!$C$3</f>
        <v>21.259416999140605</v>
      </c>
      <c r="U45" s="26">
        <f>D45*'Share of Sales'!$C$3</f>
        <v>13.062576792898245</v>
      </c>
      <c r="V45" s="26">
        <f>E45*'Share of Sales'!$C$3</f>
        <v>25.912361183396865</v>
      </c>
      <c r="W45" s="26">
        <f>F45*'Share of Sales'!$C$3</f>
        <v>21.240083270073949</v>
      </c>
      <c r="X45" s="26">
        <f>G45*'Share of Sales'!$C$3</f>
        <v>18.186499845242913</v>
      </c>
      <c r="Y45" s="26">
        <f>H45*'Share of Sales'!$C$3</f>
        <v>14.157523428203808</v>
      </c>
      <c r="Z45" s="26">
        <f>I45*'Share of Sales'!$C$3</f>
        <v>9.529760358583891</v>
      </c>
      <c r="AA45" s="26">
        <f>J45*'Share of Sales'!$C$3</f>
        <v>9.529760358583891</v>
      </c>
      <c r="AB45" s="26">
        <f>K45*'Share of Sales'!$C$3</f>
        <v>14.834147907645171</v>
      </c>
      <c r="AC45" s="26">
        <f>L45*'Share of Sales'!$C$3</f>
        <v>4.9447159692150571</v>
      </c>
      <c r="AD45" s="26">
        <f>M45*'Share of Sales'!$C$3</f>
        <v>17.927574700584881</v>
      </c>
      <c r="AE45" s="26">
        <f>N45*'Share of Sales'!$C$3</f>
        <v>2.2377931908959789</v>
      </c>
      <c r="AF45" s="26">
        <f>O45*'Share of Sales'!$C$3</f>
        <v>1.1970285519041914</v>
      </c>
      <c r="AG45" s="35"/>
    </row>
    <row r="46" spans="1:33" x14ac:dyDescent="0.25">
      <c r="A46" s="15">
        <v>31</v>
      </c>
      <c r="B46" s="15">
        <v>2040</v>
      </c>
      <c r="C46" s="24">
        <v>81.420414517046908</v>
      </c>
      <c r="D46" s="25">
        <v>50.113686520113177</v>
      </c>
      <c r="E46" s="25">
        <v>99.506949064116895</v>
      </c>
      <c r="F46" s="25">
        <v>81.516277153323273</v>
      </c>
      <c r="G46" s="25">
        <v>69.751203953498646</v>
      </c>
      <c r="H46" s="25">
        <v>54.311492313433945</v>
      </c>
      <c r="I46" s="25">
        <v>37.058937434371408</v>
      </c>
      <c r="J46" s="25">
        <v>37.058937434371408</v>
      </c>
      <c r="K46" s="25">
        <v>57.686420068943285</v>
      </c>
      <c r="L46" s="25">
        <v>19.228806689647762</v>
      </c>
      <c r="M46" s="25">
        <v>69.716010075800085</v>
      </c>
      <c r="N46" s="25">
        <v>8.7022374888763476</v>
      </c>
      <c r="O46" s="26">
        <v>4.5925300938202467</v>
      </c>
      <c r="P46" s="35"/>
      <c r="Q46" s="29"/>
      <c r="R46" s="15">
        <v>31</v>
      </c>
      <c r="S46" s="15">
        <v>2040</v>
      </c>
      <c r="T46" s="26">
        <f>C46*'Share of Sales'!$C$3</f>
        <v>21.371106443888831</v>
      </c>
      <c r="U46" s="26">
        <f>D46*'Share of Sales'!$C$3</f>
        <v>13.153764142195378</v>
      </c>
      <c r="V46" s="26">
        <f>E46*'Share of Sales'!$C$3</f>
        <v>26.118432495951343</v>
      </c>
      <c r="W46" s="26">
        <f>F46*'Share of Sales'!$C$3</f>
        <v>21.39626832271254</v>
      </c>
      <c r="X46" s="26">
        <f>G46*'Share of Sales'!$C$3</f>
        <v>18.308189820963403</v>
      </c>
      <c r="Y46" s="26">
        <f>H46*'Share of Sales'!$C$3</f>
        <v>14.25559781587495</v>
      </c>
      <c r="Z46" s="26">
        <f>I46*'Share of Sales'!$C$3</f>
        <v>9.7271734773783258</v>
      </c>
      <c r="AA46" s="26">
        <f>J46*'Share of Sales'!$C$3</f>
        <v>9.7271734773783258</v>
      </c>
      <c r="AB46" s="26">
        <f>K46*'Share of Sales'!$C$3</f>
        <v>15.141443714980806</v>
      </c>
      <c r="AC46" s="26">
        <f>L46*'Share of Sales'!$C$3</f>
        <v>5.0471479049936017</v>
      </c>
      <c r="AD46" s="26">
        <f>M46*'Share of Sales'!$C$3</f>
        <v>18.298952185526019</v>
      </c>
      <c r="AE46" s="26">
        <f>N46*'Share of Sales'!$C$3</f>
        <v>2.2841500473549985</v>
      </c>
      <c r="AF46" s="26">
        <f>O46*'Share of Sales'!$C$3</f>
        <v>1.2054403071264914</v>
      </c>
      <c r="AG46" s="35"/>
    </row>
    <row r="47" spans="1:33" x14ac:dyDescent="0.25">
      <c r="A47" s="15">
        <v>32</v>
      </c>
      <c r="B47" s="15">
        <v>2041</v>
      </c>
      <c r="C47" s="24">
        <v>82.738648613289172</v>
      </c>
      <c r="D47" s="25">
        <v>51.076966768852856</v>
      </c>
      <c r="E47" s="25">
        <v>102.45922135866053</v>
      </c>
      <c r="F47" s="25">
        <v>83.604866028925798</v>
      </c>
      <c r="G47" s="25">
        <v>71.242577763880973</v>
      </c>
      <c r="H47" s="25">
        <v>55.394008216625842</v>
      </c>
      <c r="I47" s="25">
        <v>37.826629395432875</v>
      </c>
      <c r="J47" s="25">
        <v>37.826629395432875</v>
      </c>
      <c r="K47" s="25">
        <v>58.881419278722809</v>
      </c>
      <c r="L47" s="25">
        <v>19.62713975957427</v>
      </c>
      <c r="M47" s="25">
        <v>71.160207459690341</v>
      </c>
      <c r="N47" s="25">
        <v>8.8825081125359979</v>
      </c>
      <c r="O47" s="26">
        <v>4.7381632505640319</v>
      </c>
      <c r="P47" s="35"/>
      <c r="Q47" s="29"/>
      <c r="R47" s="15">
        <v>32</v>
      </c>
      <c r="S47" s="15">
        <v>2041</v>
      </c>
      <c r="T47" s="26">
        <f>C47*'Share of Sales'!$C$3</f>
        <v>21.717114522524426</v>
      </c>
      <c r="U47" s="26">
        <f>D47*'Share of Sales'!$C$3</f>
        <v>13.406604475338133</v>
      </c>
      <c r="V47" s="26">
        <f>E47*'Share of Sales'!$C$3</f>
        <v>26.89334043313491</v>
      </c>
      <c r="W47" s="26">
        <f>F47*'Share of Sales'!$C$3</f>
        <v>21.944477951007645</v>
      </c>
      <c r="X47" s="26">
        <f>G47*'Share of Sales'!$C$3</f>
        <v>18.699643348169847</v>
      </c>
      <c r="Y47" s="26">
        <f>H47*'Share of Sales'!$C$3</f>
        <v>14.53973494206795</v>
      </c>
      <c r="Z47" s="26">
        <f>I47*'Share of Sales'!$C$3</f>
        <v>9.9286760945447785</v>
      </c>
      <c r="AA47" s="26">
        <f>J47*'Share of Sales'!$C$3</f>
        <v>9.9286760945447785</v>
      </c>
      <c r="AB47" s="26">
        <f>K47*'Share of Sales'!$C$3</f>
        <v>15.455105288236666</v>
      </c>
      <c r="AC47" s="26">
        <f>L47*'Share of Sales'!$C$3</f>
        <v>5.1517017627455557</v>
      </c>
      <c r="AD47" s="26">
        <f>M47*'Share of Sales'!$C$3</f>
        <v>18.678022916130598</v>
      </c>
      <c r="AE47" s="26">
        <f>N47*'Share of Sales'!$C$3</f>
        <v>2.3314672062000934</v>
      </c>
      <c r="AF47" s="26">
        <f>O47*'Share of Sales'!$C$3</f>
        <v>1.2436658763893369</v>
      </c>
      <c r="AG47" s="35"/>
    </row>
    <row r="48" spans="1:33" x14ac:dyDescent="0.25">
      <c r="A48" s="15">
        <v>33</v>
      </c>
      <c r="B48" s="15">
        <v>2042</v>
      </c>
      <c r="C48" s="24">
        <v>84.194201207296047</v>
      </c>
      <c r="D48" s="25">
        <v>52.135922884137479</v>
      </c>
      <c r="E48" s="25">
        <v>105.74051496126218</v>
      </c>
      <c r="F48" s="25">
        <v>85.921150222296191</v>
      </c>
      <c r="G48" s="25">
        <v>72.891582552977582</v>
      </c>
      <c r="H48" s="25">
        <v>56.58618852718714</v>
      </c>
      <c r="I48" s="25">
        <v>38.610224428408429</v>
      </c>
      <c r="J48" s="25">
        <v>38.610224428408429</v>
      </c>
      <c r="K48" s="25">
        <v>60.101173415392701</v>
      </c>
      <c r="L48" s="25">
        <v>20.033724471797566</v>
      </c>
      <c r="M48" s="25">
        <v>72.634322018722543</v>
      </c>
      <c r="N48" s="25">
        <v>9.0665131203464124</v>
      </c>
      <c r="O48" s="26">
        <v>4.9008818618881964</v>
      </c>
      <c r="P48" s="35"/>
      <c r="Q48" s="29"/>
      <c r="R48" s="15">
        <v>33</v>
      </c>
      <c r="S48" s="15">
        <v>2042</v>
      </c>
      <c r="T48" s="26">
        <f>C48*'Share of Sales'!$C$3</f>
        <v>22.099165751392668</v>
      </c>
      <c r="U48" s="26">
        <f>D48*'Share of Sales'!$C$3</f>
        <v>13.684557664269841</v>
      </c>
      <c r="V48" s="26">
        <f>E48*'Share of Sales'!$C$3</f>
        <v>27.754609382338913</v>
      </c>
      <c r="W48" s="26">
        <f>F48*'Share of Sales'!$C$3</f>
        <v>22.552452699655625</v>
      </c>
      <c r="X48" s="26">
        <f>G48*'Share of Sales'!$C$3</f>
        <v>19.132471614683865</v>
      </c>
      <c r="Y48" s="26">
        <f>H48*'Share of Sales'!$C$3</f>
        <v>14.852656614948645</v>
      </c>
      <c r="Z48" s="26">
        <f>I48*'Share of Sales'!$C$3</f>
        <v>10.134352925815602</v>
      </c>
      <c r="AA48" s="26">
        <f>J48*'Share of Sales'!$C$3</f>
        <v>10.134352925815602</v>
      </c>
      <c r="AB48" s="26">
        <f>K48*'Share of Sales'!$C$3</f>
        <v>15.775264497014563</v>
      </c>
      <c r="AC48" s="26">
        <f>L48*'Share of Sales'!$C$3</f>
        <v>5.2584214990048537</v>
      </c>
      <c r="AD48" s="26">
        <f>M48*'Share of Sales'!$C$3</f>
        <v>19.064946261319015</v>
      </c>
      <c r="AE48" s="26">
        <f>N48*'Share of Sales'!$C$3</f>
        <v>2.3797645605116666</v>
      </c>
      <c r="AF48" s="26">
        <f>O48*'Share of Sales'!$C$3</f>
        <v>1.2863760097586827</v>
      </c>
      <c r="AG48" s="35"/>
    </row>
    <row r="49" spans="1:33" x14ac:dyDescent="0.25">
      <c r="A49" s="15">
        <v>34</v>
      </c>
      <c r="B49" s="15">
        <v>2043</v>
      </c>
      <c r="C49" s="24">
        <v>85.691154146109042</v>
      </c>
      <c r="D49" s="25">
        <v>53.224521355550657</v>
      </c>
      <c r="E49" s="25">
        <v>109.1173370798945</v>
      </c>
      <c r="F49" s="25">
        <v>88.304353071760801</v>
      </c>
      <c r="G49" s="25">
        <v>74.587723009409828</v>
      </c>
      <c r="H49" s="25">
        <v>57.811960922792117</v>
      </c>
      <c r="I49" s="25">
        <v>39.410051972329775</v>
      </c>
      <c r="J49" s="25">
        <v>39.410051972329775</v>
      </c>
      <c r="K49" s="25">
        <v>61.346195287999471</v>
      </c>
      <c r="L49" s="25">
        <v>20.448731762666487</v>
      </c>
      <c r="M49" s="25">
        <v>74.138973500154549</v>
      </c>
      <c r="N49" s="25">
        <v>9.2543298716948392</v>
      </c>
      <c r="O49" s="26">
        <v>5.0684246299869011</v>
      </c>
      <c r="P49" s="35"/>
      <c r="Q49" s="29"/>
      <c r="R49" s="15">
        <v>34</v>
      </c>
      <c r="S49" s="15">
        <v>2043</v>
      </c>
      <c r="T49" s="26">
        <f>C49*'Share of Sales'!$C$3</f>
        <v>22.492083679735646</v>
      </c>
      <c r="U49" s="26">
        <f>D49*'Share of Sales'!$C$3</f>
        <v>13.970291333709154</v>
      </c>
      <c r="V49" s="26">
        <f>E49*'Share of Sales'!$C$3</f>
        <v>28.640952510993216</v>
      </c>
      <c r="W49" s="26">
        <f>F49*'Share of Sales'!$C$3</f>
        <v>23.177992155274875</v>
      </c>
      <c r="X49" s="26">
        <f>G49*'Share of Sales'!$C$3</f>
        <v>19.577671979398421</v>
      </c>
      <c r="Y49" s="26">
        <f>H49*'Share of Sales'!$C$3</f>
        <v>15.174395487169321</v>
      </c>
      <c r="Z49" s="26">
        <f>I49*'Share of Sales'!$C$3</f>
        <v>10.344290441846283</v>
      </c>
      <c r="AA49" s="26">
        <f>J49*'Share of Sales'!$C$3</f>
        <v>10.344290441846283</v>
      </c>
      <c r="AB49" s="26">
        <f>K49*'Share of Sales'!$C$3</f>
        <v>16.102055942652292</v>
      </c>
      <c r="AC49" s="26">
        <f>L49*'Share of Sales'!$C$3</f>
        <v>5.3673519808840968</v>
      </c>
      <c r="AD49" s="26">
        <f>M49*'Share of Sales'!$C$3</f>
        <v>19.459884891407981</v>
      </c>
      <c r="AE49" s="26">
        <f>N49*'Share of Sales'!$C$3</f>
        <v>2.4290624154639064</v>
      </c>
      <c r="AF49" s="26">
        <f>O49*'Share of Sales'!$C$3</f>
        <v>1.3303523804536703</v>
      </c>
      <c r="AG49" s="35"/>
    </row>
    <row r="50" spans="1:33" x14ac:dyDescent="0.25">
      <c r="A50" s="15">
        <v>35</v>
      </c>
      <c r="B50" s="15">
        <v>2044</v>
      </c>
      <c r="C50" s="24">
        <v>86.712378725628696</v>
      </c>
      <c r="D50" s="25">
        <v>53.986655195516583</v>
      </c>
      <c r="E50" s="25">
        <v>111.33129183612783</v>
      </c>
      <c r="F50" s="25">
        <v>89.887881147657552</v>
      </c>
      <c r="G50" s="25">
        <v>75.735327108121325</v>
      </c>
      <c r="H50" s="25">
        <v>58.66112820136015</v>
      </c>
      <c r="I50" s="25">
        <v>40.22644829070105</v>
      </c>
      <c r="J50" s="25">
        <v>40.22644829070105</v>
      </c>
      <c r="K50" s="25">
        <v>62.617008328651423</v>
      </c>
      <c r="L50" s="25">
        <v>20.872336109550471</v>
      </c>
      <c r="M50" s="25">
        <v>75.674794489577451</v>
      </c>
      <c r="N50" s="25">
        <v>9.4460373285017862</v>
      </c>
      <c r="O50" s="26">
        <v>5.1747263437160846</v>
      </c>
      <c r="P50" s="35"/>
      <c r="Q50" s="29"/>
      <c r="R50" s="15">
        <v>35</v>
      </c>
      <c r="S50" s="15">
        <v>2044</v>
      </c>
      <c r="T50" s="26">
        <f>C50*'Share of Sales'!$C$3</f>
        <v>22.760133152604158</v>
      </c>
      <c r="U50" s="26">
        <f>D50*'Share of Sales'!$C$3</f>
        <v>14.170335063712413</v>
      </c>
      <c r="V50" s="26">
        <f>E50*'Share of Sales'!$C$3</f>
        <v>29.222067984772956</v>
      </c>
      <c r="W50" s="26">
        <f>F50*'Share of Sales'!$C$3</f>
        <v>23.593634193793246</v>
      </c>
      <c r="X50" s="26">
        <f>G50*'Share of Sales'!$C$3</f>
        <v>19.878893356057855</v>
      </c>
      <c r="Y50" s="26">
        <f>H50*'Share of Sales'!$C$3</f>
        <v>15.397283621632763</v>
      </c>
      <c r="Z50" s="26">
        <f>I50*'Share of Sales'!$C$3</f>
        <v>10.558576904569444</v>
      </c>
      <c r="AA50" s="26">
        <f>J50*'Share of Sales'!$C$3</f>
        <v>10.558576904569444</v>
      </c>
      <c r="AB50" s="26">
        <f>K50*'Share of Sales'!$C$3</f>
        <v>16.435617014812749</v>
      </c>
      <c r="AC50" s="26">
        <f>L50*'Share of Sales'!$C$3</f>
        <v>5.4785390049375824</v>
      </c>
      <c r="AD50" s="26">
        <f>M50*'Share of Sales'!$C$3</f>
        <v>19.86300484650037</v>
      </c>
      <c r="AE50" s="26">
        <f>N50*'Share of Sales'!$C$3</f>
        <v>2.4793814968614929</v>
      </c>
      <c r="AF50" s="26">
        <f>O50*'Share of Sales'!$C$3</f>
        <v>1.358254292434216</v>
      </c>
      <c r="AG50" s="35"/>
    </row>
    <row r="51" spans="1:33" x14ac:dyDescent="0.25">
      <c r="A51" s="15">
        <v>36</v>
      </c>
      <c r="B51" s="15">
        <v>2045</v>
      </c>
      <c r="C51" s="24">
        <v>87.496999747491401</v>
      </c>
      <c r="D51" s="25">
        <v>54.587024907015923</v>
      </c>
      <c r="E51" s="25">
        <v>112.96411800167083</v>
      </c>
      <c r="F51" s="25">
        <v>91.072381980770288</v>
      </c>
      <c r="G51" s="25">
        <v>76.609822403585213</v>
      </c>
      <c r="H51" s="25">
        <v>59.323391383600622</v>
      </c>
      <c r="I51" s="25">
        <v>41.0597566128707</v>
      </c>
      <c r="J51" s="25">
        <v>41.0597566128707</v>
      </c>
      <c r="K51" s="25">
        <v>63.91414681258</v>
      </c>
      <c r="L51" s="25">
        <v>21.30471560419333</v>
      </c>
      <c r="M51" s="25">
        <v>77.242430676867201</v>
      </c>
      <c r="N51" s="25">
        <v>9.6417160884181889</v>
      </c>
      <c r="O51" s="26">
        <v>5.2503223688083311</v>
      </c>
      <c r="P51" s="35"/>
      <c r="Q51" s="29"/>
      <c r="R51" s="15">
        <v>36</v>
      </c>
      <c r="S51" s="15">
        <v>2045</v>
      </c>
      <c r="T51" s="26">
        <f>C51*'Share of Sales'!$C$3</f>
        <v>22.966079283876066</v>
      </c>
      <c r="U51" s="26">
        <f>D51*'Share of Sales'!$C$3</f>
        <v>14.327919191553629</v>
      </c>
      <c r="V51" s="26">
        <f>E51*'Share of Sales'!$C$3</f>
        <v>29.650649710807773</v>
      </c>
      <c r="W51" s="26">
        <f>F51*'Share of Sales'!$C$3</f>
        <v>23.904540169124864</v>
      </c>
      <c r="X51" s="26">
        <f>G51*'Share of Sales'!$C$3</f>
        <v>20.108429549835471</v>
      </c>
      <c r="Y51" s="26">
        <f>H51*'Share of Sales'!$C$3</f>
        <v>15.57111345344437</v>
      </c>
      <c r="Z51" s="26">
        <f>I51*'Share of Sales'!$C$3</f>
        <v>10.777302404301913</v>
      </c>
      <c r="AA51" s="26">
        <f>J51*'Share of Sales'!$C$3</f>
        <v>10.777302404301913</v>
      </c>
      <c r="AB51" s="26">
        <f>K51*'Share of Sales'!$C$3</f>
        <v>16.776087949245269</v>
      </c>
      <c r="AC51" s="26">
        <f>L51*'Share of Sales'!$C$3</f>
        <v>5.5920293164150889</v>
      </c>
      <c r="AD51" s="26">
        <f>M51*'Share of Sales'!$C$3</f>
        <v>20.274475606291784</v>
      </c>
      <c r="AE51" s="26">
        <f>N51*'Share of Sales'!$C$3</f>
        <v>2.5307429598531366</v>
      </c>
      <c r="AF51" s="26">
        <f>O51*'Share of Sales'!$C$3</f>
        <v>1.3780966220092274</v>
      </c>
      <c r="AG51" s="35"/>
    </row>
    <row r="52" spans="1:33" x14ac:dyDescent="0.25">
      <c r="A52" s="15">
        <v>37</v>
      </c>
      <c r="B52" s="15">
        <v>2046</v>
      </c>
      <c r="C52" s="24">
        <v>89.322017360638483</v>
      </c>
      <c r="D52" s="25">
        <v>55.905082237745695</v>
      </c>
      <c r="E52" s="25">
        <v>117.12293893127739</v>
      </c>
      <c r="F52" s="25">
        <v>93.997653272681021</v>
      </c>
      <c r="G52" s="25">
        <v>78.682125569475801</v>
      </c>
      <c r="H52" s="25">
        <v>60.811746181115481</v>
      </c>
      <c r="I52" s="25">
        <v>41.910327278331984</v>
      </c>
      <c r="J52" s="25">
        <v>41.910327278331984</v>
      </c>
      <c r="K52" s="25">
        <v>65.238156082759772</v>
      </c>
      <c r="L52" s="25">
        <v>21.74605202758659</v>
      </c>
      <c r="M52" s="25">
        <v>78.842541127645546</v>
      </c>
      <c r="N52" s="25">
        <v>9.8414484187102751</v>
      </c>
      <c r="O52" s="26">
        <v>5.4583218785801444</v>
      </c>
      <c r="P52" s="36"/>
      <c r="Q52" s="29"/>
      <c r="R52" s="15">
        <v>37</v>
      </c>
      <c r="S52" s="15">
        <v>2046</v>
      </c>
      <c r="T52" s="26">
        <f>C52*'Share of Sales'!$C$3</f>
        <v>23.445107128476049</v>
      </c>
      <c r="U52" s="26">
        <f>D52*'Share of Sales'!$C$3</f>
        <v>14.673880873046622</v>
      </c>
      <c r="V52" s="26">
        <f>E52*'Share of Sales'!$C$3</f>
        <v>30.742250696812164</v>
      </c>
      <c r="W52" s="26">
        <f>F52*'Share of Sales'!$C$3</f>
        <v>24.672360924245037</v>
      </c>
      <c r="X52" s="26">
        <f>G52*'Share of Sales'!$C$3</f>
        <v>20.652364529839573</v>
      </c>
      <c r="Y52" s="26">
        <f>H52*'Share of Sales'!$C$3</f>
        <v>15.96177455474966</v>
      </c>
      <c r="Z52" s="26">
        <f>I52*'Share of Sales'!$C$3</f>
        <v>11.000558897620511</v>
      </c>
      <c r="AA52" s="26">
        <f>J52*'Share of Sales'!$C$3</f>
        <v>11.000558897620511</v>
      </c>
      <c r="AB52" s="26">
        <f>K52*'Share of Sales'!$C$3</f>
        <v>17.123611886743564</v>
      </c>
      <c r="AC52" s="26">
        <f>L52*'Share of Sales'!$C$3</f>
        <v>5.7078706289145211</v>
      </c>
      <c r="AD52" s="26">
        <f>M52*'Share of Sales'!$C$3</f>
        <v>20.694470161323231</v>
      </c>
      <c r="AE52" s="26">
        <f>N52*'Share of Sales'!$C$3</f>
        <v>2.5831683978256299</v>
      </c>
      <c r="AF52" s="26">
        <f>O52*'Share of Sales'!$C$3</f>
        <v>1.4326920166651884</v>
      </c>
      <c r="AG52" s="36"/>
    </row>
    <row r="53" spans="1:33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2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29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:33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2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x14ac:dyDescent="0.25">
      <c r="A56" s="6" t="s">
        <v>8</v>
      </c>
      <c r="B56" s="7" t="s">
        <v>32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29"/>
      <c r="R56" s="6" t="s">
        <v>8</v>
      </c>
      <c r="S56" s="7" t="s">
        <v>32</v>
      </c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33" x14ac:dyDescent="0.25">
      <c r="A57" s="10"/>
      <c r="B57" s="10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8"/>
      <c r="P57" s="8"/>
      <c r="Q57" s="29"/>
      <c r="R57" s="10"/>
      <c r="S57" s="10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8"/>
      <c r="AG57" s="8"/>
    </row>
    <row r="58" spans="1:33" ht="42.6" customHeight="1" x14ac:dyDescent="0.25">
      <c r="A58" s="11"/>
      <c r="B58" s="11"/>
      <c r="C58" s="43" t="s">
        <v>43</v>
      </c>
      <c r="D58" s="43"/>
      <c r="E58" s="43" t="s">
        <v>44</v>
      </c>
      <c r="F58" s="43"/>
      <c r="G58" s="43" t="s">
        <v>45</v>
      </c>
      <c r="H58" s="43"/>
      <c r="I58" s="44" t="s">
        <v>46</v>
      </c>
      <c r="J58" s="45"/>
      <c r="K58" s="46" t="s">
        <v>47</v>
      </c>
      <c r="L58" s="46"/>
      <c r="M58" s="46" t="s">
        <v>48</v>
      </c>
      <c r="N58" s="46"/>
      <c r="O58" s="47" t="s">
        <v>17</v>
      </c>
      <c r="P58" s="11"/>
      <c r="Q58" s="29"/>
      <c r="R58" s="11"/>
      <c r="S58" s="11"/>
      <c r="T58" s="43" t="s">
        <v>43</v>
      </c>
      <c r="U58" s="43"/>
      <c r="V58" s="43" t="s">
        <v>44</v>
      </c>
      <c r="W58" s="43"/>
      <c r="X58" s="43" t="s">
        <v>45</v>
      </c>
      <c r="Y58" s="43"/>
      <c r="Z58" s="44" t="s">
        <v>46</v>
      </c>
      <c r="AA58" s="45"/>
      <c r="AB58" s="46" t="s">
        <v>47</v>
      </c>
      <c r="AC58" s="46"/>
      <c r="AD58" s="46" t="s">
        <v>48</v>
      </c>
      <c r="AE58" s="46"/>
      <c r="AF58" s="47" t="s">
        <v>17</v>
      </c>
      <c r="AG58" s="11"/>
    </row>
    <row r="59" spans="1:33" ht="26.25" x14ac:dyDescent="0.25">
      <c r="A59" s="12" t="s">
        <v>18</v>
      </c>
      <c r="B59" s="12" t="s">
        <v>19</v>
      </c>
      <c r="C59" s="13" t="s">
        <v>20</v>
      </c>
      <c r="D59" s="13" t="s">
        <v>21</v>
      </c>
      <c r="E59" s="13" t="s">
        <v>22</v>
      </c>
      <c r="F59" s="13" t="s">
        <v>23</v>
      </c>
      <c r="G59" s="13" t="s">
        <v>24</v>
      </c>
      <c r="H59" s="13" t="s">
        <v>25</v>
      </c>
      <c r="I59" s="33" t="s">
        <v>26</v>
      </c>
      <c r="J59" s="33" t="s">
        <v>27</v>
      </c>
      <c r="K59" s="33" t="s">
        <v>26</v>
      </c>
      <c r="L59" s="33" t="s">
        <v>27</v>
      </c>
      <c r="M59" s="33" t="s">
        <v>26</v>
      </c>
      <c r="N59" s="33" t="s">
        <v>27</v>
      </c>
      <c r="O59" s="48"/>
      <c r="P59" s="8"/>
      <c r="Q59" s="29"/>
      <c r="R59" s="12" t="s">
        <v>18</v>
      </c>
      <c r="S59" s="12" t="s">
        <v>19</v>
      </c>
      <c r="T59" s="13" t="s">
        <v>20</v>
      </c>
      <c r="U59" s="13" t="s">
        <v>21</v>
      </c>
      <c r="V59" s="13" t="s">
        <v>22</v>
      </c>
      <c r="W59" s="13" t="s">
        <v>23</v>
      </c>
      <c r="X59" s="13" t="s">
        <v>24</v>
      </c>
      <c r="Y59" s="13" t="s">
        <v>25</v>
      </c>
      <c r="Z59" s="33" t="s">
        <v>26</v>
      </c>
      <c r="AA59" s="33" t="s">
        <v>27</v>
      </c>
      <c r="AB59" s="33" t="s">
        <v>26</v>
      </c>
      <c r="AC59" s="33" t="s">
        <v>27</v>
      </c>
      <c r="AD59" s="33" t="s">
        <v>26</v>
      </c>
      <c r="AE59" s="33" t="s">
        <v>27</v>
      </c>
      <c r="AF59" s="48"/>
      <c r="AG59" s="8"/>
    </row>
    <row r="60" spans="1:33" x14ac:dyDescent="0.25">
      <c r="A60" s="14">
        <v>18</v>
      </c>
      <c r="B60" s="15">
        <v>2027</v>
      </c>
      <c r="C60" s="16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8">
        <v>0</v>
      </c>
      <c r="P60" s="40" t="s">
        <v>28</v>
      </c>
      <c r="Q60" s="29"/>
      <c r="R60" s="14">
        <v>18</v>
      </c>
      <c r="S60" s="15">
        <v>2027</v>
      </c>
      <c r="T60" s="16">
        <f>C60*'Share of Sales'!$C$3</f>
        <v>0</v>
      </c>
      <c r="U60" s="16">
        <f>D60*'Share of Sales'!$C$3</f>
        <v>0</v>
      </c>
      <c r="V60" s="16">
        <f>E60*'Share of Sales'!$C$3</f>
        <v>0</v>
      </c>
      <c r="W60" s="16">
        <f>F60*'Share of Sales'!$C$3</f>
        <v>0</v>
      </c>
      <c r="X60" s="16">
        <f>G60*'Share of Sales'!$C$3</f>
        <v>0</v>
      </c>
      <c r="Y60" s="16">
        <f>H60*'Share of Sales'!$C$3</f>
        <v>0</v>
      </c>
      <c r="Z60" s="16">
        <f>I60*'Share of Sales'!$C$3</f>
        <v>0</v>
      </c>
      <c r="AA60" s="16">
        <f>J60*'Share of Sales'!$C$3</f>
        <v>0</v>
      </c>
      <c r="AB60" s="16">
        <f>K60*'Share of Sales'!$C$3</f>
        <v>0</v>
      </c>
      <c r="AC60" s="16">
        <f>L60*'Share of Sales'!$C$3</f>
        <v>0</v>
      </c>
      <c r="AD60" s="16">
        <f>M60*'Share of Sales'!$C$3</f>
        <v>0</v>
      </c>
      <c r="AE60" s="16">
        <f>N60*'Share of Sales'!$C$3</f>
        <v>0</v>
      </c>
      <c r="AF60" s="16">
        <f>O60*'Share of Sales'!$C$3</f>
        <v>0</v>
      </c>
      <c r="AG60" s="40" t="s">
        <v>28</v>
      </c>
    </row>
    <row r="61" spans="1:33" x14ac:dyDescent="0.25">
      <c r="A61" s="15">
        <v>19</v>
      </c>
      <c r="B61" s="15">
        <v>2028</v>
      </c>
      <c r="C61" s="19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18">
        <v>0</v>
      </c>
      <c r="P61" s="41"/>
      <c r="Q61" s="29"/>
      <c r="R61" s="15">
        <v>19</v>
      </c>
      <c r="S61" s="15">
        <v>2028</v>
      </c>
      <c r="T61" s="16">
        <f>C61*'Share of Sales'!$C$3</f>
        <v>0</v>
      </c>
      <c r="U61" s="16">
        <f>D61*'Share of Sales'!$C$3</f>
        <v>0</v>
      </c>
      <c r="V61" s="16">
        <f>E61*'Share of Sales'!$C$3</f>
        <v>0</v>
      </c>
      <c r="W61" s="16">
        <f>F61*'Share of Sales'!$C$3</f>
        <v>0</v>
      </c>
      <c r="X61" s="16">
        <f>G61*'Share of Sales'!$C$3</f>
        <v>0</v>
      </c>
      <c r="Y61" s="16">
        <f>H61*'Share of Sales'!$C$3</f>
        <v>0</v>
      </c>
      <c r="Z61" s="16">
        <f>I61*'Share of Sales'!$C$3</f>
        <v>0</v>
      </c>
      <c r="AA61" s="16">
        <f>J61*'Share of Sales'!$C$3</f>
        <v>0</v>
      </c>
      <c r="AB61" s="16">
        <f>K61*'Share of Sales'!$C$3</f>
        <v>0</v>
      </c>
      <c r="AC61" s="16">
        <f>L61*'Share of Sales'!$C$3</f>
        <v>0</v>
      </c>
      <c r="AD61" s="16">
        <f>M61*'Share of Sales'!$C$3</f>
        <v>0</v>
      </c>
      <c r="AE61" s="16">
        <f>N61*'Share of Sales'!$C$3</f>
        <v>0</v>
      </c>
      <c r="AF61" s="16">
        <f>O61*'Share of Sales'!$C$3</f>
        <v>0</v>
      </c>
      <c r="AG61" s="41"/>
    </row>
    <row r="62" spans="1:33" x14ac:dyDescent="0.25">
      <c r="A62" s="15">
        <v>20</v>
      </c>
      <c r="B62" s="15">
        <v>2029</v>
      </c>
      <c r="C62" s="19">
        <v>88.763274168247349</v>
      </c>
      <c r="D62" s="20">
        <v>59.782867276199319</v>
      </c>
      <c r="E62" s="20">
        <v>97.197967492203745</v>
      </c>
      <c r="F62" s="20">
        <v>84.487262714989697</v>
      </c>
      <c r="G62" s="20">
        <v>75.023491177339622</v>
      </c>
      <c r="H62" s="20">
        <v>62.23945541102627</v>
      </c>
      <c r="I62" s="20">
        <v>70.336138127917721</v>
      </c>
      <c r="J62" s="20">
        <v>70.336138127917721</v>
      </c>
      <c r="K62" s="20">
        <v>46.038598140748086</v>
      </c>
      <c r="L62" s="20">
        <v>15.346199380249363</v>
      </c>
      <c r="M62" s="20">
        <v>47.981543362140656</v>
      </c>
      <c r="N62" s="20">
        <v>6.2364486157894135</v>
      </c>
      <c r="O62" s="18">
        <v>3.5623333333333331</v>
      </c>
      <c r="P62" s="41"/>
      <c r="Q62" s="29"/>
      <c r="R62" s="15">
        <v>20</v>
      </c>
      <c r="S62" s="15">
        <v>2029</v>
      </c>
      <c r="T62" s="16">
        <f>C62*'Share of Sales'!$C$3</f>
        <v>23.298449065996042</v>
      </c>
      <c r="U62" s="16">
        <f>D62*'Share of Sales'!$C$3</f>
        <v>15.691715986204404</v>
      </c>
      <c r="V62" s="16">
        <f>E62*'Share of Sales'!$C$3</f>
        <v>25.512374528265582</v>
      </c>
      <c r="W62" s="16">
        <f>F62*'Share of Sales'!$C$3</f>
        <v>22.176088089760476</v>
      </c>
      <c r="X62" s="16">
        <f>G62*'Share of Sales'!$C$3</f>
        <v>19.692051744681198</v>
      </c>
      <c r="Y62" s="16">
        <f>H62*'Share of Sales'!$C$3</f>
        <v>16.336517499800102</v>
      </c>
      <c r="Z62" s="16">
        <f>I62*'Share of Sales'!$C$3</f>
        <v>18.461722452531632</v>
      </c>
      <c r="AA62" s="16">
        <f>J62*'Share of Sales'!$C$3</f>
        <v>18.461722452531632</v>
      </c>
      <c r="AB62" s="16">
        <f>K62*'Share of Sales'!$C$3</f>
        <v>12.084141148499711</v>
      </c>
      <c r="AC62" s="16">
        <f>L62*'Share of Sales'!$C$3</f>
        <v>4.0280470494999046</v>
      </c>
      <c r="AD62" s="16">
        <f>M62*'Share of Sales'!$C$3</f>
        <v>12.594122452173032</v>
      </c>
      <c r="AE62" s="16">
        <f>N62*'Share of Sales'!$C$3</f>
        <v>1.6369335379884864</v>
      </c>
      <c r="AF62" s="16">
        <f>O62*'Share of Sales'!$C$3</f>
        <v>0.9350358298573942</v>
      </c>
      <c r="AG62" s="41"/>
    </row>
    <row r="63" spans="1:33" x14ac:dyDescent="0.25">
      <c r="A63" s="15">
        <v>21</v>
      </c>
      <c r="B63" s="15">
        <v>2030</v>
      </c>
      <c r="C63" s="19">
        <v>98.333903825018609</v>
      </c>
      <c r="D63" s="20">
        <v>71.211215323486499</v>
      </c>
      <c r="E63" s="20">
        <v>109.47043670290078</v>
      </c>
      <c r="F63" s="20">
        <v>96.124196686826025</v>
      </c>
      <c r="G63" s="20">
        <v>88.118897043484495</v>
      </c>
      <c r="H63" s="20">
        <v>74.051568967933179</v>
      </c>
      <c r="I63" s="20">
        <v>71.763820656127166</v>
      </c>
      <c r="J63" s="20">
        <v>71.763820656127166</v>
      </c>
      <c r="K63" s="20">
        <v>46.992307667735531</v>
      </c>
      <c r="L63" s="20">
        <v>15.664102555911844</v>
      </c>
      <c r="M63" s="20">
        <v>53.050936698913574</v>
      </c>
      <c r="N63" s="20">
        <v>6.5808972865343094</v>
      </c>
      <c r="O63" s="18">
        <v>3.4177733333333329</v>
      </c>
      <c r="P63" s="42"/>
      <c r="Q63" s="29"/>
      <c r="R63" s="15">
        <v>21</v>
      </c>
      <c r="S63" s="15">
        <v>2030</v>
      </c>
      <c r="T63" s="16">
        <f>C63*'Share of Sales'!$C$3</f>
        <v>25.81053336749606</v>
      </c>
      <c r="U63" s="16">
        <f>D63*'Share of Sales'!$C$3</f>
        <v>18.691411382562865</v>
      </c>
      <c r="V63" s="16">
        <f>E63*'Share of Sales'!$C$3</f>
        <v>28.733633562463229</v>
      </c>
      <c r="W63" s="16">
        <f>F63*'Share of Sales'!$C$3</f>
        <v>25.230532802032869</v>
      </c>
      <c r="X63" s="16">
        <f>G63*'Share of Sales'!$C$3</f>
        <v>23.129313939320522</v>
      </c>
      <c r="Y63" s="16">
        <f>H63*'Share of Sales'!$C$3</f>
        <v>19.436943082859585</v>
      </c>
      <c r="Z63" s="16">
        <f>I63*'Share of Sales'!$C$3</f>
        <v>18.83645838896016</v>
      </c>
      <c r="AA63" s="16">
        <f>J63*'Share of Sales'!$C$3</f>
        <v>18.83645838896016</v>
      </c>
      <c r="AB63" s="16">
        <f>K63*'Share of Sales'!$C$3</f>
        <v>12.33446937316789</v>
      </c>
      <c r="AC63" s="16">
        <f>L63*'Share of Sales'!$C$3</f>
        <v>4.1114897910559636</v>
      </c>
      <c r="AD63" s="16">
        <f>M63*'Share of Sales'!$C$3</f>
        <v>13.924729097309088</v>
      </c>
      <c r="AE63" s="16">
        <f>N63*'Share of Sales'!$C$3</f>
        <v>1.7273439006795777</v>
      </c>
      <c r="AF63" s="16">
        <f>O63*'Share of Sales'!$C$3</f>
        <v>0.8970919411428292</v>
      </c>
      <c r="AG63" s="42"/>
    </row>
    <row r="64" spans="1:33" x14ac:dyDescent="0.25">
      <c r="A64" s="15">
        <v>22</v>
      </c>
      <c r="B64" s="15">
        <v>2031</v>
      </c>
      <c r="C64" s="21">
        <v>106.06449187883075</v>
      </c>
      <c r="D64" s="22">
        <v>77.924652605584768</v>
      </c>
      <c r="E64" s="22">
        <v>112.88334884437202</v>
      </c>
      <c r="F64" s="22">
        <v>101.56756246732687</v>
      </c>
      <c r="G64" s="22">
        <v>92.840700644745681</v>
      </c>
      <c r="H64" s="22">
        <v>81.051869570854961</v>
      </c>
      <c r="I64" s="22">
        <v>73.224195168623027</v>
      </c>
      <c r="J64" s="22">
        <v>73.224195168623027</v>
      </c>
      <c r="K64" s="22">
        <v>47.965773701189271</v>
      </c>
      <c r="L64" s="22">
        <v>15.988591233729757</v>
      </c>
      <c r="M64" s="22">
        <v>57.968276739120483</v>
      </c>
      <c r="N64" s="22">
        <v>7.2358373701572418</v>
      </c>
      <c r="O64" s="23">
        <v>3.3679469428694606</v>
      </c>
      <c r="P64" s="37" t="s">
        <v>29</v>
      </c>
      <c r="Q64" s="29"/>
      <c r="R64" s="15">
        <v>22</v>
      </c>
      <c r="S64" s="15">
        <v>2031</v>
      </c>
      <c r="T64" s="23">
        <f>C64*'Share of Sales'!$C$3</f>
        <v>27.839646350423514</v>
      </c>
      <c r="U64" s="23">
        <f>D64*'Share of Sales'!$C$3</f>
        <v>20.4535441794925</v>
      </c>
      <c r="V64" s="23">
        <f>E64*'Share of Sales'!$C$3</f>
        <v>29.62944954536702</v>
      </c>
      <c r="W64" s="23">
        <f>F64*'Share of Sales'!$C$3</f>
        <v>26.659299164844121</v>
      </c>
      <c r="X64" s="23">
        <f>G64*'Share of Sales'!$C$3</f>
        <v>24.368685759867603</v>
      </c>
      <c r="Y64" s="23">
        <f>H64*'Share of Sales'!$C$3</f>
        <v>21.274371327503786</v>
      </c>
      <c r="Z64" s="23">
        <f>I64*'Share of Sales'!$C$3</f>
        <v>19.21977526765226</v>
      </c>
      <c r="AA64" s="23">
        <f>J64*'Share of Sales'!$C$3</f>
        <v>19.21977526765226</v>
      </c>
      <c r="AB64" s="23">
        <f>K64*'Share of Sales'!$C$3</f>
        <v>12.58998325557504</v>
      </c>
      <c r="AC64" s="23">
        <f>L64*'Share of Sales'!$C$3</f>
        <v>4.1966610851916801</v>
      </c>
      <c r="AD64" s="23">
        <f>M64*'Share of Sales'!$C$3</f>
        <v>15.215425024656106</v>
      </c>
      <c r="AE64" s="23">
        <f>N64*'Share of Sales'!$C$3</f>
        <v>1.8992515767151086</v>
      </c>
      <c r="AF64" s="23">
        <f>O64*'Share of Sales'!$C$3</f>
        <v>0.88401358603208202</v>
      </c>
      <c r="AG64" s="37" t="s">
        <v>29</v>
      </c>
    </row>
    <row r="65" spans="1:33" x14ac:dyDescent="0.25">
      <c r="A65" s="15">
        <v>23</v>
      </c>
      <c r="B65" s="15">
        <v>2032</v>
      </c>
      <c r="C65" s="21">
        <v>104.79969412952516</v>
      </c>
      <c r="D65" s="22">
        <v>76.701524639172248</v>
      </c>
      <c r="E65" s="22">
        <v>114.16621724216267</v>
      </c>
      <c r="F65" s="22">
        <v>102.09892879405513</v>
      </c>
      <c r="G65" s="22">
        <v>92.224406054412285</v>
      </c>
      <c r="H65" s="22">
        <v>80.275344505217873</v>
      </c>
      <c r="I65" s="22">
        <v>74.70752458536424</v>
      </c>
      <c r="J65" s="22">
        <v>74.70752458536424</v>
      </c>
      <c r="K65" s="22">
        <v>48.959405505708958</v>
      </c>
      <c r="L65" s="22">
        <v>16.319801835236319</v>
      </c>
      <c r="M65" s="22">
        <v>59.169114732061281</v>
      </c>
      <c r="N65" s="22">
        <v>7.3857308793938508</v>
      </c>
      <c r="O65" s="23">
        <v>3.4331546501092309</v>
      </c>
      <c r="P65" s="38"/>
      <c r="Q65" s="29"/>
      <c r="R65" s="15">
        <v>23</v>
      </c>
      <c r="S65" s="15">
        <v>2032</v>
      </c>
      <c r="T65" s="23">
        <f>C65*'Share of Sales'!$C$3</f>
        <v>27.507664162777669</v>
      </c>
      <c r="U65" s="23">
        <f>D65*'Share of Sales'!$C$3</f>
        <v>20.132499413020248</v>
      </c>
      <c r="V65" s="23">
        <f>E65*'Share of Sales'!$C$3</f>
        <v>29.966174889315557</v>
      </c>
      <c r="W65" s="23">
        <f>F65*'Share of Sales'!$C$3</f>
        <v>26.798771389304857</v>
      </c>
      <c r="X65" s="23">
        <f>G65*'Share of Sales'!$C$3</f>
        <v>24.206921694074861</v>
      </c>
      <c r="Y65" s="23">
        <f>H65*'Share of Sales'!$C$3</f>
        <v>21.070550210496286</v>
      </c>
      <c r="Z65" s="23">
        <f>I65*'Share of Sales'!$C$3</f>
        <v>19.609117314662974</v>
      </c>
      <c r="AA65" s="23">
        <f>J65*'Share of Sales'!$C$3</f>
        <v>19.609117314662974</v>
      </c>
      <c r="AB65" s="23">
        <f>K65*'Share of Sales'!$C$3</f>
        <v>12.850790218870193</v>
      </c>
      <c r="AC65" s="23">
        <f>L65*'Share of Sales'!$C$3</f>
        <v>4.2835967396233974</v>
      </c>
      <c r="AD65" s="23">
        <f>M65*'Share of Sales'!$C$3</f>
        <v>15.53061915282688</v>
      </c>
      <c r="AE65" s="23">
        <f>N65*'Share of Sales'!$C$3</f>
        <v>1.938595396814095</v>
      </c>
      <c r="AF65" s="23">
        <f>O65*'Share of Sales'!$C$3</f>
        <v>0.90112920575287447</v>
      </c>
      <c r="AG65" s="38"/>
    </row>
    <row r="66" spans="1:33" x14ac:dyDescent="0.25">
      <c r="A66" s="15">
        <v>24</v>
      </c>
      <c r="B66" s="15">
        <v>2033</v>
      </c>
      <c r="C66" s="21">
        <v>72.194084849419141</v>
      </c>
      <c r="D66" s="22">
        <v>43.400907285336707</v>
      </c>
      <c r="E66" s="22">
        <v>83.523219433257566</v>
      </c>
      <c r="F66" s="22">
        <v>70.149897726279619</v>
      </c>
      <c r="G66" s="22">
        <v>59.64663120017719</v>
      </c>
      <c r="H66" s="22">
        <v>46.993895809488897</v>
      </c>
      <c r="I66" s="22">
        <v>32.104077272810628</v>
      </c>
      <c r="J66" s="22">
        <v>32.104077272810628</v>
      </c>
      <c r="K66" s="22">
        <v>49.973620823987922</v>
      </c>
      <c r="L66" s="22">
        <v>16.657873607995974</v>
      </c>
      <c r="M66" s="22">
        <v>60.39482860481786</v>
      </c>
      <c r="N66" s="22">
        <v>7.5387294976816843</v>
      </c>
      <c r="O66" s="23">
        <v>3.6808695479745581</v>
      </c>
      <c r="P66" s="38"/>
      <c r="Q66" s="29"/>
      <c r="R66" s="15">
        <v>24</v>
      </c>
      <c r="S66" s="15">
        <v>2033</v>
      </c>
      <c r="T66" s="23">
        <f>C66*'Share of Sales'!$C$3</f>
        <v>18.949393479359529</v>
      </c>
      <c r="U66" s="23">
        <f>D66*'Share of Sales'!$C$3</f>
        <v>11.391804068524928</v>
      </c>
      <c r="V66" s="23">
        <f>E66*'Share of Sales'!$C$3</f>
        <v>21.923047476879542</v>
      </c>
      <c r="W66" s="23">
        <f>F66*'Share of Sales'!$C$3</f>
        <v>18.412838355451445</v>
      </c>
      <c r="X66" s="23">
        <f>G66*'Share of Sales'!$C$3</f>
        <v>15.655956948382789</v>
      </c>
      <c r="Y66" s="23">
        <f>H66*'Share of Sales'!$C$3</f>
        <v>12.334886226197447</v>
      </c>
      <c r="Z66" s="23">
        <f>I66*'Share of Sales'!$C$3</f>
        <v>8.4266293257008691</v>
      </c>
      <c r="AA66" s="23">
        <f>J66*'Share of Sales'!$C$3</f>
        <v>8.4266293257008691</v>
      </c>
      <c r="AB66" s="23">
        <f>K66*'Share of Sales'!$C$3</f>
        <v>13.116999911519502</v>
      </c>
      <c r="AC66" s="23">
        <f>L66*'Share of Sales'!$C$3</f>
        <v>4.3723333038398335</v>
      </c>
      <c r="AD66" s="23">
        <f>M66*'Share of Sales'!$C$3</f>
        <v>15.852342664059407</v>
      </c>
      <c r="AE66" s="23">
        <f>N66*'Share of Sales'!$C$3</f>
        <v>1.9787542412094723</v>
      </c>
      <c r="AF66" s="23">
        <f>O66*'Share of Sales'!$C$3</f>
        <v>0.96614903501091121</v>
      </c>
      <c r="AG66" s="38"/>
    </row>
    <row r="67" spans="1:33" x14ac:dyDescent="0.25">
      <c r="A67" s="15">
        <v>25</v>
      </c>
      <c r="B67" s="15">
        <v>2034</v>
      </c>
      <c r="C67" s="21">
        <v>75.08323649401008</v>
      </c>
      <c r="D67" s="22">
        <v>45.438848875977627</v>
      </c>
      <c r="E67" s="22">
        <v>88.915318901319807</v>
      </c>
      <c r="F67" s="22">
        <v>73.911537564163353</v>
      </c>
      <c r="G67" s="22">
        <v>62.859733843718004</v>
      </c>
      <c r="H67" s="22">
        <v>49.254931850539919</v>
      </c>
      <c r="I67" s="22">
        <v>32.769127156749668</v>
      </c>
      <c r="J67" s="22">
        <v>32.769127156749668</v>
      </c>
      <c r="K67" s="22">
        <v>51.008846052440568</v>
      </c>
      <c r="L67" s="22">
        <v>17.002948684146855</v>
      </c>
      <c r="M67" s="22">
        <v>61.645933672029031</v>
      </c>
      <c r="N67" s="22">
        <v>7.6948975487013946</v>
      </c>
      <c r="O67" s="23">
        <v>3.9952671302460749</v>
      </c>
      <c r="P67" s="38"/>
      <c r="Q67" s="29"/>
      <c r="R67" s="15">
        <v>25</v>
      </c>
      <c r="S67" s="15">
        <v>2034</v>
      </c>
      <c r="T67" s="23">
        <f>C67*'Share of Sales'!$C$3</f>
        <v>19.707733604441575</v>
      </c>
      <c r="U67" s="23">
        <f>D67*'Share of Sales'!$C$3</f>
        <v>11.926719874571292</v>
      </c>
      <c r="V67" s="23">
        <f>E67*'Share of Sales'!$C$3</f>
        <v>23.338357536052328</v>
      </c>
      <c r="W67" s="23">
        <f>F67*'Share of Sales'!$C$3</f>
        <v>19.400187853188953</v>
      </c>
      <c r="X67" s="23">
        <f>G67*'Share of Sales'!$C$3</f>
        <v>16.49932723846986</v>
      </c>
      <c r="Y67" s="23">
        <f>H67*'Share of Sales'!$C$3</f>
        <v>12.92835952393721</v>
      </c>
      <c r="Z67" s="23">
        <f>I67*'Share of Sales'!$C$3</f>
        <v>8.6011906067317021</v>
      </c>
      <c r="AA67" s="23">
        <f>J67*'Share of Sales'!$C$3</f>
        <v>8.6011906067317021</v>
      </c>
      <c r="AB67" s="23">
        <f>K67*'Share of Sales'!$C$3</f>
        <v>13.38872425340465</v>
      </c>
      <c r="AC67" s="23">
        <f>L67*'Share of Sales'!$C$3</f>
        <v>4.462908084468217</v>
      </c>
      <c r="AD67" s="23">
        <f>M67*'Share of Sales'!$C$3</f>
        <v>16.180730817355538</v>
      </c>
      <c r="AE67" s="23">
        <f>N67*'Share of Sales'!$C$3</f>
        <v>2.0197449934830085</v>
      </c>
      <c r="AF67" s="23">
        <f>O67*'Share of Sales'!$C$3</f>
        <v>1.0486716337508024</v>
      </c>
      <c r="AG67" s="38"/>
    </row>
    <row r="68" spans="1:33" x14ac:dyDescent="0.25">
      <c r="A68" s="15">
        <v>26</v>
      </c>
      <c r="B68" s="15">
        <v>2035</v>
      </c>
      <c r="C68" s="21">
        <v>77.872289334857243</v>
      </c>
      <c r="D68" s="22">
        <v>47.408821244842642</v>
      </c>
      <c r="E68" s="22">
        <v>93.96477739921437</v>
      </c>
      <c r="F68" s="22">
        <v>77.438177328398439</v>
      </c>
      <c r="G68" s="22">
        <v>66.070833506552646</v>
      </c>
      <c r="H68" s="22">
        <v>51.515554052570558</v>
      </c>
      <c r="I68" s="22">
        <v>33.447953837460311</v>
      </c>
      <c r="J68" s="22">
        <v>33.447953837460311</v>
      </c>
      <c r="K68" s="22">
        <v>52.065516420467937</v>
      </c>
      <c r="L68" s="22">
        <v>17.355172140155979</v>
      </c>
      <c r="M68" s="22">
        <v>62.922955923299838</v>
      </c>
      <c r="N68" s="22">
        <v>7.8543006886265765</v>
      </c>
      <c r="O68" s="23">
        <v>4.297775585014695</v>
      </c>
      <c r="P68" s="38"/>
      <c r="Q68" s="29"/>
      <c r="R68" s="15">
        <v>26</v>
      </c>
      <c r="S68" s="15">
        <v>2035</v>
      </c>
      <c r="T68" s="23">
        <f>C68*'Share of Sales'!$C$3</f>
        <v>20.439799947912423</v>
      </c>
      <c r="U68" s="23">
        <f>D68*'Share of Sales'!$C$3</f>
        <v>12.443795222765688</v>
      </c>
      <c r="V68" s="23">
        <f>E68*'Share of Sales'!$C$3</f>
        <v>24.6637317150294</v>
      </c>
      <c r="W68" s="23">
        <f>F68*'Share of Sales'!$C$3</f>
        <v>20.325854889371129</v>
      </c>
      <c r="X68" s="23">
        <f>G68*'Share of Sales'!$C$3</f>
        <v>17.342171789230612</v>
      </c>
      <c r="Y68" s="23">
        <f>H68*'Share of Sales'!$C$3</f>
        <v>13.521724197840955</v>
      </c>
      <c r="Z68" s="23">
        <f>I68*'Share of Sales'!$C$3</f>
        <v>8.7793680004046557</v>
      </c>
      <c r="AA68" s="23">
        <f>J68*'Share of Sales'!$C$3</f>
        <v>8.7793680004046557</v>
      </c>
      <c r="AB68" s="23">
        <f>K68*'Share of Sales'!$C$3</f>
        <v>13.666077482876211</v>
      </c>
      <c r="AC68" s="23">
        <f>L68*'Share of Sales'!$C$3</f>
        <v>4.5553591609587372</v>
      </c>
      <c r="AD68" s="23">
        <f>M68*'Share of Sales'!$C$3</f>
        <v>16.515921673666014</v>
      </c>
      <c r="AE68" s="23">
        <f>N68*'Share of Sales'!$C$3</f>
        <v>2.0615848869671902</v>
      </c>
      <c r="AF68" s="23">
        <f>O68*'Share of Sales'!$C$3</f>
        <v>1.1280735924043408</v>
      </c>
      <c r="AG68" s="38"/>
    </row>
    <row r="69" spans="1:33" x14ac:dyDescent="0.25">
      <c r="A69" s="15">
        <v>27</v>
      </c>
      <c r="B69" s="15">
        <v>2036</v>
      </c>
      <c r="C69" s="21">
        <v>80.457561226396535</v>
      </c>
      <c r="D69" s="22">
        <v>49.239441202651207</v>
      </c>
      <c r="E69" s="22">
        <v>98.524539813715108</v>
      </c>
      <c r="F69" s="22">
        <v>80.628564286425956</v>
      </c>
      <c r="G69" s="22">
        <v>68.810529626993656</v>
      </c>
      <c r="H69" s="22">
        <v>53.452520922685331</v>
      </c>
      <c r="I69" s="22">
        <v>34.140842707262543</v>
      </c>
      <c r="J69" s="22">
        <v>34.140842707262543</v>
      </c>
      <c r="K69" s="22">
        <v>53.144076173436879</v>
      </c>
      <c r="L69" s="22">
        <v>17.714692057812293</v>
      </c>
      <c r="M69" s="22">
        <v>64.226432244338113</v>
      </c>
      <c r="N69" s="22">
        <v>8.0170059337269333</v>
      </c>
      <c r="O69" s="23">
        <v>4.5669539736620006</v>
      </c>
      <c r="P69" s="39"/>
      <c r="Q69" s="29"/>
      <c r="R69" s="15">
        <v>27</v>
      </c>
      <c r="S69" s="15">
        <v>2036</v>
      </c>
      <c r="T69" s="23">
        <f>C69*'Share of Sales'!$C$3</f>
        <v>21.118378178055334</v>
      </c>
      <c r="U69" s="23">
        <f>D69*'Share of Sales'!$C$3</f>
        <v>12.924293562263125</v>
      </c>
      <c r="V69" s="23">
        <f>E69*'Share of Sales'!$C$3</f>
        <v>25.860571211575273</v>
      </c>
      <c r="W69" s="23">
        <f>F69*'Share of Sales'!$C$3</f>
        <v>21.163262800908175</v>
      </c>
      <c r="X69" s="23">
        <f>G69*'Share of Sales'!$C$3</f>
        <v>18.061283055872412</v>
      </c>
      <c r="Y69" s="23">
        <f>H69*'Share of Sales'!$C$3</f>
        <v>14.030136312972623</v>
      </c>
      <c r="Z69" s="23">
        <f>I69*'Share of Sales'!$C$3</f>
        <v>8.9612364160613822</v>
      </c>
      <c r="AA69" s="23">
        <f>J69*'Share of Sales'!$C$3</f>
        <v>8.9612364160613822</v>
      </c>
      <c r="AB69" s="23">
        <f>K69*'Share of Sales'!$C$3</f>
        <v>13.949176204781732</v>
      </c>
      <c r="AC69" s="23">
        <f>L69*'Share of Sales'!$C$3</f>
        <v>4.6497254015939111</v>
      </c>
      <c r="AD69" s="23">
        <f>M69*'Share of Sales'!$C$3</f>
        <v>16.858056153934047</v>
      </c>
      <c r="AE69" s="23">
        <f>N69*'Share of Sales'!$C$3</f>
        <v>2.1042915119904606</v>
      </c>
      <c r="AF69" s="23">
        <f>O69*'Share of Sales'!$C$3</f>
        <v>1.1987271260457302</v>
      </c>
      <c r="AG69" s="39"/>
    </row>
    <row r="70" spans="1:33" x14ac:dyDescent="0.25">
      <c r="A70" s="15">
        <v>28</v>
      </c>
      <c r="B70" s="15">
        <v>2037</v>
      </c>
      <c r="C70" s="24">
        <v>82.021888069628787</v>
      </c>
      <c r="D70" s="25">
        <v>50.367974276505983</v>
      </c>
      <c r="E70" s="25">
        <v>101.70670041217051</v>
      </c>
      <c r="F70" s="25">
        <v>82.871246517549551</v>
      </c>
      <c r="G70" s="25">
        <v>70.522028113007622</v>
      </c>
      <c r="H70" s="25">
        <v>54.682406290154773</v>
      </c>
      <c r="I70" s="25">
        <v>34.848085070502037</v>
      </c>
      <c r="J70" s="25">
        <v>34.848085070502037</v>
      </c>
      <c r="K70" s="25">
        <v>54.244978759449673</v>
      </c>
      <c r="L70" s="25">
        <v>18.081659586483223</v>
      </c>
      <c r="M70" s="25">
        <v>65.55691064267198</v>
      </c>
      <c r="N70" s="25">
        <v>8.1830816885432593</v>
      </c>
      <c r="O70" s="26">
        <v>4.7349761155534029</v>
      </c>
      <c r="P70" s="34" t="s">
        <v>30</v>
      </c>
      <c r="Q70" s="29"/>
      <c r="R70" s="15">
        <v>28</v>
      </c>
      <c r="S70" s="15">
        <v>2037</v>
      </c>
      <c r="T70" s="26">
        <f>C70*'Share of Sales'!$C$3</f>
        <v>21.528980306256852</v>
      </c>
      <c r="U70" s="26">
        <f>D70*'Share of Sales'!$C$3</f>
        <v>13.220509205352856</v>
      </c>
      <c r="V70" s="26">
        <f>E70*'Share of Sales'!$C$3</f>
        <v>26.695819880776053</v>
      </c>
      <c r="W70" s="26">
        <f>F70*'Share of Sales'!$C$3</f>
        <v>21.751918618560953</v>
      </c>
      <c r="X70" s="26">
        <f>G70*'Share of Sales'!$C$3</f>
        <v>18.51051457280974</v>
      </c>
      <c r="Y70" s="26">
        <f>H70*'Share of Sales'!$C$3</f>
        <v>14.352954751786488</v>
      </c>
      <c r="Z70" s="26">
        <f>I70*'Share of Sales'!$C$3</f>
        <v>9.1468723148230406</v>
      </c>
      <c r="AA70" s="26">
        <f>J70*'Share of Sales'!$C$3</f>
        <v>9.1468723148230406</v>
      </c>
      <c r="AB70" s="26">
        <f>K70*'Share of Sales'!$C$3</f>
        <v>14.238139439488748</v>
      </c>
      <c r="AC70" s="26">
        <f>L70*'Share of Sales'!$C$3</f>
        <v>4.7460464798295821</v>
      </c>
      <c r="AD70" s="26">
        <f>M70*'Share of Sales'!$C$3</f>
        <v>17.207278098341302</v>
      </c>
      <c r="AE70" s="26">
        <f>N70*'Share of Sales'!$C$3</f>
        <v>2.1478828232725444</v>
      </c>
      <c r="AF70" s="26">
        <f>O70*'Share of Sales'!$C$3</f>
        <v>1.2428293220440021</v>
      </c>
      <c r="AG70" s="34" t="s">
        <v>30</v>
      </c>
    </row>
    <row r="71" spans="1:33" x14ac:dyDescent="0.25">
      <c r="A71" s="15">
        <v>29</v>
      </c>
      <c r="B71" s="15">
        <v>2038</v>
      </c>
      <c r="C71" s="24">
        <v>81.412633543626697</v>
      </c>
      <c r="D71" s="25">
        <v>50.000657647855263</v>
      </c>
      <c r="E71" s="25">
        <v>99.983679212922254</v>
      </c>
      <c r="F71" s="25">
        <v>81.736915233415814</v>
      </c>
      <c r="G71" s="25">
        <v>69.794760896956404</v>
      </c>
      <c r="H71" s="25">
        <v>54.233818184295259</v>
      </c>
      <c r="I71" s="25">
        <v>35.569978266020321</v>
      </c>
      <c r="J71" s="25">
        <v>35.569978266020321</v>
      </c>
      <c r="K71" s="25">
        <v>55.368687019982694</v>
      </c>
      <c r="L71" s="25">
        <v>18.456229006660898</v>
      </c>
      <c r="M71" s="25">
        <v>66.914950478043153</v>
      </c>
      <c r="N71" s="25">
        <v>8.35259777464608</v>
      </c>
      <c r="O71" s="26">
        <v>4.6357120000208072</v>
      </c>
      <c r="P71" s="35"/>
      <c r="Q71" s="29"/>
      <c r="R71" s="15">
        <v>29</v>
      </c>
      <c r="S71" s="15">
        <v>2038</v>
      </c>
      <c r="T71" s="26">
        <f>C71*'Share of Sales'!$C$3</f>
        <v>21.36906410583164</v>
      </c>
      <c r="U71" s="26">
        <f>D71*'Share of Sales'!$C$3</f>
        <v>13.124096495885977</v>
      </c>
      <c r="V71" s="26">
        <f>E71*'Share of Sales'!$C$3</f>
        <v>26.24356389961175</v>
      </c>
      <c r="W71" s="26">
        <f>F71*'Share of Sales'!$C$3</f>
        <v>21.454181070064688</v>
      </c>
      <c r="X71" s="26">
        <f>G71*'Share of Sales'!$C$3</f>
        <v>18.319622581168908</v>
      </c>
      <c r="Y71" s="26">
        <f>H71*'Share of Sales'!$C$3</f>
        <v>14.23521002871364</v>
      </c>
      <c r="Z71" s="26">
        <f>I71*'Share of Sales'!$C$3</f>
        <v>9.3363537417360689</v>
      </c>
      <c r="AA71" s="26">
        <f>J71*'Share of Sales'!$C$3</f>
        <v>9.3363537417360689</v>
      </c>
      <c r="AB71" s="26">
        <f>K71*'Share of Sales'!$C$3</f>
        <v>14.533088672923324</v>
      </c>
      <c r="AC71" s="26">
        <f>L71*'Share of Sales'!$C$3</f>
        <v>4.8443628909744412</v>
      </c>
      <c r="AD71" s="26">
        <f>M71*'Share of Sales'!$C$3</f>
        <v>17.563734326781187</v>
      </c>
      <c r="AE71" s="26">
        <f>N71*'Share of Sales'!$C$3</f>
        <v>2.1923771474729734</v>
      </c>
      <c r="AF71" s="26">
        <f>O71*'Share of Sales'!$C$3</f>
        <v>1.2167746281237024</v>
      </c>
      <c r="AG71" s="35"/>
    </row>
    <row r="72" spans="1:33" x14ac:dyDescent="0.25">
      <c r="A72" s="15">
        <v>30</v>
      </c>
      <c r="B72" s="15">
        <v>2039</v>
      </c>
      <c r="C72" s="24">
        <v>80.994896029622979</v>
      </c>
      <c r="D72" s="25">
        <v>49.766277657685919</v>
      </c>
      <c r="E72" s="25">
        <v>98.721851122074895</v>
      </c>
      <c r="F72" s="25">
        <v>80.921237689148157</v>
      </c>
      <c r="G72" s="25">
        <v>69.287585081366501</v>
      </c>
      <c r="H72" s="25">
        <v>53.937844963042622</v>
      </c>
      <c r="I72" s="25">
        <v>36.306825792161973</v>
      </c>
      <c r="J72" s="25">
        <v>36.306825792161973</v>
      </c>
      <c r="K72" s="25">
        <v>56.515673384474233</v>
      </c>
      <c r="L72" s="25">
        <v>18.838557794824744</v>
      </c>
      <c r="M72" s="25">
        <v>68.301122697572993</v>
      </c>
      <c r="N72" s="25">
        <v>8.5256254599900334</v>
      </c>
      <c r="O72" s="26">
        <v>4.5604826844447048</v>
      </c>
      <c r="P72" s="35"/>
      <c r="Q72" s="29"/>
      <c r="R72" s="15">
        <v>30</v>
      </c>
      <c r="S72" s="15">
        <v>2039</v>
      </c>
      <c r="T72" s="26">
        <f>C72*'Share of Sales'!$C$3</f>
        <v>21.259416999140605</v>
      </c>
      <c r="U72" s="26">
        <f>D72*'Share of Sales'!$C$3</f>
        <v>13.062576792898245</v>
      </c>
      <c r="V72" s="26">
        <f>E72*'Share of Sales'!$C$3</f>
        <v>25.912361183396865</v>
      </c>
      <c r="W72" s="26">
        <f>F72*'Share of Sales'!$C$3</f>
        <v>21.240083270073949</v>
      </c>
      <c r="X72" s="26">
        <f>G72*'Share of Sales'!$C$3</f>
        <v>18.186499845242913</v>
      </c>
      <c r="Y72" s="26">
        <f>H72*'Share of Sales'!$C$3</f>
        <v>14.157523428203808</v>
      </c>
      <c r="Z72" s="26">
        <f>I72*'Share of Sales'!$C$3</f>
        <v>9.529760358583891</v>
      </c>
      <c r="AA72" s="26">
        <f>J72*'Share of Sales'!$C$3</f>
        <v>9.529760358583891</v>
      </c>
      <c r="AB72" s="26">
        <f>K72*'Share of Sales'!$C$3</f>
        <v>14.834147907645171</v>
      </c>
      <c r="AC72" s="26">
        <f>L72*'Share of Sales'!$C$3</f>
        <v>4.9447159692150571</v>
      </c>
      <c r="AD72" s="26">
        <f>M72*'Share of Sales'!$C$3</f>
        <v>17.927574700584881</v>
      </c>
      <c r="AE72" s="26">
        <f>N72*'Share of Sales'!$C$3</f>
        <v>2.2377931908959789</v>
      </c>
      <c r="AF72" s="26">
        <f>O72*'Share of Sales'!$C$3</f>
        <v>1.1970285519041914</v>
      </c>
      <c r="AG72" s="35"/>
    </row>
    <row r="73" spans="1:33" x14ac:dyDescent="0.25">
      <c r="A73" s="15">
        <v>31</v>
      </c>
      <c r="B73" s="15">
        <v>2040</v>
      </c>
      <c r="C73" s="24">
        <v>81.420414517046908</v>
      </c>
      <c r="D73" s="25">
        <v>50.113686520113177</v>
      </c>
      <c r="E73" s="25">
        <v>99.506949064116895</v>
      </c>
      <c r="F73" s="25">
        <v>81.516277153323273</v>
      </c>
      <c r="G73" s="25">
        <v>69.751203953498646</v>
      </c>
      <c r="H73" s="25">
        <v>54.311492313433945</v>
      </c>
      <c r="I73" s="25">
        <v>37.058937434371408</v>
      </c>
      <c r="J73" s="25">
        <v>37.058937434371408</v>
      </c>
      <c r="K73" s="25">
        <v>57.686420068943285</v>
      </c>
      <c r="L73" s="25">
        <v>19.228806689647762</v>
      </c>
      <c r="M73" s="25">
        <v>69.716010075800085</v>
      </c>
      <c r="N73" s="25">
        <v>8.7022374888763476</v>
      </c>
      <c r="O73" s="26">
        <v>4.5925300938202467</v>
      </c>
      <c r="P73" s="35"/>
      <c r="Q73" s="29"/>
      <c r="R73" s="15">
        <v>31</v>
      </c>
      <c r="S73" s="15">
        <v>2040</v>
      </c>
      <c r="T73" s="26">
        <f>C73*'Share of Sales'!$C$3</f>
        <v>21.371106443888831</v>
      </c>
      <c r="U73" s="26">
        <f>D73*'Share of Sales'!$C$3</f>
        <v>13.153764142195378</v>
      </c>
      <c r="V73" s="26">
        <f>E73*'Share of Sales'!$C$3</f>
        <v>26.118432495951343</v>
      </c>
      <c r="W73" s="26">
        <f>F73*'Share of Sales'!$C$3</f>
        <v>21.39626832271254</v>
      </c>
      <c r="X73" s="26">
        <f>G73*'Share of Sales'!$C$3</f>
        <v>18.308189820963403</v>
      </c>
      <c r="Y73" s="26">
        <f>H73*'Share of Sales'!$C$3</f>
        <v>14.25559781587495</v>
      </c>
      <c r="Z73" s="26">
        <f>I73*'Share of Sales'!$C$3</f>
        <v>9.7271734773783258</v>
      </c>
      <c r="AA73" s="26">
        <f>J73*'Share of Sales'!$C$3</f>
        <v>9.7271734773783258</v>
      </c>
      <c r="AB73" s="26">
        <f>K73*'Share of Sales'!$C$3</f>
        <v>15.141443714980806</v>
      </c>
      <c r="AC73" s="26">
        <f>L73*'Share of Sales'!$C$3</f>
        <v>5.0471479049936017</v>
      </c>
      <c r="AD73" s="26">
        <f>M73*'Share of Sales'!$C$3</f>
        <v>18.298952185526019</v>
      </c>
      <c r="AE73" s="26">
        <f>N73*'Share of Sales'!$C$3</f>
        <v>2.2841500473549985</v>
      </c>
      <c r="AF73" s="26">
        <f>O73*'Share of Sales'!$C$3</f>
        <v>1.2054403071264914</v>
      </c>
      <c r="AG73" s="35"/>
    </row>
    <row r="74" spans="1:33" x14ac:dyDescent="0.25">
      <c r="A74" s="15">
        <v>32</v>
      </c>
      <c r="B74" s="15">
        <v>2041</v>
      </c>
      <c r="C74" s="24">
        <v>82.738648613289172</v>
      </c>
      <c r="D74" s="25">
        <v>51.076966768852856</v>
      </c>
      <c r="E74" s="25">
        <v>102.45922135866053</v>
      </c>
      <c r="F74" s="25">
        <v>83.604866028925798</v>
      </c>
      <c r="G74" s="25">
        <v>71.242577763880973</v>
      </c>
      <c r="H74" s="25">
        <v>55.394008216625842</v>
      </c>
      <c r="I74" s="25">
        <v>37.826629395432875</v>
      </c>
      <c r="J74" s="25">
        <v>37.826629395432875</v>
      </c>
      <c r="K74" s="25">
        <v>58.881419278722809</v>
      </c>
      <c r="L74" s="25">
        <v>19.62713975957427</v>
      </c>
      <c r="M74" s="25">
        <v>71.160207459690341</v>
      </c>
      <c r="N74" s="25">
        <v>8.8825081125359979</v>
      </c>
      <c r="O74" s="26">
        <v>4.7381632505640319</v>
      </c>
      <c r="P74" s="35"/>
      <c r="Q74" s="29"/>
      <c r="R74" s="15">
        <v>32</v>
      </c>
      <c r="S74" s="15">
        <v>2041</v>
      </c>
      <c r="T74" s="26">
        <f>C74*'Share of Sales'!$C$3</f>
        <v>21.717114522524426</v>
      </c>
      <c r="U74" s="26">
        <f>D74*'Share of Sales'!$C$3</f>
        <v>13.406604475338133</v>
      </c>
      <c r="V74" s="26">
        <f>E74*'Share of Sales'!$C$3</f>
        <v>26.89334043313491</v>
      </c>
      <c r="W74" s="26">
        <f>F74*'Share of Sales'!$C$3</f>
        <v>21.944477951007645</v>
      </c>
      <c r="X74" s="26">
        <f>G74*'Share of Sales'!$C$3</f>
        <v>18.699643348169847</v>
      </c>
      <c r="Y74" s="26">
        <f>H74*'Share of Sales'!$C$3</f>
        <v>14.53973494206795</v>
      </c>
      <c r="Z74" s="26">
        <f>I74*'Share of Sales'!$C$3</f>
        <v>9.9286760945447785</v>
      </c>
      <c r="AA74" s="26">
        <f>J74*'Share of Sales'!$C$3</f>
        <v>9.9286760945447785</v>
      </c>
      <c r="AB74" s="26">
        <f>K74*'Share of Sales'!$C$3</f>
        <v>15.455105288236666</v>
      </c>
      <c r="AC74" s="26">
        <f>L74*'Share of Sales'!$C$3</f>
        <v>5.1517017627455557</v>
      </c>
      <c r="AD74" s="26">
        <f>M74*'Share of Sales'!$C$3</f>
        <v>18.678022916130598</v>
      </c>
      <c r="AE74" s="26">
        <f>N74*'Share of Sales'!$C$3</f>
        <v>2.3314672062000934</v>
      </c>
      <c r="AF74" s="26">
        <f>O74*'Share of Sales'!$C$3</f>
        <v>1.2436658763893369</v>
      </c>
      <c r="AG74" s="35"/>
    </row>
    <row r="75" spans="1:33" x14ac:dyDescent="0.25">
      <c r="A75" s="15">
        <v>33</v>
      </c>
      <c r="B75" s="15">
        <v>2042</v>
      </c>
      <c r="C75" s="24">
        <v>84.194201207296047</v>
      </c>
      <c r="D75" s="25">
        <v>52.135922884137479</v>
      </c>
      <c r="E75" s="25">
        <v>105.74051496126218</v>
      </c>
      <c r="F75" s="25">
        <v>85.921150222296191</v>
      </c>
      <c r="G75" s="25">
        <v>72.891582552977582</v>
      </c>
      <c r="H75" s="25">
        <v>56.58618852718714</v>
      </c>
      <c r="I75" s="25">
        <v>38.610224428408429</v>
      </c>
      <c r="J75" s="25">
        <v>38.610224428408429</v>
      </c>
      <c r="K75" s="25">
        <v>60.101173415392701</v>
      </c>
      <c r="L75" s="25">
        <v>20.033724471797566</v>
      </c>
      <c r="M75" s="25">
        <v>72.634322018722543</v>
      </c>
      <c r="N75" s="25">
        <v>9.0665131203464124</v>
      </c>
      <c r="O75" s="26">
        <v>4.9008818618881964</v>
      </c>
      <c r="P75" s="35"/>
      <c r="Q75" s="29"/>
      <c r="R75" s="15">
        <v>33</v>
      </c>
      <c r="S75" s="15">
        <v>2042</v>
      </c>
      <c r="T75" s="26">
        <f>C75*'Share of Sales'!$C$3</f>
        <v>22.099165751392668</v>
      </c>
      <c r="U75" s="26">
        <f>D75*'Share of Sales'!$C$3</f>
        <v>13.684557664269841</v>
      </c>
      <c r="V75" s="26">
        <f>E75*'Share of Sales'!$C$3</f>
        <v>27.754609382338913</v>
      </c>
      <c r="W75" s="26">
        <f>F75*'Share of Sales'!$C$3</f>
        <v>22.552452699655625</v>
      </c>
      <c r="X75" s="26">
        <f>G75*'Share of Sales'!$C$3</f>
        <v>19.132471614683865</v>
      </c>
      <c r="Y75" s="26">
        <f>H75*'Share of Sales'!$C$3</f>
        <v>14.852656614948645</v>
      </c>
      <c r="Z75" s="26">
        <f>I75*'Share of Sales'!$C$3</f>
        <v>10.134352925815602</v>
      </c>
      <c r="AA75" s="26">
        <f>J75*'Share of Sales'!$C$3</f>
        <v>10.134352925815602</v>
      </c>
      <c r="AB75" s="26">
        <f>K75*'Share of Sales'!$C$3</f>
        <v>15.775264497014563</v>
      </c>
      <c r="AC75" s="26">
        <f>L75*'Share of Sales'!$C$3</f>
        <v>5.2584214990048537</v>
      </c>
      <c r="AD75" s="26">
        <f>M75*'Share of Sales'!$C$3</f>
        <v>19.064946261319015</v>
      </c>
      <c r="AE75" s="26">
        <f>N75*'Share of Sales'!$C$3</f>
        <v>2.3797645605116666</v>
      </c>
      <c r="AF75" s="26">
        <f>O75*'Share of Sales'!$C$3</f>
        <v>1.2863760097586827</v>
      </c>
      <c r="AG75" s="35"/>
    </row>
    <row r="76" spans="1:33" x14ac:dyDescent="0.25">
      <c r="A76" s="15">
        <v>34</v>
      </c>
      <c r="B76" s="15">
        <v>2043</v>
      </c>
      <c r="C76" s="24">
        <v>85.691154146109042</v>
      </c>
      <c r="D76" s="25">
        <v>53.224521355550657</v>
      </c>
      <c r="E76" s="25">
        <v>109.1173370798945</v>
      </c>
      <c r="F76" s="25">
        <v>88.304353071760801</v>
      </c>
      <c r="G76" s="25">
        <v>74.587723009409828</v>
      </c>
      <c r="H76" s="25">
        <v>57.811960922792117</v>
      </c>
      <c r="I76" s="25">
        <v>39.410051972329775</v>
      </c>
      <c r="J76" s="25">
        <v>39.410051972329775</v>
      </c>
      <c r="K76" s="25">
        <v>61.346195287999471</v>
      </c>
      <c r="L76" s="25">
        <v>20.448731762666487</v>
      </c>
      <c r="M76" s="25">
        <v>74.138973500154549</v>
      </c>
      <c r="N76" s="25">
        <v>9.2543298716948392</v>
      </c>
      <c r="O76" s="26">
        <v>5.0684246299869011</v>
      </c>
      <c r="P76" s="35"/>
      <c r="Q76" s="29"/>
      <c r="R76" s="15">
        <v>34</v>
      </c>
      <c r="S76" s="15">
        <v>2043</v>
      </c>
      <c r="T76" s="26">
        <f>C76*'Share of Sales'!$C$3</f>
        <v>22.492083679735646</v>
      </c>
      <c r="U76" s="26">
        <f>D76*'Share of Sales'!$C$3</f>
        <v>13.970291333709154</v>
      </c>
      <c r="V76" s="26">
        <f>E76*'Share of Sales'!$C$3</f>
        <v>28.640952510993216</v>
      </c>
      <c r="W76" s="26">
        <f>F76*'Share of Sales'!$C$3</f>
        <v>23.177992155274875</v>
      </c>
      <c r="X76" s="26">
        <f>G76*'Share of Sales'!$C$3</f>
        <v>19.577671979398421</v>
      </c>
      <c r="Y76" s="26">
        <f>H76*'Share of Sales'!$C$3</f>
        <v>15.174395487169321</v>
      </c>
      <c r="Z76" s="26">
        <f>I76*'Share of Sales'!$C$3</f>
        <v>10.344290441846283</v>
      </c>
      <c r="AA76" s="26">
        <f>J76*'Share of Sales'!$C$3</f>
        <v>10.344290441846283</v>
      </c>
      <c r="AB76" s="26">
        <f>K76*'Share of Sales'!$C$3</f>
        <v>16.102055942652292</v>
      </c>
      <c r="AC76" s="26">
        <f>L76*'Share of Sales'!$C$3</f>
        <v>5.3673519808840968</v>
      </c>
      <c r="AD76" s="26">
        <f>M76*'Share of Sales'!$C$3</f>
        <v>19.459884891407981</v>
      </c>
      <c r="AE76" s="26">
        <f>N76*'Share of Sales'!$C$3</f>
        <v>2.4290624154639064</v>
      </c>
      <c r="AF76" s="26">
        <f>O76*'Share of Sales'!$C$3</f>
        <v>1.3303523804536703</v>
      </c>
      <c r="AG76" s="35"/>
    </row>
    <row r="77" spans="1:33" x14ac:dyDescent="0.25">
      <c r="A77" s="15">
        <v>35</v>
      </c>
      <c r="B77" s="15">
        <v>2044</v>
      </c>
      <c r="C77" s="24">
        <v>86.712378725628696</v>
      </c>
      <c r="D77" s="25">
        <v>53.986655195516583</v>
      </c>
      <c r="E77" s="25">
        <v>111.33129183612783</v>
      </c>
      <c r="F77" s="25">
        <v>89.887881147657552</v>
      </c>
      <c r="G77" s="25">
        <v>75.735327108121325</v>
      </c>
      <c r="H77" s="25">
        <v>58.66112820136015</v>
      </c>
      <c r="I77" s="25">
        <v>40.22644829070105</v>
      </c>
      <c r="J77" s="25">
        <v>40.22644829070105</v>
      </c>
      <c r="K77" s="25">
        <v>62.617008328651423</v>
      </c>
      <c r="L77" s="25">
        <v>20.872336109550471</v>
      </c>
      <c r="M77" s="25">
        <v>75.674794489577451</v>
      </c>
      <c r="N77" s="25">
        <v>9.4460373285017862</v>
      </c>
      <c r="O77" s="26">
        <v>5.1747263437160846</v>
      </c>
      <c r="P77" s="35"/>
      <c r="Q77" s="29"/>
      <c r="R77" s="15">
        <v>35</v>
      </c>
      <c r="S77" s="15">
        <v>2044</v>
      </c>
      <c r="T77" s="26">
        <f>C77*'Share of Sales'!$C$3</f>
        <v>22.760133152604158</v>
      </c>
      <c r="U77" s="26">
        <f>D77*'Share of Sales'!$C$3</f>
        <v>14.170335063712413</v>
      </c>
      <c r="V77" s="26">
        <f>E77*'Share of Sales'!$C$3</f>
        <v>29.222067984772956</v>
      </c>
      <c r="W77" s="26">
        <f>F77*'Share of Sales'!$C$3</f>
        <v>23.593634193793246</v>
      </c>
      <c r="X77" s="26">
        <f>G77*'Share of Sales'!$C$3</f>
        <v>19.878893356057855</v>
      </c>
      <c r="Y77" s="26">
        <f>H77*'Share of Sales'!$C$3</f>
        <v>15.397283621632763</v>
      </c>
      <c r="Z77" s="26">
        <f>I77*'Share of Sales'!$C$3</f>
        <v>10.558576904569444</v>
      </c>
      <c r="AA77" s="26">
        <f>J77*'Share of Sales'!$C$3</f>
        <v>10.558576904569444</v>
      </c>
      <c r="AB77" s="26">
        <f>K77*'Share of Sales'!$C$3</f>
        <v>16.435617014812749</v>
      </c>
      <c r="AC77" s="26">
        <f>L77*'Share of Sales'!$C$3</f>
        <v>5.4785390049375824</v>
      </c>
      <c r="AD77" s="26">
        <f>M77*'Share of Sales'!$C$3</f>
        <v>19.86300484650037</v>
      </c>
      <c r="AE77" s="26">
        <f>N77*'Share of Sales'!$C$3</f>
        <v>2.4793814968614929</v>
      </c>
      <c r="AF77" s="26">
        <f>O77*'Share of Sales'!$C$3</f>
        <v>1.358254292434216</v>
      </c>
      <c r="AG77" s="35"/>
    </row>
    <row r="78" spans="1:33" x14ac:dyDescent="0.25">
      <c r="A78" s="15">
        <v>36</v>
      </c>
      <c r="B78" s="15">
        <v>2045</v>
      </c>
      <c r="C78" s="24">
        <v>87.496999747491401</v>
      </c>
      <c r="D78" s="25">
        <v>54.587024907015923</v>
      </c>
      <c r="E78" s="25">
        <v>112.96411800167083</v>
      </c>
      <c r="F78" s="25">
        <v>91.072381980770288</v>
      </c>
      <c r="G78" s="25">
        <v>76.609822403585213</v>
      </c>
      <c r="H78" s="25">
        <v>59.323391383600622</v>
      </c>
      <c r="I78" s="25">
        <v>41.0597566128707</v>
      </c>
      <c r="J78" s="25">
        <v>41.0597566128707</v>
      </c>
      <c r="K78" s="25">
        <v>63.91414681258</v>
      </c>
      <c r="L78" s="25">
        <v>21.30471560419333</v>
      </c>
      <c r="M78" s="25">
        <v>77.242430676867201</v>
      </c>
      <c r="N78" s="25">
        <v>9.6417160884181889</v>
      </c>
      <c r="O78" s="26">
        <v>5.2503223688083311</v>
      </c>
      <c r="P78" s="35"/>
      <c r="Q78" s="29"/>
      <c r="R78" s="15">
        <v>36</v>
      </c>
      <c r="S78" s="15">
        <v>2045</v>
      </c>
      <c r="T78" s="26">
        <f>C78*'Share of Sales'!$C$3</f>
        <v>22.966079283876066</v>
      </c>
      <c r="U78" s="26">
        <f>D78*'Share of Sales'!$C$3</f>
        <v>14.327919191553629</v>
      </c>
      <c r="V78" s="26">
        <f>E78*'Share of Sales'!$C$3</f>
        <v>29.650649710807773</v>
      </c>
      <c r="W78" s="26">
        <f>F78*'Share of Sales'!$C$3</f>
        <v>23.904540169124864</v>
      </c>
      <c r="X78" s="26">
        <f>G78*'Share of Sales'!$C$3</f>
        <v>20.108429549835471</v>
      </c>
      <c r="Y78" s="26">
        <f>H78*'Share of Sales'!$C$3</f>
        <v>15.57111345344437</v>
      </c>
      <c r="Z78" s="26">
        <f>I78*'Share of Sales'!$C$3</f>
        <v>10.777302404301913</v>
      </c>
      <c r="AA78" s="26">
        <f>J78*'Share of Sales'!$C$3</f>
        <v>10.777302404301913</v>
      </c>
      <c r="AB78" s="26">
        <f>K78*'Share of Sales'!$C$3</f>
        <v>16.776087949245269</v>
      </c>
      <c r="AC78" s="26">
        <f>L78*'Share of Sales'!$C$3</f>
        <v>5.5920293164150889</v>
      </c>
      <c r="AD78" s="26">
        <f>M78*'Share of Sales'!$C$3</f>
        <v>20.274475606291784</v>
      </c>
      <c r="AE78" s="26">
        <f>N78*'Share of Sales'!$C$3</f>
        <v>2.5307429598531366</v>
      </c>
      <c r="AF78" s="26">
        <f>O78*'Share of Sales'!$C$3</f>
        <v>1.3780966220092274</v>
      </c>
      <c r="AG78" s="35"/>
    </row>
    <row r="79" spans="1:33" x14ac:dyDescent="0.25">
      <c r="A79" s="15">
        <v>37</v>
      </c>
      <c r="B79" s="15">
        <v>2046</v>
      </c>
      <c r="C79" s="24">
        <v>89.322017360638483</v>
      </c>
      <c r="D79" s="25">
        <v>55.905082237745695</v>
      </c>
      <c r="E79" s="25">
        <v>117.12293893127739</v>
      </c>
      <c r="F79" s="25">
        <v>93.997653272681021</v>
      </c>
      <c r="G79" s="25">
        <v>78.682125569475801</v>
      </c>
      <c r="H79" s="25">
        <v>60.811746181115481</v>
      </c>
      <c r="I79" s="25">
        <v>41.910327278331984</v>
      </c>
      <c r="J79" s="25">
        <v>41.910327278331984</v>
      </c>
      <c r="K79" s="25">
        <v>65.238156082759772</v>
      </c>
      <c r="L79" s="25">
        <v>21.74605202758659</v>
      </c>
      <c r="M79" s="25">
        <v>78.842541127645546</v>
      </c>
      <c r="N79" s="25">
        <v>9.8414484187102751</v>
      </c>
      <c r="O79" s="26">
        <v>5.4583218785801444</v>
      </c>
      <c r="P79" s="36"/>
      <c r="Q79" s="29"/>
      <c r="R79" s="15">
        <v>37</v>
      </c>
      <c r="S79" s="15">
        <v>2046</v>
      </c>
      <c r="T79" s="26">
        <f>C79*'Share of Sales'!$C$3</f>
        <v>23.445107128476049</v>
      </c>
      <c r="U79" s="26">
        <f>D79*'Share of Sales'!$C$3</f>
        <v>14.673880873046622</v>
      </c>
      <c r="V79" s="26">
        <f>E79*'Share of Sales'!$C$3</f>
        <v>30.742250696812164</v>
      </c>
      <c r="W79" s="26">
        <f>F79*'Share of Sales'!$C$3</f>
        <v>24.672360924245037</v>
      </c>
      <c r="X79" s="26">
        <f>G79*'Share of Sales'!$C$3</f>
        <v>20.652364529839573</v>
      </c>
      <c r="Y79" s="26">
        <f>H79*'Share of Sales'!$C$3</f>
        <v>15.96177455474966</v>
      </c>
      <c r="Z79" s="26">
        <f>I79*'Share of Sales'!$C$3</f>
        <v>11.000558897620511</v>
      </c>
      <c r="AA79" s="26">
        <f>J79*'Share of Sales'!$C$3</f>
        <v>11.000558897620511</v>
      </c>
      <c r="AB79" s="26">
        <f>K79*'Share of Sales'!$C$3</f>
        <v>17.123611886743564</v>
      </c>
      <c r="AC79" s="26">
        <f>L79*'Share of Sales'!$C$3</f>
        <v>5.7078706289145211</v>
      </c>
      <c r="AD79" s="26">
        <f>M79*'Share of Sales'!$C$3</f>
        <v>20.694470161323231</v>
      </c>
      <c r="AE79" s="26">
        <f>N79*'Share of Sales'!$C$3</f>
        <v>2.5831683978256299</v>
      </c>
      <c r="AF79" s="26">
        <f>O79*'Share of Sales'!$C$3</f>
        <v>1.4326920166651884</v>
      </c>
      <c r="AG79" s="36"/>
    </row>
    <row r="80" spans="1:33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29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29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29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:33" x14ac:dyDescent="0.25">
      <c r="A83" s="6" t="s">
        <v>8</v>
      </c>
      <c r="B83" s="7" t="s">
        <v>33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29"/>
      <c r="R83" s="6" t="s">
        <v>8</v>
      </c>
      <c r="S83" s="7" t="s">
        <v>33</v>
      </c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x14ac:dyDescent="0.25">
      <c r="A84" s="10"/>
      <c r="B84" s="10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8"/>
      <c r="P84" s="8"/>
      <c r="Q84" s="29"/>
      <c r="R84" s="10"/>
      <c r="S84" s="10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8"/>
      <c r="AG84" s="8"/>
    </row>
    <row r="85" spans="1:33" ht="45.6" customHeight="1" x14ac:dyDescent="0.25">
      <c r="A85" s="11"/>
      <c r="B85" s="11"/>
      <c r="C85" s="43" t="s">
        <v>43</v>
      </c>
      <c r="D85" s="43"/>
      <c r="E85" s="43" t="s">
        <v>44</v>
      </c>
      <c r="F85" s="43"/>
      <c r="G85" s="43" t="s">
        <v>45</v>
      </c>
      <c r="H85" s="43"/>
      <c r="I85" s="44" t="s">
        <v>46</v>
      </c>
      <c r="J85" s="45"/>
      <c r="K85" s="46" t="s">
        <v>47</v>
      </c>
      <c r="L85" s="46"/>
      <c r="M85" s="46" t="s">
        <v>48</v>
      </c>
      <c r="N85" s="46"/>
      <c r="O85" s="47" t="s">
        <v>17</v>
      </c>
      <c r="P85" s="11"/>
      <c r="Q85" s="29"/>
      <c r="R85" s="11"/>
      <c r="S85" s="11"/>
      <c r="T85" s="43" t="s">
        <v>43</v>
      </c>
      <c r="U85" s="43"/>
      <c r="V85" s="43" t="s">
        <v>44</v>
      </c>
      <c r="W85" s="43"/>
      <c r="X85" s="43" t="s">
        <v>45</v>
      </c>
      <c r="Y85" s="43"/>
      <c r="Z85" s="44" t="s">
        <v>46</v>
      </c>
      <c r="AA85" s="45"/>
      <c r="AB85" s="46" t="s">
        <v>47</v>
      </c>
      <c r="AC85" s="46"/>
      <c r="AD85" s="46" t="s">
        <v>48</v>
      </c>
      <c r="AE85" s="46"/>
      <c r="AF85" s="47" t="s">
        <v>17</v>
      </c>
      <c r="AG85" s="11"/>
    </row>
    <row r="86" spans="1:33" ht="26.25" x14ac:dyDescent="0.25">
      <c r="A86" s="12" t="s">
        <v>18</v>
      </c>
      <c r="B86" s="12" t="s">
        <v>19</v>
      </c>
      <c r="C86" s="13" t="s">
        <v>20</v>
      </c>
      <c r="D86" s="13" t="s">
        <v>21</v>
      </c>
      <c r="E86" s="13" t="s">
        <v>22</v>
      </c>
      <c r="F86" s="13" t="s">
        <v>23</v>
      </c>
      <c r="G86" s="13" t="s">
        <v>24</v>
      </c>
      <c r="H86" s="13" t="s">
        <v>25</v>
      </c>
      <c r="I86" s="33" t="s">
        <v>26</v>
      </c>
      <c r="J86" s="33" t="s">
        <v>27</v>
      </c>
      <c r="K86" s="33" t="s">
        <v>26</v>
      </c>
      <c r="L86" s="33" t="s">
        <v>27</v>
      </c>
      <c r="M86" s="33" t="s">
        <v>26</v>
      </c>
      <c r="N86" s="33" t="s">
        <v>27</v>
      </c>
      <c r="O86" s="48"/>
      <c r="P86" s="8"/>
      <c r="Q86" s="29"/>
      <c r="R86" s="12" t="s">
        <v>18</v>
      </c>
      <c r="S86" s="12" t="s">
        <v>19</v>
      </c>
      <c r="T86" s="13" t="s">
        <v>20</v>
      </c>
      <c r="U86" s="13" t="s">
        <v>21</v>
      </c>
      <c r="V86" s="13" t="s">
        <v>22</v>
      </c>
      <c r="W86" s="13" t="s">
        <v>23</v>
      </c>
      <c r="X86" s="13" t="s">
        <v>24</v>
      </c>
      <c r="Y86" s="13" t="s">
        <v>25</v>
      </c>
      <c r="Z86" s="33" t="s">
        <v>26</v>
      </c>
      <c r="AA86" s="33" t="s">
        <v>27</v>
      </c>
      <c r="AB86" s="33" t="s">
        <v>26</v>
      </c>
      <c r="AC86" s="33" t="s">
        <v>27</v>
      </c>
      <c r="AD86" s="33" t="s">
        <v>26</v>
      </c>
      <c r="AE86" s="33" t="s">
        <v>27</v>
      </c>
      <c r="AF86" s="48"/>
      <c r="AG86" s="8"/>
    </row>
    <row r="87" spans="1:33" x14ac:dyDescent="0.25">
      <c r="A87" s="14">
        <v>18</v>
      </c>
      <c r="B87" s="15">
        <v>2027</v>
      </c>
      <c r="C87" s="16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8">
        <v>0</v>
      </c>
      <c r="P87" s="40" t="s">
        <v>28</v>
      </c>
      <c r="Q87" s="29"/>
      <c r="R87" s="14">
        <v>18</v>
      </c>
      <c r="S87" s="15">
        <v>2027</v>
      </c>
      <c r="T87" s="16">
        <f>C87*'Share of Sales'!$C$3</f>
        <v>0</v>
      </c>
      <c r="U87" s="16">
        <f>D87*'Share of Sales'!$C$3</f>
        <v>0</v>
      </c>
      <c r="V87" s="16">
        <f>E87*'Share of Sales'!$C$3</f>
        <v>0</v>
      </c>
      <c r="W87" s="16">
        <f>F87*'Share of Sales'!$C$3</f>
        <v>0</v>
      </c>
      <c r="X87" s="16">
        <f>G87*'Share of Sales'!$C$3</f>
        <v>0</v>
      </c>
      <c r="Y87" s="16">
        <f>H87*'Share of Sales'!$C$3</f>
        <v>0</v>
      </c>
      <c r="Z87" s="16">
        <f>I87*'Share of Sales'!$C$3</f>
        <v>0</v>
      </c>
      <c r="AA87" s="16">
        <f>J87*'Share of Sales'!$C$3</f>
        <v>0</v>
      </c>
      <c r="AB87" s="16">
        <f>K87*'Share of Sales'!$C$3</f>
        <v>0</v>
      </c>
      <c r="AC87" s="16">
        <f>L87*'Share of Sales'!$C$3</f>
        <v>0</v>
      </c>
      <c r="AD87" s="16">
        <f>M87*'Share of Sales'!$C$3</f>
        <v>0</v>
      </c>
      <c r="AE87" s="16">
        <f>N87*'Share of Sales'!$C$3</f>
        <v>0</v>
      </c>
      <c r="AF87" s="16">
        <f>O87*'Share of Sales'!$C$3</f>
        <v>0</v>
      </c>
      <c r="AG87" s="40" t="s">
        <v>28</v>
      </c>
    </row>
    <row r="88" spans="1:33" x14ac:dyDescent="0.25">
      <c r="A88" s="15">
        <v>19</v>
      </c>
      <c r="B88" s="15">
        <v>2028</v>
      </c>
      <c r="C88" s="19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18">
        <v>0</v>
      </c>
      <c r="P88" s="41"/>
      <c r="Q88" s="29"/>
      <c r="R88" s="15">
        <v>19</v>
      </c>
      <c r="S88" s="15">
        <v>2028</v>
      </c>
      <c r="T88" s="16">
        <f>C88*'Share of Sales'!$C$3</f>
        <v>0</v>
      </c>
      <c r="U88" s="16">
        <f>D88*'Share of Sales'!$C$3</f>
        <v>0</v>
      </c>
      <c r="V88" s="16">
        <f>E88*'Share of Sales'!$C$3</f>
        <v>0</v>
      </c>
      <c r="W88" s="16">
        <f>F88*'Share of Sales'!$C$3</f>
        <v>0</v>
      </c>
      <c r="X88" s="16">
        <f>G88*'Share of Sales'!$C$3</f>
        <v>0</v>
      </c>
      <c r="Y88" s="16">
        <f>H88*'Share of Sales'!$C$3</f>
        <v>0</v>
      </c>
      <c r="Z88" s="16">
        <f>I88*'Share of Sales'!$C$3</f>
        <v>0</v>
      </c>
      <c r="AA88" s="16">
        <f>J88*'Share of Sales'!$C$3</f>
        <v>0</v>
      </c>
      <c r="AB88" s="16">
        <f>K88*'Share of Sales'!$C$3</f>
        <v>0</v>
      </c>
      <c r="AC88" s="16">
        <f>L88*'Share of Sales'!$C$3</f>
        <v>0</v>
      </c>
      <c r="AD88" s="16">
        <f>M88*'Share of Sales'!$C$3</f>
        <v>0</v>
      </c>
      <c r="AE88" s="16">
        <f>N88*'Share of Sales'!$C$3</f>
        <v>0</v>
      </c>
      <c r="AF88" s="16">
        <f>O88*'Share of Sales'!$C$3</f>
        <v>0</v>
      </c>
      <c r="AG88" s="41"/>
    </row>
    <row r="89" spans="1:33" x14ac:dyDescent="0.25">
      <c r="A89" s="15">
        <v>20</v>
      </c>
      <c r="B89" s="15">
        <v>2029</v>
      </c>
      <c r="C89" s="19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18">
        <v>0</v>
      </c>
      <c r="P89" s="41"/>
      <c r="Q89" s="29"/>
      <c r="R89" s="15">
        <v>20</v>
      </c>
      <c r="S89" s="15">
        <v>2029</v>
      </c>
      <c r="T89" s="16">
        <f>C89*'Share of Sales'!$C$3</f>
        <v>0</v>
      </c>
      <c r="U89" s="16">
        <f>D89*'Share of Sales'!$C$3</f>
        <v>0</v>
      </c>
      <c r="V89" s="16">
        <f>E89*'Share of Sales'!$C$3</f>
        <v>0</v>
      </c>
      <c r="W89" s="16">
        <f>F89*'Share of Sales'!$C$3</f>
        <v>0</v>
      </c>
      <c r="X89" s="16">
        <f>G89*'Share of Sales'!$C$3</f>
        <v>0</v>
      </c>
      <c r="Y89" s="16">
        <f>H89*'Share of Sales'!$C$3</f>
        <v>0</v>
      </c>
      <c r="Z89" s="16">
        <f>I89*'Share of Sales'!$C$3</f>
        <v>0</v>
      </c>
      <c r="AA89" s="16">
        <f>J89*'Share of Sales'!$C$3</f>
        <v>0</v>
      </c>
      <c r="AB89" s="16">
        <f>K89*'Share of Sales'!$C$3</f>
        <v>0</v>
      </c>
      <c r="AC89" s="16">
        <f>L89*'Share of Sales'!$C$3</f>
        <v>0</v>
      </c>
      <c r="AD89" s="16">
        <f>M89*'Share of Sales'!$C$3</f>
        <v>0</v>
      </c>
      <c r="AE89" s="16">
        <f>N89*'Share of Sales'!$C$3</f>
        <v>0</v>
      </c>
      <c r="AF89" s="16">
        <f>O89*'Share of Sales'!$C$3</f>
        <v>0</v>
      </c>
      <c r="AG89" s="41"/>
    </row>
    <row r="90" spans="1:33" x14ac:dyDescent="0.25">
      <c r="A90" s="15">
        <v>21</v>
      </c>
      <c r="B90" s="15">
        <v>2030</v>
      </c>
      <c r="C90" s="19">
        <v>88.673903825018613</v>
      </c>
      <c r="D90" s="20">
        <v>61.551215323486502</v>
      </c>
      <c r="E90" s="20">
        <v>99.810436702900788</v>
      </c>
      <c r="F90" s="20">
        <v>86.464196686826028</v>
      </c>
      <c r="G90" s="20">
        <v>78.458897043484498</v>
      </c>
      <c r="H90" s="20">
        <v>64.391568967933182</v>
      </c>
      <c r="I90" s="20">
        <v>71.763820656127166</v>
      </c>
      <c r="J90" s="20">
        <v>71.763820656127166</v>
      </c>
      <c r="K90" s="20">
        <v>46.992307667735531</v>
      </c>
      <c r="L90" s="20">
        <v>15.664102555911844</v>
      </c>
      <c r="M90" s="20">
        <v>53.050936698913574</v>
      </c>
      <c r="N90" s="20">
        <v>6.5808972865343094</v>
      </c>
      <c r="O90" s="18">
        <v>3.4177733333333329</v>
      </c>
      <c r="P90" s="42"/>
      <c r="Q90" s="29"/>
      <c r="R90" s="15">
        <v>21</v>
      </c>
      <c r="S90" s="15">
        <v>2030</v>
      </c>
      <c r="T90" s="16">
        <f>C90*'Share of Sales'!$C$3</f>
        <v>23.274991274367281</v>
      </c>
      <c r="U90" s="16">
        <f>D90*'Share of Sales'!$C$3</f>
        <v>16.155869289434087</v>
      </c>
      <c r="V90" s="16">
        <f>E90*'Share of Sales'!$C$3</f>
        <v>26.19809146933445</v>
      </c>
      <c r="W90" s="16">
        <f>F90*'Share of Sales'!$C$3</f>
        <v>22.69499070890409</v>
      </c>
      <c r="X90" s="16">
        <f>G90*'Share of Sales'!$C$3</f>
        <v>20.593771846191743</v>
      </c>
      <c r="Y90" s="16">
        <f>H90*'Share of Sales'!$C$3</f>
        <v>16.901400989730806</v>
      </c>
      <c r="Z90" s="16">
        <f>I90*'Share of Sales'!$C$3</f>
        <v>18.83645838896016</v>
      </c>
      <c r="AA90" s="16">
        <f>J90*'Share of Sales'!$C$3</f>
        <v>18.83645838896016</v>
      </c>
      <c r="AB90" s="16">
        <f>K90*'Share of Sales'!$C$3</f>
        <v>12.33446937316789</v>
      </c>
      <c r="AC90" s="16">
        <f>L90*'Share of Sales'!$C$3</f>
        <v>4.1114897910559636</v>
      </c>
      <c r="AD90" s="16">
        <f>M90*'Share of Sales'!$C$3</f>
        <v>13.924729097309088</v>
      </c>
      <c r="AE90" s="16">
        <f>N90*'Share of Sales'!$C$3</f>
        <v>1.7273439006795777</v>
      </c>
      <c r="AF90" s="16">
        <f>O90*'Share of Sales'!$C$3</f>
        <v>0.8970919411428292</v>
      </c>
      <c r="AG90" s="42"/>
    </row>
    <row r="91" spans="1:33" x14ac:dyDescent="0.25">
      <c r="A91" s="15">
        <v>22</v>
      </c>
      <c r="B91" s="15">
        <v>2031</v>
      </c>
      <c r="C91" s="21">
        <v>99.024491878830759</v>
      </c>
      <c r="D91" s="22">
        <v>70.884652605584762</v>
      </c>
      <c r="E91" s="22">
        <v>105.84334884437203</v>
      </c>
      <c r="F91" s="22">
        <v>94.52756246732686</v>
      </c>
      <c r="G91" s="22">
        <v>85.800700644745675</v>
      </c>
      <c r="H91" s="22">
        <v>74.011869570854955</v>
      </c>
      <c r="I91" s="22">
        <v>73.224195168623027</v>
      </c>
      <c r="J91" s="22">
        <v>73.224195168623027</v>
      </c>
      <c r="K91" s="22">
        <v>47.965773701189271</v>
      </c>
      <c r="L91" s="22">
        <v>15.988591233729757</v>
      </c>
      <c r="M91" s="22">
        <v>57.968276739120483</v>
      </c>
      <c r="N91" s="22">
        <v>7.2358373701572418</v>
      </c>
      <c r="O91" s="23">
        <v>3.3679469428694606</v>
      </c>
      <c r="P91" s="37" t="s">
        <v>29</v>
      </c>
      <c r="Q91" s="29"/>
      <c r="R91" s="15">
        <v>22</v>
      </c>
      <c r="S91" s="15">
        <v>2031</v>
      </c>
      <c r="T91" s="23">
        <f>C91*'Share of Sales'!$C$3</f>
        <v>25.991797868474588</v>
      </c>
      <c r="U91" s="23">
        <f>D91*'Share of Sales'!$C$3</f>
        <v>18.60569569754357</v>
      </c>
      <c r="V91" s="23">
        <f>E91*'Share of Sales'!$C$3</f>
        <v>27.781601063418098</v>
      </c>
      <c r="W91" s="23">
        <f>F91*'Share of Sales'!$C$3</f>
        <v>24.811450682895192</v>
      </c>
      <c r="X91" s="23">
        <f>G91*'Share of Sales'!$C$3</f>
        <v>22.520837277918677</v>
      </c>
      <c r="Y91" s="23">
        <f>H91*'Share of Sales'!$C$3</f>
        <v>19.426522845554857</v>
      </c>
      <c r="Z91" s="23">
        <f>I91*'Share of Sales'!$C$3</f>
        <v>19.21977526765226</v>
      </c>
      <c r="AA91" s="23">
        <f>J91*'Share of Sales'!$C$3</f>
        <v>19.21977526765226</v>
      </c>
      <c r="AB91" s="23">
        <f>K91*'Share of Sales'!$C$3</f>
        <v>12.58998325557504</v>
      </c>
      <c r="AC91" s="23">
        <f>L91*'Share of Sales'!$C$3</f>
        <v>4.1966610851916801</v>
      </c>
      <c r="AD91" s="23">
        <f>M91*'Share of Sales'!$C$3</f>
        <v>15.215425024656106</v>
      </c>
      <c r="AE91" s="23">
        <f>N91*'Share of Sales'!$C$3</f>
        <v>1.8992515767151086</v>
      </c>
      <c r="AF91" s="23">
        <f>O91*'Share of Sales'!$C$3</f>
        <v>0.88401358603208202</v>
      </c>
      <c r="AG91" s="37" t="s">
        <v>29</v>
      </c>
    </row>
    <row r="92" spans="1:33" x14ac:dyDescent="0.25">
      <c r="A92" s="15">
        <v>23</v>
      </c>
      <c r="B92" s="15">
        <v>2032</v>
      </c>
      <c r="C92" s="21">
        <v>108.29969412952516</v>
      </c>
      <c r="D92" s="22">
        <v>80.201524639172248</v>
      </c>
      <c r="E92" s="22">
        <v>117.66621724216267</v>
      </c>
      <c r="F92" s="22">
        <v>105.59892879405513</v>
      </c>
      <c r="G92" s="22">
        <v>95.724406054412285</v>
      </c>
      <c r="H92" s="22">
        <v>83.775344505217873</v>
      </c>
      <c r="I92" s="22">
        <v>74.70752458536424</v>
      </c>
      <c r="J92" s="22">
        <v>74.70752458536424</v>
      </c>
      <c r="K92" s="22">
        <v>48.959405505708958</v>
      </c>
      <c r="L92" s="22">
        <v>16.319801835236319</v>
      </c>
      <c r="M92" s="22">
        <v>59.169114732061281</v>
      </c>
      <c r="N92" s="22">
        <v>7.3857308793938508</v>
      </c>
      <c r="O92" s="23">
        <v>3.4331546501092309</v>
      </c>
      <c r="P92" s="38"/>
      <c r="Q92" s="29"/>
      <c r="R92" s="15">
        <v>23</v>
      </c>
      <c r="S92" s="15">
        <v>2032</v>
      </c>
      <c r="T92" s="23">
        <f>C92*'Share of Sales'!$C$3</f>
        <v>28.42633883420114</v>
      </c>
      <c r="U92" s="23">
        <f>D92*'Share of Sales'!$C$3</f>
        <v>21.051174084443719</v>
      </c>
      <c r="V92" s="23">
        <f>E92*'Share of Sales'!$C$3</f>
        <v>30.884849560739031</v>
      </c>
      <c r="W92" s="23">
        <f>F92*'Share of Sales'!$C$3</f>
        <v>27.717446060728328</v>
      </c>
      <c r="X92" s="23">
        <f>G92*'Share of Sales'!$C$3</f>
        <v>25.125596365498332</v>
      </c>
      <c r="Y92" s="23">
        <f>H92*'Share of Sales'!$C$3</f>
        <v>21.989224881919757</v>
      </c>
      <c r="Z92" s="23">
        <f>I92*'Share of Sales'!$C$3</f>
        <v>19.609117314662974</v>
      </c>
      <c r="AA92" s="23">
        <f>J92*'Share of Sales'!$C$3</f>
        <v>19.609117314662974</v>
      </c>
      <c r="AB92" s="23">
        <f>K92*'Share of Sales'!$C$3</f>
        <v>12.850790218870193</v>
      </c>
      <c r="AC92" s="23">
        <f>L92*'Share of Sales'!$C$3</f>
        <v>4.2835967396233974</v>
      </c>
      <c r="AD92" s="23">
        <f>M92*'Share of Sales'!$C$3</f>
        <v>15.53061915282688</v>
      </c>
      <c r="AE92" s="23">
        <f>N92*'Share of Sales'!$C$3</f>
        <v>1.938595396814095</v>
      </c>
      <c r="AF92" s="23">
        <f>O92*'Share of Sales'!$C$3</f>
        <v>0.90112920575287447</v>
      </c>
      <c r="AG92" s="38"/>
    </row>
    <row r="93" spans="1:33" x14ac:dyDescent="0.25">
      <c r="A93" s="15">
        <v>24</v>
      </c>
      <c r="B93" s="15">
        <v>2033</v>
      </c>
      <c r="C93" s="21">
        <v>108.44408484941914</v>
      </c>
      <c r="D93" s="22">
        <v>79.6509072853367</v>
      </c>
      <c r="E93" s="22">
        <v>119.77321943325757</v>
      </c>
      <c r="F93" s="22">
        <v>106.39989772627962</v>
      </c>
      <c r="G93" s="22">
        <v>95.896631200177183</v>
      </c>
      <c r="H93" s="22">
        <v>83.24389580948889</v>
      </c>
      <c r="I93" s="22">
        <v>76.224077272810632</v>
      </c>
      <c r="J93" s="22">
        <v>76.224077272810632</v>
      </c>
      <c r="K93" s="22">
        <v>49.973620823987922</v>
      </c>
      <c r="L93" s="22">
        <v>16.657873607995974</v>
      </c>
      <c r="M93" s="22">
        <v>60.39482860481786</v>
      </c>
      <c r="N93" s="22">
        <v>7.5387294976816843</v>
      </c>
      <c r="O93" s="23">
        <v>3.6808695479745581</v>
      </c>
      <c r="P93" s="38"/>
      <c r="Q93" s="29"/>
      <c r="R93" s="15">
        <v>24</v>
      </c>
      <c r="S93" s="15">
        <v>2033</v>
      </c>
      <c r="T93" s="23">
        <f>C93*'Share of Sales'!$C$3</f>
        <v>28.464238290531195</v>
      </c>
      <c r="U93" s="23">
        <f>D93*'Share of Sales'!$C$3</f>
        <v>20.906648879696593</v>
      </c>
      <c r="V93" s="23">
        <f>E93*'Share of Sales'!$C$3</f>
        <v>31.437892288051213</v>
      </c>
      <c r="W93" s="23">
        <f>F93*'Share of Sales'!$C$3</f>
        <v>27.927683166623112</v>
      </c>
      <c r="X93" s="23">
        <f>G93*'Share of Sales'!$C$3</f>
        <v>25.170801759554454</v>
      </c>
      <c r="Y93" s="23">
        <f>H93*'Share of Sales'!$C$3</f>
        <v>21.849731037369114</v>
      </c>
      <c r="Z93" s="23">
        <f>I93*'Share of Sales'!$C$3</f>
        <v>20.0071797551876</v>
      </c>
      <c r="AA93" s="23">
        <f>J93*'Share of Sales'!$C$3</f>
        <v>20.0071797551876</v>
      </c>
      <c r="AB93" s="23">
        <f>K93*'Share of Sales'!$C$3</f>
        <v>13.116999911519502</v>
      </c>
      <c r="AC93" s="23">
        <f>L93*'Share of Sales'!$C$3</f>
        <v>4.3723333038398335</v>
      </c>
      <c r="AD93" s="23">
        <f>M93*'Share of Sales'!$C$3</f>
        <v>15.852342664059407</v>
      </c>
      <c r="AE93" s="23">
        <f>N93*'Share of Sales'!$C$3</f>
        <v>1.9787542412094723</v>
      </c>
      <c r="AF93" s="23">
        <f>O93*'Share of Sales'!$C$3</f>
        <v>0.96614903501091121</v>
      </c>
      <c r="AG93" s="38"/>
    </row>
    <row r="94" spans="1:33" x14ac:dyDescent="0.25">
      <c r="A94" s="15">
        <v>25</v>
      </c>
      <c r="B94" s="15">
        <v>2034</v>
      </c>
      <c r="C94" s="21">
        <v>75.08323649401008</v>
      </c>
      <c r="D94" s="22">
        <v>45.438848875977627</v>
      </c>
      <c r="E94" s="22">
        <v>88.915318901319807</v>
      </c>
      <c r="F94" s="22">
        <v>73.911537564163353</v>
      </c>
      <c r="G94" s="22">
        <v>62.859733843718004</v>
      </c>
      <c r="H94" s="22">
        <v>49.254931850539919</v>
      </c>
      <c r="I94" s="22">
        <v>32.769127156749668</v>
      </c>
      <c r="J94" s="22">
        <v>32.769127156749668</v>
      </c>
      <c r="K94" s="22">
        <v>51.008846052440568</v>
      </c>
      <c r="L94" s="22">
        <v>17.002948684146855</v>
      </c>
      <c r="M94" s="22">
        <v>61.645933672029031</v>
      </c>
      <c r="N94" s="22">
        <v>7.6948975487013946</v>
      </c>
      <c r="O94" s="23">
        <v>3.9952671302460749</v>
      </c>
      <c r="P94" s="38"/>
      <c r="Q94" s="29"/>
      <c r="R94" s="15">
        <v>25</v>
      </c>
      <c r="S94" s="15">
        <v>2034</v>
      </c>
      <c r="T94" s="23">
        <f>C94*'Share of Sales'!$C$3</f>
        <v>19.707733604441575</v>
      </c>
      <c r="U94" s="23">
        <f>D94*'Share of Sales'!$C$3</f>
        <v>11.926719874571292</v>
      </c>
      <c r="V94" s="23">
        <f>E94*'Share of Sales'!$C$3</f>
        <v>23.338357536052328</v>
      </c>
      <c r="W94" s="23">
        <f>F94*'Share of Sales'!$C$3</f>
        <v>19.400187853188953</v>
      </c>
      <c r="X94" s="23">
        <f>G94*'Share of Sales'!$C$3</f>
        <v>16.49932723846986</v>
      </c>
      <c r="Y94" s="23">
        <f>H94*'Share of Sales'!$C$3</f>
        <v>12.92835952393721</v>
      </c>
      <c r="Z94" s="23">
        <f>I94*'Share of Sales'!$C$3</f>
        <v>8.6011906067317021</v>
      </c>
      <c r="AA94" s="23">
        <f>J94*'Share of Sales'!$C$3</f>
        <v>8.6011906067317021</v>
      </c>
      <c r="AB94" s="23">
        <f>K94*'Share of Sales'!$C$3</f>
        <v>13.38872425340465</v>
      </c>
      <c r="AC94" s="23">
        <f>L94*'Share of Sales'!$C$3</f>
        <v>4.462908084468217</v>
      </c>
      <c r="AD94" s="23">
        <f>M94*'Share of Sales'!$C$3</f>
        <v>16.180730817355538</v>
      </c>
      <c r="AE94" s="23">
        <f>N94*'Share of Sales'!$C$3</f>
        <v>2.0197449934830085</v>
      </c>
      <c r="AF94" s="23">
        <f>O94*'Share of Sales'!$C$3</f>
        <v>1.0486716337508024</v>
      </c>
      <c r="AG94" s="38"/>
    </row>
    <row r="95" spans="1:33" x14ac:dyDescent="0.25">
      <c r="A95" s="15">
        <v>26</v>
      </c>
      <c r="B95" s="15">
        <v>2035</v>
      </c>
      <c r="C95" s="21">
        <v>77.872289334857243</v>
      </c>
      <c r="D95" s="22">
        <v>47.408821244842642</v>
      </c>
      <c r="E95" s="22">
        <v>93.96477739921437</v>
      </c>
      <c r="F95" s="22">
        <v>77.438177328398439</v>
      </c>
      <c r="G95" s="22">
        <v>66.070833506552646</v>
      </c>
      <c r="H95" s="22">
        <v>51.515554052570558</v>
      </c>
      <c r="I95" s="22">
        <v>33.447953837460311</v>
      </c>
      <c r="J95" s="22">
        <v>33.447953837460311</v>
      </c>
      <c r="K95" s="22">
        <v>52.065516420467937</v>
      </c>
      <c r="L95" s="22">
        <v>17.355172140155979</v>
      </c>
      <c r="M95" s="22">
        <v>62.922955923299838</v>
      </c>
      <c r="N95" s="22">
        <v>7.8543006886265765</v>
      </c>
      <c r="O95" s="23">
        <v>4.297775585014695</v>
      </c>
      <c r="P95" s="38"/>
      <c r="Q95" s="29"/>
      <c r="R95" s="15">
        <v>26</v>
      </c>
      <c r="S95" s="15">
        <v>2035</v>
      </c>
      <c r="T95" s="23">
        <f>C95*'Share of Sales'!$C$3</f>
        <v>20.439799947912423</v>
      </c>
      <c r="U95" s="23">
        <f>D95*'Share of Sales'!$C$3</f>
        <v>12.443795222765688</v>
      </c>
      <c r="V95" s="23">
        <f>E95*'Share of Sales'!$C$3</f>
        <v>24.6637317150294</v>
      </c>
      <c r="W95" s="23">
        <f>F95*'Share of Sales'!$C$3</f>
        <v>20.325854889371129</v>
      </c>
      <c r="X95" s="23">
        <f>G95*'Share of Sales'!$C$3</f>
        <v>17.342171789230612</v>
      </c>
      <c r="Y95" s="23">
        <f>H95*'Share of Sales'!$C$3</f>
        <v>13.521724197840955</v>
      </c>
      <c r="Z95" s="23">
        <f>I95*'Share of Sales'!$C$3</f>
        <v>8.7793680004046557</v>
      </c>
      <c r="AA95" s="23">
        <f>J95*'Share of Sales'!$C$3</f>
        <v>8.7793680004046557</v>
      </c>
      <c r="AB95" s="23">
        <f>K95*'Share of Sales'!$C$3</f>
        <v>13.666077482876211</v>
      </c>
      <c r="AC95" s="23">
        <f>L95*'Share of Sales'!$C$3</f>
        <v>4.5553591609587372</v>
      </c>
      <c r="AD95" s="23">
        <f>M95*'Share of Sales'!$C$3</f>
        <v>16.515921673666014</v>
      </c>
      <c r="AE95" s="23">
        <f>N95*'Share of Sales'!$C$3</f>
        <v>2.0615848869671902</v>
      </c>
      <c r="AF95" s="23">
        <f>O95*'Share of Sales'!$C$3</f>
        <v>1.1280735924043408</v>
      </c>
      <c r="AG95" s="38"/>
    </row>
    <row r="96" spans="1:33" x14ac:dyDescent="0.25">
      <c r="A96" s="15">
        <v>27</v>
      </c>
      <c r="B96" s="15">
        <v>2036</v>
      </c>
      <c r="C96" s="21">
        <v>80.457561226396535</v>
      </c>
      <c r="D96" s="22">
        <v>49.239441202651207</v>
      </c>
      <c r="E96" s="22">
        <v>98.524539813715108</v>
      </c>
      <c r="F96" s="22">
        <v>80.628564286425956</v>
      </c>
      <c r="G96" s="22">
        <v>68.810529626993656</v>
      </c>
      <c r="H96" s="22">
        <v>53.452520922685331</v>
      </c>
      <c r="I96" s="22">
        <v>34.140842707262543</v>
      </c>
      <c r="J96" s="22">
        <v>34.140842707262543</v>
      </c>
      <c r="K96" s="22">
        <v>53.144076173436879</v>
      </c>
      <c r="L96" s="22">
        <v>17.714692057812293</v>
      </c>
      <c r="M96" s="22">
        <v>64.226432244338113</v>
      </c>
      <c r="N96" s="22">
        <v>8.0170059337269333</v>
      </c>
      <c r="O96" s="23">
        <v>4.5669539736620006</v>
      </c>
      <c r="P96" s="39"/>
      <c r="Q96" s="29"/>
      <c r="R96" s="15">
        <v>27</v>
      </c>
      <c r="S96" s="15">
        <v>2036</v>
      </c>
      <c r="T96" s="23">
        <f>C96*'Share of Sales'!$C$3</f>
        <v>21.118378178055334</v>
      </c>
      <c r="U96" s="23">
        <f>D96*'Share of Sales'!$C$3</f>
        <v>12.924293562263125</v>
      </c>
      <c r="V96" s="23">
        <f>E96*'Share of Sales'!$C$3</f>
        <v>25.860571211575273</v>
      </c>
      <c r="W96" s="23">
        <f>F96*'Share of Sales'!$C$3</f>
        <v>21.163262800908175</v>
      </c>
      <c r="X96" s="23">
        <f>G96*'Share of Sales'!$C$3</f>
        <v>18.061283055872412</v>
      </c>
      <c r="Y96" s="23">
        <f>H96*'Share of Sales'!$C$3</f>
        <v>14.030136312972623</v>
      </c>
      <c r="Z96" s="23">
        <f>I96*'Share of Sales'!$C$3</f>
        <v>8.9612364160613822</v>
      </c>
      <c r="AA96" s="23">
        <f>J96*'Share of Sales'!$C$3</f>
        <v>8.9612364160613822</v>
      </c>
      <c r="AB96" s="23">
        <f>K96*'Share of Sales'!$C$3</f>
        <v>13.949176204781732</v>
      </c>
      <c r="AC96" s="23">
        <f>L96*'Share of Sales'!$C$3</f>
        <v>4.6497254015939111</v>
      </c>
      <c r="AD96" s="23">
        <f>M96*'Share of Sales'!$C$3</f>
        <v>16.858056153934047</v>
      </c>
      <c r="AE96" s="23">
        <f>N96*'Share of Sales'!$C$3</f>
        <v>2.1042915119904606</v>
      </c>
      <c r="AF96" s="23">
        <f>O96*'Share of Sales'!$C$3</f>
        <v>1.1987271260457302</v>
      </c>
      <c r="AG96" s="39"/>
    </row>
    <row r="97" spans="1:33" x14ac:dyDescent="0.25">
      <c r="A97" s="15">
        <v>28</v>
      </c>
      <c r="B97" s="15">
        <v>2037</v>
      </c>
      <c r="C97" s="24">
        <v>82.021888069628787</v>
      </c>
      <c r="D97" s="25">
        <v>50.367974276505983</v>
      </c>
      <c r="E97" s="25">
        <v>101.70670041217051</v>
      </c>
      <c r="F97" s="25">
        <v>82.871246517549551</v>
      </c>
      <c r="G97" s="25">
        <v>70.522028113007622</v>
      </c>
      <c r="H97" s="25">
        <v>54.682406290154773</v>
      </c>
      <c r="I97" s="25">
        <v>34.848085070502037</v>
      </c>
      <c r="J97" s="25">
        <v>34.848085070502037</v>
      </c>
      <c r="K97" s="25">
        <v>54.244978759449673</v>
      </c>
      <c r="L97" s="25">
        <v>18.081659586483223</v>
      </c>
      <c r="M97" s="25">
        <v>65.55691064267198</v>
      </c>
      <c r="N97" s="25">
        <v>8.1830816885432593</v>
      </c>
      <c r="O97" s="26">
        <v>4.7349761155534029</v>
      </c>
      <c r="P97" s="34" t="s">
        <v>30</v>
      </c>
      <c r="Q97" s="29"/>
      <c r="R97" s="15">
        <v>28</v>
      </c>
      <c r="S97" s="15">
        <v>2037</v>
      </c>
      <c r="T97" s="26">
        <f>C97*'Share of Sales'!$C$3</f>
        <v>21.528980306256852</v>
      </c>
      <c r="U97" s="26">
        <f>D97*'Share of Sales'!$C$3</f>
        <v>13.220509205352856</v>
      </c>
      <c r="V97" s="26">
        <f>E97*'Share of Sales'!$C$3</f>
        <v>26.695819880776053</v>
      </c>
      <c r="W97" s="26">
        <f>F97*'Share of Sales'!$C$3</f>
        <v>21.751918618560953</v>
      </c>
      <c r="X97" s="26">
        <f>G97*'Share of Sales'!$C$3</f>
        <v>18.51051457280974</v>
      </c>
      <c r="Y97" s="26">
        <f>H97*'Share of Sales'!$C$3</f>
        <v>14.352954751786488</v>
      </c>
      <c r="Z97" s="26">
        <f>I97*'Share of Sales'!$C$3</f>
        <v>9.1468723148230406</v>
      </c>
      <c r="AA97" s="26">
        <f>J97*'Share of Sales'!$C$3</f>
        <v>9.1468723148230406</v>
      </c>
      <c r="AB97" s="26">
        <f>K97*'Share of Sales'!$C$3</f>
        <v>14.238139439488748</v>
      </c>
      <c r="AC97" s="26">
        <f>L97*'Share of Sales'!$C$3</f>
        <v>4.7460464798295821</v>
      </c>
      <c r="AD97" s="26">
        <f>M97*'Share of Sales'!$C$3</f>
        <v>17.207278098341302</v>
      </c>
      <c r="AE97" s="26">
        <f>N97*'Share of Sales'!$C$3</f>
        <v>2.1478828232725444</v>
      </c>
      <c r="AF97" s="26">
        <f>O97*'Share of Sales'!$C$3</f>
        <v>1.2428293220440021</v>
      </c>
      <c r="AG97" s="34" t="s">
        <v>30</v>
      </c>
    </row>
    <row r="98" spans="1:33" x14ac:dyDescent="0.25">
      <c r="A98" s="15">
        <v>29</v>
      </c>
      <c r="B98" s="15">
        <v>2038</v>
      </c>
      <c r="C98" s="24">
        <v>81.412633543626697</v>
      </c>
      <c r="D98" s="25">
        <v>50.000657647855263</v>
      </c>
      <c r="E98" s="25">
        <v>99.983679212922254</v>
      </c>
      <c r="F98" s="25">
        <v>81.736915233415814</v>
      </c>
      <c r="G98" s="25">
        <v>69.794760896956404</v>
      </c>
      <c r="H98" s="25">
        <v>54.233818184295259</v>
      </c>
      <c r="I98" s="25">
        <v>35.569978266020321</v>
      </c>
      <c r="J98" s="25">
        <v>35.569978266020321</v>
      </c>
      <c r="K98" s="25">
        <v>55.368687019982694</v>
      </c>
      <c r="L98" s="25">
        <v>18.456229006660898</v>
      </c>
      <c r="M98" s="25">
        <v>66.914950478043153</v>
      </c>
      <c r="N98" s="25">
        <v>8.35259777464608</v>
      </c>
      <c r="O98" s="26">
        <v>4.6357120000208072</v>
      </c>
      <c r="P98" s="35"/>
      <c r="Q98" s="29"/>
      <c r="R98" s="15">
        <v>29</v>
      </c>
      <c r="S98" s="15">
        <v>2038</v>
      </c>
      <c r="T98" s="26">
        <f>C98*'Share of Sales'!$C$3</f>
        <v>21.36906410583164</v>
      </c>
      <c r="U98" s="26">
        <f>D98*'Share of Sales'!$C$3</f>
        <v>13.124096495885977</v>
      </c>
      <c r="V98" s="26">
        <f>E98*'Share of Sales'!$C$3</f>
        <v>26.24356389961175</v>
      </c>
      <c r="W98" s="26">
        <f>F98*'Share of Sales'!$C$3</f>
        <v>21.454181070064688</v>
      </c>
      <c r="X98" s="26">
        <f>G98*'Share of Sales'!$C$3</f>
        <v>18.319622581168908</v>
      </c>
      <c r="Y98" s="26">
        <f>H98*'Share of Sales'!$C$3</f>
        <v>14.23521002871364</v>
      </c>
      <c r="Z98" s="26">
        <f>I98*'Share of Sales'!$C$3</f>
        <v>9.3363537417360689</v>
      </c>
      <c r="AA98" s="26">
        <f>J98*'Share of Sales'!$C$3</f>
        <v>9.3363537417360689</v>
      </c>
      <c r="AB98" s="26">
        <f>K98*'Share of Sales'!$C$3</f>
        <v>14.533088672923324</v>
      </c>
      <c r="AC98" s="26">
        <f>L98*'Share of Sales'!$C$3</f>
        <v>4.8443628909744412</v>
      </c>
      <c r="AD98" s="26">
        <f>M98*'Share of Sales'!$C$3</f>
        <v>17.563734326781187</v>
      </c>
      <c r="AE98" s="26">
        <f>N98*'Share of Sales'!$C$3</f>
        <v>2.1923771474729734</v>
      </c>
      <c r="AF98" s="26">
        <f>O98*'Share of Sales'!$C$3</f>
        <v>1.2167746281237024</v>
      </c>
      <c r="AG98" s="35"/>
    </row>
    <row r="99" spans="1:33" x14ac:dyDescent="0.25">
      <c r="A99" s="15">
        <v>30</v>
      </c>
      <c r="B99" s="15">
        <v>2039</v>
      </c>
      <c r="C99" s="24">
        <v>80.994896029622979</v>
      </c>
      <c r="D99" s="25">
        <v>49.766277657685919</v>
      </c>
      <c r="E99" s="25">
        <v>98.721851122074895</v>
      </c>
      <c r="F99" s="25">
        <v>80.921237689148157</v>
      </c>
      <c r="G99" s="25">
        <v>69.287585081366501</v>
      </c>
      <c r="H99" s="25">
        <v>53.937844963042622</v>
      </c>
      <c r="I99" s="25">
        <v>36.306825792161973</v>
      </c>
      <c r="J99" s="25">
        <v>36.306825792161973</v>
      </c>
      <c r="K99" s="25">
        <v>56.515673384474233</v>
      </c>
      <c r="L99" s="25">
        <v>18.838557794824744</v>
      </c>
      <c r="M99" s="25">
        <v>68.301122697572993</v>
      </c>
      <c r="N99" s="25">
        <v>8.5256254599900334</v>
      </c>
      <c r="O99" s="26">
        <v>4.5604826844447048</v>
      </c>
      <c r="P99" s="35"/>
      <c r="Q99" s="29"/>
      <c r="R99" s="15">
        <v>30</v>
      </c>
      <c r="S99" s="15">
        <v>2039</v>
      </c>
      <c r="T99" s="26">
        <f>C99*'Share of Sales'!$C$3</f>
        <v>21.259416999140605</v>
      </c>
      <c r="U99" s="26">
        <f>D99*'Share of Sales'!$C$3</f>
        <v>13.062576792898245</v>
      </c>
      <c r="V99" s="26">
        <f>E99*'Share of Sales'!$C$3</f>
        <v>25.912361183396865</v>
      </c>
      <c r="W99" s="26">
        <f>F99*'Share of Sales'!$C$3</f>
        <v>21.240083270073949</v>
      </c>
      <c r="X99" s="26">
        <f>G99*'Share of Sales'!$C$3</f>
        <v>18.186499845242913</v>
      </c>
      <c r="Y99" s="26">
        <f>H99*'Share of Sales'!$C$3</f>
        <v>14.157523428203808</v>
      </c>
      <c r="Z99" s="26">
        <f>I99*'Share of Sales'!$C$3</f>
        <v>9.529760358583891</v>
      </c>
      <c r="AA99" s="26">
        <f>J99*'Share of Sales'!$C$3</f>
        <v>9.529760358583891</v>
      </c>
      <c r="AB99" s="26">
        <f>K99*'Share of Sales'!$C$3</f>
        <v>14.834147907645171</v>
      </c>
      <c r="AC99" s="26">
        <f>L99*'Share of Sales'!$C$3</f>
        <v>4.9447159692150571</v>
      </c>
      <c r="AD99" s="26">
        <f>M99*'Share of Sales'!$C$3</f>
        <v>17.927574700584881</v>
      </c>
      <c r="AE99" s="26">
        <f>N99*'Share of Sales'!$C$3</f>
        <v>2.2377931908959789</v>
      </c>
      <c r="AF99" s="26">
        <f>O99*'Share of Sales'!$C$3</f>
        <v>1.1970285519041914</v>
      </c>
      <c r="AG99" s="35"/>
    </row>
    <row r="100" spans="1:33" x14ac:dyDescent="0.25">
      <c r="A100" s="15">
        <v>31</v>
      </c>
      <c r="B100" s="15">
        <v>2040</v>
      </c>
      <c r="C100" s="24">
        <v>81.420414517046908</v>
      </c>
      <c r="D100" s="25">
        <v>50.113686520113177</v>
      </c>
      <c r="E100" s="25">
        <v>99.506949064116895</v>
      </c>
      <c r="F100" s="25">
        <v>81.516277153323273</v>
      </c>
      <c r="G100" s="25">
        <v>69.751203953498646</v>
      </c>
      <c r="H100" s="25">
        <v>54.311492313433945</v>
      </c>
      <c r="I100" s="25">
        <v>37.058937434371408</v>
      </c>
      <c r="J100" s="25">
        <v>37.058937434371408</v>
      </c>
      <c r="K100" s="25">
        <v>57.686420068943285</v>
      </c>
      <c r="L100" s="25">
        <v>19.228806689647762</v>
      </c>
      <c r="M100" s="25">
        <v>69.716010075800085</v>
      </c>
      <c r="N100" s="25">
        <v>8.7022374888763476</v>
      </c>
      <c r="O100" s="26">
        <v>4.5925300938202467</v>
      </c>
      <c r="P100" s="35"/>
      <c r="Q100" s="29"/>
      <c r="R100" s="15">
        <v>31</v>
      </c>
      <c r="S100" s="15">
        <v>2040</v>
      </c>
      <c r="T100" s="26">
        <f>C100*'Share of Sales'!$C$3</f>
        <v>21.371106443888831</v>
      </c>
      <c r="U100" s="26">
        <f>D100*'Share of Sales'!$C$3</f>
        <v>13.153764142195378</v>
      </c>
      <c r="V100" s="26">
        <f>E100*'Share of Sales'!$C$3</f>
        <v>26.118432495951343</v>
      </c>
      <c r="W100" s="26">
        <f>F100*'Share of Sales'!$C$3</f>
        <v>21.39626832271254</v>
      </c>
      <c r="X100" s="26">
        <f>G100*'Share of Sales'!$C$3</f>
        <v>18.308189820963403</v>
      </c>
      <c r="Y100" s="26">
        <f>H100*'Share of Sales'!$C$3</f>
        <v>14.25559781587495</v>
      </c>
      <c r="Z100" s="26">
        <f>I100*'Share of Sales'!$C$3</f>
        <v>9.7271734773783258</v>
      </c>
      <c r="AA100" s="26">
        <f>J100*'Share of Sales'!$C$3</f>
        <v>9.7271734773783258</v>
      </c>
      <c r="AB100" s="26">
        <f>K100*'Share of Sales'!$C$3</f>
        <v>15.141443714980806</v>
      </c>
      <c r="AC100" s="26">
        <f>L100*'Share of Sales'!$C$3</f>
        <v>5.0471479049936017</v>
      </c>
      <c r="AD100" s="26">
        <f>M100*'Share of Sales'!$C$3</f>
        <v>18.298952185526019</v>
      </c>
      <c r="AE100" s="26">
        <f>N100*'Share of Sales'!$C$3</f>
        <v>2.2841500473549985</v>
      </c>
      <c r="AF100" s="26">
        <f>O100*'Share of Sales'!$C$3</f>
        <v>1.2054403071264914</v>
      </c>
      <c r="AG100" s="35"/>
    </row>
    <row r="101" spans="1:33" x14ac:dyDescent="0.25">
      <c r="A101" s="15">
        <v>32</v>
      </c>
      <c r="B101" s="15">
        <v>2041</v>
      </c>
      <c r="C101" s="24">
        <v>82.738648613289172</v>
      </c>
      <c r="D101" s="25">
        <v>51.076966768852856</v>
      </c>
      <c r="E101" s="25">
        <v>102.45922135866053</v>
      </c>
      <c r="F101" s="25">
        <v>83.604866028925798</v>
      </c>
      <c r="G101" s="25">
        <v>71.242577763880973</v>
      </c>
      <c r="H101" s="25">
        <v>55.394008216625842</v>
      </c>
      <c r="I101" s="25">
        <v>37.826629395432875</v>
      </c>
      <c r="J101" s="25">
        <v>37.826629395432875</v>
      </c>
      <c r="K101" s="25">
        <v>58.881419278722809</v>
      </c>
      <c r="L101" s="25">
        <v>19.62713975957427</v>
      </c>
      <c r="M101" s="25">
        <v>71.160207459690341</v>
      </c>
      <c r="N101" s="25">
        <v>8.8825081125359979</v>
      </c>
      <c r="O101" s="26">
        <v>4.7381632505640319</v>
      </c>
      <c r="P101" s="35"/>
      <c r="Q101" s="29"/>
      <c r="R101" s="15">
        <v>32</v>
      </c>
      <c r="S101" s="15">
        <v>2041</v>
      </c>
      <c r="T101" s="26">
        <f>C101*'Share of Sales'!$C$3</f>
        <v>21.717114522524426</v>
      </c>
      <c r="U101" s="26">
        <f>D101*'Share of Sales'!$C$3</f>
        <v>13.406604475338133</v>
      </c>
      <c r="V101" s="26">
        <f>E101*'Share of Sales'!$C$3</f>
        <v>26.89334043313491</v>
      </c>
      <c r="W101" s="26">
        <f>F101*'Share of Sales'!$C$3</f>
        <v>21.944477951007645</v>
      </c>
      <c r="X101" s="26">
        <f>G101*'Share of Sales'!$C$3</f>
        <v>18.699643348169847</v>
      </c>
      <c r="Y101" s="26">
        <f>H101*'Share of Sales'!$C$3</f>
        <v>14.53973494206795</v>
      </c>
      <c r="Z101" s="26">
        <f>I101*'Share of Sales'!$C$3</f>
        <v>9.9286760945447785</v>
      </c>
      <c r="AA101" s="26">
        <f>J101*'Share of Sales'!$C$3</f>
        <v>9.9286760945447785</v>
      </c>
      <c r="AB101" s="26">
        <f>K101*'Share of Sales'!$C$3</f>
        <v>15.455105288236666</v>
      </c>
      <c r="AC101" s="26">
        <f>L101*'Share of Sales'!$C$3</f>
        <v>5.1517017627455557</v>
      </c>
      <c r="AD101" s="26">
        <f>M101*'Share of Sales'!$C$3</f>
        <v>18.678022916130598</v>
      </c>
      <c r="AE101" s="26">
        <f>N101*'Share of Sales'!$C$3</f>
        <v>2.3314672062000934</v>
      </c>
      <c r="AF101" s="26">
        <f>O101*'Share of Sales'!$C$3</f>
        <v>1.2436658763893369</v>
      </c>
      <c r="AG101" s="35"/>
    </row>
    <row r="102" spans="1:33" x14ac:dyDescent="0.25">
      <c r="A102" s="15">
        <v>33</v>
      </c>
      <c r="B102" s="15">
        <v>2042</v>
      </c>
      <c r="C102" s="24">
        <v>84.194201207296047</v>
      </c>
      <c r="D102" s="25">
        <v>52.135922884137479</v>
      </c>
      <c r="E102" s="25">
        <v>105.74051496126218</v>
      </c>
      <c r="F102" s="25">
        <v>85.921150222296191</v>
      </c>
      <c r="G102" s="25">
        <v>72.891582552977582</v>
      </c>
      <c r="H102" s="25">
        <v>56.58618852718714</v>
      </c>
      <c r="I102" s="25">
        <v>38.610224428408429</v>
      </c>
      <c r="J102" s="25">
        <v>38.610224428408429</v>
      </c>
      <c r="K102" s="25">
        <v>60.101173415392701</v>
      </c>
      <c r="L102" s="25">
        <v>20.033724471797566</v>
      </c>
      <c r="M102" s="25">
        <v>72.634322018722543</v>
      </c>
      <c r="N102" s="25">
        <v>9.0665131203464124</v>
      </c>
      <c r="O102" s="26">
        <v>4.9008818618881964</v>
      </c>
      <c r="P102" s="35"/>
      <c r="Q102" s="29"/>
      <c r="R102" s="15">
        <v>33</v>
      </c>
      <c r="S102" s="15">
        <v>2042</v>
      </c>
      <c r="T102" s="26">
        <f>C102*'Share of Sales'!$C$3</f>
        <v>22.099165751392668</v>
      </c>
      <c r="U102" s="26">
        <f>D102*'Share of Sales'!$C$3</f>
        <v>13.684557664269841</v>
      </c>
      <c r="V102" s="26">
        <f>E102*'Share of Sales'!$C$3</f>
        <v>27.754609382338913</v>
      </c>
      <c r="W102" s="26">
        <f>F102*'Share of Sales'!$C$3</f>
        <v>22.552452699655625</v>
      </c>
      <c r="X102" s="26">
        <f>G102*'Share of Sales'!$C$3</f>
        <v>19.132471614683865</v>
      </c>
      <c r="Y102" s="26">
        <f>H102*'Share of Sales'!$C$3</f>
        <v>14.852656614948645</v>
      </c>
      <c r="Z102" s="26">
        <f>I102*'Share of Sales'!$C$3</f>
        <v>10.134352925815602</v>
      </c>
      <c r="AA102" s="26">
        <f>J102*'Share of Sales'!$C$3</f>
        <v>10.134352925815602</v>
      </c>
      <c r="AB102" s="26">
        <f>K102*'Share of Sales'!$C$3</f>
        <v>15.775264497014563</v>
      </c>
      <c r="AC102" s="26">
        <f>L102*'Share of Sales'!$C$3</f>
        <v>5.2584214990048537</v>
      </c>
      <c r="AD102" s="26">
        <f>M102*'Share of Sales'!$C$3</f>
        <v>19.064946261319015</v>
      </c>
      <c r="AE102" s="26">
        <f>N102*'Share of Sales'!$C$3</f>
        <v>2.3797645605116666</v>
      </c>
      <c r="AF102" s="26">
        <f>O102*'Share of Sales'!$C$3</f>
        <v>1.2863760097586827</v>
      </c>
      <c r="AG102" s="35"/>
    </row>
    <row r="103" spans="1:33" x14ac:dyDescent="0.25">
      <c r="A103" s="15">
        <v>34</v>
      </c>
      <c r="B103" s="15">
        <v>2043</v>
      </c>
      <c r="C103" s="24">
        <v>85.691154146109042</v>
      </c>
      <c r="D103" s="25">
        <v>53.224521355550657</v>
      </c>
      <c r="E103" s="25">
        <v>109.1173370798945</v>
      </c>
      <c r="F103" s="25">
        <v>88.304353071760801</v>
      </c>
      <c r="G103" s="25">
        <v>74.587723009409828</v>
      </c>
      <c r="H103" s="25">
        <v>57.811960922792117</v>
      </c>
      <c r="I103" s="25">
        <v>39.410051972329775</v>
      </c>
      <c r="J103" s="25">
        <v>39.410051972329775</v>
      </c>
      <c r="K103" s="25">
        <v>61.346195287999471</v>
      </c>
      <c r="L103" s="25">
        <v>20.448731762666487</v>
      </c>
      <c r="M103" s="25">
        <v>74.138973500154549</v>
      </c>
      <c r="N103" s="25">
        <v>9.2543298716948392</v>
      </c>
      <c r="O103" s="26">
        <v>5.0684246299869011</v>
      </c>
      <c r="P103" s="35"/>
      <c r="Q103" s="29"/>
      <c r="R103" s="15">
        <v>34</v>
      </c>
      <c r="S103" s="15">
        <v>2043</v>
      </c>
      <c r="T103" s="26">
        <f>C103*'Share of Sales'!$C$3</f>
        <v>22.492083679735646</v>
      </c>
      <c r="U103" s="26">
        <f>D103*'Share of Sales'!$C$3</f>
        <v>13.970291333709154</v>
      </c>
      <c r="V103" s="26">
        <f>E103*'Share of Sales'!$C$3</f>
        <v>28.640952510993216</v>
      </c>
      <c r="W103" s="26">
        <f>F103*'Share of Sales'!$C$3</f>
        <v>23.177992155274875</v>
      </c>
      <c r="X103" s="26">
        <f>G103*'Share of Sales'!$C$3</f>
        <v>19.577671979398421</v>
      </c>
      <c r="Y103" s="26">
        <f>H103*'Share of Sales'!$C$3</f>
        <v>15.174395487169321</v>
      </c>
      <c r="Z103" s="26">
        <f>I103*'Share of Sales'!$C$3</f>
        <v>10.344290441846283</v>
      </c>
      <c r="AA103" s="26">
        <f>J103*'Share of Sales'!$C$3</f>
        <v>10.344290441846283</v>
      </c>
      <c r="AB103" s="26">
        <f>K103*'Share of Sales'!$C$3</f>
        <v>16.102055942652292</v>
      </c>
      <c r="AC103" s="26">
        <f>L103*'Share of Sales'!$C$3</f>
        <v>5.3673519808840968</v>
      </c>
      <c r="AD103" s="26">
        <f>M103*'Share of Sales'!$C$3</f>
        <v>19.459884891407981</v>
      </c>
      <c r="AE103" s="26">
        <f>N103*'Share of Sales'!$C$3</f>
        <v>2.4290624154639064</v>
      </c>
      <c r="AF103" s="26">
        <f>O103*'Share of Sales'!$C$3</f>
        <v>1.3303523804536703</v>
      </c>
      <c r="AG103" s="35"/>
    </row>
    <row r="104" spans="1:33" x14ac:dyDescent="0.25">
      <c r="A104" s="15">
        <v>35</v>
      </c>
      <c r="B104" s="15">
        <v>2044</v>
      </c>
      <c r="C104" s="24">
        <v>86.712378725628696</v>
      </c>
      <c r="D104" s="25">
        <v>53.986655195516583</v>
      </c>
      <c r="E104" s="25">
        <v>111.33129183612783</v>
      </c>
      <c r="F104" s="25">
        <v>89.887881147657552</v>
      </c>
      <c r="G104" s="25">
        <v>75.735327108121325</v>
      </c>
      <c r="H104" s="25">
        <v>58.66112820136015</v>
      </c>
      <c r="I104" s="25">
        <v>40.22644829070105</v>
      </c>
      <c r="J104" s="25">
        <v>40.22644829070105</v>
      </c>
      <c r="K104" s="25">
        <v>62.617008328651423</v>
      </c>
      <c r="L104" s="25">
        <v>20.872336109550471</v>
      </c>
      <c r="M104" s="25">
        <v>75.674794489577451</v>
      </c>
      <c r="N104" s="25">
        <v>9.4460373285017862</v>
      </c>
      <c r="O104" s="26">
        <v>5.1747263437160846</v>
      </c>
      <c r="P104" s="35"/>
      <c r="Q104" s="29"/>
      <c r="R104" s="15">
        <v>35</v>
      </c>
      <c r="S104" s="15">
        <v>2044</v>
      </c>
      <c r="T104" s="26">
        <f>C104*'Share of Sales'!$C$3</f>
        <v>22.760133152604158</v>
      </c>
      <c r="U104" s="26">
        <f>D104*'Share of Sales'!$C$3</f>
        <v>14.170335063712413</v>
      </c>
      <c r="V104" s="26">
        <f>E104*'Share of Sales'!$C$3</f>
        <v>29.222067984772956</v>
      </c>
      <c r="W104" s="26">
        <f>F104*'Share of Sales'!$C$3</f>
        <v>23.593634193793246</v>
      </c>
      <c r="X104" s="26">
        <f>G104*'Share of Sales'!$C$3</f>
        <v>19.878893356057855</v>
      </c>
      <c r="Y104" s="26">
        <f>H104*'Share of Sales'!$C$3</f>
        <v>15.397283621632763</v>
      </c>
      <c r="Z104" s="26">
        <f>I104*'Share of Sales'!$C$3</f>
        <v>10.558576904569444</v>
      </c>
      <c r="AA104" s="26">
        <f>J104*'Share of Sales'!$C$3</f>
        <v>10.558576904569444</v>
      </c>
      <c r="AB104" s="26">
        <f>K104*'Share of Sales'!$C$3</f>
        <v>16.435617014812749</v>
      </c>
      <c r="AC104" s="26">
        <f>L104*'Share of Sales'!$C$3</f>
        <v>5.4785390049375824</v>
      </c>
      <c r="AD104" s="26">
        <f>M104*'Share of Sales'!$C$3</f>
        <v>19.86300484650037</v>
      </c>
      <c r="AE104" s="26">
        <f>N104*'Share of Sales'!$C$3</f>
        <v>2.4793814968614929</v>
      </c>
      <c r="AF104" s="26">
        <f>O104*'Share of Sales'!$C$3</f>
        <v>1.358254292434216</v>
      </c>
      <c r="AG104" s="35"/>
    </row>
    <row r="105" spans="1:33" x14ac:dyDescent="0.25">
      <c r="A105" s="15">
        <v>36</v>
      </c>
      <c r="B105" s="15">
        <v>2045</v>
      </c>
      <c r="C105" s="24">
        <v>87.496999747491401</v>
      </c>
      <c r="D105" s="25">
        <v>54.587024907015923</v>
      </c>
      <c r="E105" s="25">
        <v>112.96411800167083</v>
      </c>
      <c r="F105" s="25">
        <v>91.072381980770288</v>
      </c>
      <c r="G105" s="25">
        <v>76.609822403585213</v>
      </c>
      <c r="H105" s="25">
        <v>59.323391383600622</v>
      </c>
      <c r="I105" s="25">
        <v>41.0597566128707</v>
      </c>
      <c r="J105" s="25">
        <v>41.0597566128707</v>
      </c>
      <c r="K105" s="25">
        <v>63.91414681258</v>
      </c>
      <c r="L105" s="25">
        <v>21.30471560419333</v>
      </c>
      <c r="M105" s="25">
        <v>77.242430676867201</v>
      </c>
      <c r="N105" s="25">
        <v>9.6417160884181889</v>
      </c>
      <c r="O105" s="26">
        <v>5.2503223688083311</v>
      </c>
      <c r="P105" s="35"/>
      <c r="Q105" s="29"/>
      <c r="R105" s="15">
        <v>36</v>
      </c>
      <c r="S105" s="15">
        <v>2045</v>
      </c>
      <c r="T105" s="26">
        <f>C105*'Share of Sales'!$C$3</f>
        <v>22.966079283876066</v>
      </c>
      <c r="U105" s="26">
        <f>D105*'Share of Sales'!$C$3</f>
        <v>14.327919191553629</v>
      </c>
      <c r="V105" s="26">
        <f>E105*'Share of Sales'!$C$3</f>
        <v>29.650649710807773</v>
      </c>
      <c r="W105" s="26">
        <f>F105*'Share of Sales'!$C$3</f>
        <v>23.904540169124864</v>
      </c>
      <c r="X105" s="26">
        <f>G105*'Share of Sales'!$C$3</f>
        <v>20.108429549835471</v>
      </c>
      <c r="Y105" s="26">
        <f>H105*'Share of Sales'!$C$3</f>
        <v>15.57111345344437</v>
      </c>
      <c r="Z105" s="26">
        <f>I105*'Share of Sales'!$C$3</f>
        <v>10.777302404301913</v>
      </c>
      <c r="AA105" s="26">
        <f>J105*'Share of Sales'!$C$3</f>
        <v>10.777302404301913</v>
      </c>
      <c r="AB105" s="26">
        <f>K105*'Share of Sales'!$C$3</f>
        <v>16.776087949245269</v>
      </c>
      <c r="AC105" s="26">
        <f>L105*'Share of Sales'!$C$3</f>
        <v>5.5920293164150889</v>
      </c>
      <c r="AD105" s="26">
        <f>M105*'Share of Sales'!$C$3</f>
        <v>20.274475606291784</v>
      </c>
      <c r="AE105" s="26">
        <f>N105*'Share of Sales'!$C$3</f>
        <v>2.5307429598531366</v>
      </c>
      <c r="AF105" s="26">
        <f>O105*'Share of Sales'!$C$3</f>
        <v>1.3780966220092274</v>
      </c>
      <c r="AG105" s="35"/>
    </row>
    <row r="106" spans="1:33" x14ac:dyDescent="0.25">
      <c r="A106" s="15">
        <v>37</v>
      </c>
      <c r="B106" s="15">
        <v>2046</v>
      </c>
      <c r="C106" s="24">
        <v>89.322017360638483</v>
      </c>
      <c r="D106" s="25">
        <v>55.905082237745695</v>
      </c>
      <c r="E106" s="25">
        <v>117.12293893127739</v>
      </c>
      <c r="F106" s="25">
        <v>93.997653272681021</v>
      </c>
      <c r="G106" s="25">
        <v>78.682125569475801</v>
      </c>
      <c r="H106" s="25">
        <v>60.811746181115481</v>
      </c>
      <c r="I106" s="25">
        <v>41.910327278331984</v>
      </c>
      <c r="J106" s="25">
        <v>41.910327278331984</v>
      </c>
      <c r="K106" s="25">
        <v>65.238156082759772</v>
      </c>
      <c r="L106" s="25">
        <v>21.74605202758659</v>
      </c>
      <c r="M106" s="25">
        <v>78.842541127645546</v>
      </c>
      <c r="N106" s="25">
        <v>9.8414484187102751</v>
      </c>
      <c r="O106" s="26">
        <v>5.4583218785801444</v>
      </c>
      <c r="P106" s="36"/>
      <c r="Q106" s="29"/>
      <c r="R106" s="15">
        <v>37</v>
      </c>
      <c r="S106" s="15">
        <v>2046</v>
      </c>
      <c r="T106" s="26">
        <f>C106*'Share of Sales'!$C$3</f>
        <v>23.445107128476049</v>
      </c>
      <c r="U106" s="26">
        <f>D106*'Share of Sales'!$C$3</f>
        <v>14.673880873046622</v>
      </c>
      <c r="V106" s="26">
        <f>E106*'Share of Sales'!$C$3</f>
        <v>30.742250696812164</v>
      </c>
      <c r="W106" s="26">
        <f>F106*'Share of Sales'!$C$3</f>
        <v>24.672360924245037</v>
      </c>
      <c r="X106" s="26">
        <f>G106*'Share of Sales'!$C$3</f>
        <v>20.652364529839573</v>
      </c>
      <c r="Y106" s="26">
        <f>H106*'Share of Sales'!$C$3</f>
        <v>15.96177455474966</v>
      </c>
      <c r="Z106" s="26">
        <f>I106*'Share of Sales'!$C$3</f>
        <v>11.000558897620511</v>
      </c>
      <c r="AA106" s="26">
        <f>J106*'Share of Sales'!$C$3</f>
        <v>11.000558897620511</v>
      </c>
      <c r="AB106" s="26">
        <f>K106*'Share of Sales'!$C$3</f>
        <v>17.123611886743564</v>
      </c>
      <c r="AC106" s="26">
        <f>L106*'Share of Sales'!$C$3</f>
        <v>5.7078706289145211</v>
      </c>
      <c r="AD106" s="26">
        <f>M106*'Share of Sales'!$C$3</f>
        <v>20.694470161323231</v>
      </c>
      <c r="AE106" s="26">
        <f>N106*'Share of Sales'!$C$3</f>
        <v>2.5831683978256299</v>
      </c>
      <c r="AF106" s="26">
        <f>O106*'Share of Sales'!$C$3</f>
        <v>1.4326920166651884</v>
      </c>
      <c r="AG106" s="36"/>
    </row>
    <row r="107" spans="1:33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29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1:33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29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1:33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29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1:33" x14ac:dyDescent="0.25">
      <c r="A110" s="6" t="s">
        <v>8</v>
      </c>
      <c r="B110" s="7" t="s">
        <v>34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29"/>
      <c r="R110" s="6" t="s">
        <v>8</v>
      </c>
      <c r="S110" s="7" t="s">
        <v>34</v>
      </c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1:33" x14ac:dyDescent="0.25">
      <c r="A111" s="10"/>
      <c r="B111" s="10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8"/>
      <c r="P111" s="8"/>
      <c r="Q111" s="29"/>
      <c r="R111" s="10"/>
      <c r="S111" s="10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8"/>
      <c r="AG111" s="8"/>
    </row>
    <row r="112" spans="1:33" ht="45.95" customHeight="1" x14ac:dyDescent="0.25">
      <c r="A112" s="11"/>
      <c r="B112" s="11"/>
      <c r="C112" s="43" t="s">
        <v>43</v>
      </c>
      <c r="D112" s="43"/>
      <c r="E112" s="43" t="s">
        <v>44</v>
      </c>
      <c r="F112" s="43"/>
      <c r="G112" s="43" t="s">
        <v>45</v>
      </c>
      <c r="H112" s="43"/>
      <c r="I112" s="44" t="s">
        <v>46</v>
      </c>
      <c r="J112" s="45"/>
      <c r="K112" s="46" t="s">
        <v>47</v>
      </c>
      <c r="L112" s="46"/>
      <c r="M112" s="46" t="s">
        <v>48</v>
      </c>
      <c r="N112" s="46"/>
      <c r="O112" s="47" t="s">
        <v>17</v>
      </c>
      <c r="P112" s="11"/>
      <c r="Q112" s="29"/>
      <c r="R112" s="11"/>
      <c r="S112" s="11"/>
      <c r="T112" s="43" t="s">
        <v>43</v>
      </c>
      <c r="U112" s="43"/>
      <c r="V112" s="43" t="s">
        <v>44</v>
      </c>
      <c r="W112" s="43"/>
      <c r="X112" s="43" t="s">
        <v>45</v>
      </c>
      <c r="Y112" s="43"/>
      <c r="Z112" s="44" t="s">
        <v>46</v>
      </c>
      <c r="AA112" s="45"/>
      <c r="AB112" s="46" t="s">
        <v>47</v>
      </c>
      <c r="AC112" s="46"/>
      <c r="AD112" s="46" t="s">
        <v>48</v>
      </c>
      <c r="AE112" s="46"/>
      <c r="AF112" s="47" t="s">
        <v>17</v>
      </c>
      <c r="AG112" s="11"/>
    </row>
    <row r="113" spans="1:33" ht="26.25" x14ac:dyDescent="0.25">
      <c r="A113" s="12" t="s">
        <v>18</v>
      </c>
      <c r="B113" s="12" t="s">
        <v>19</v>
      </c>
      <c r="C113" s="13" t="s">
        <v>20</v>
      </c>
      <c r="D113" s="13" t="s">
        <v>21</v>
      </c>
      <c r="E113" s="13" t="s">
        <v>22</v>
      </c>
      <c r="F113" s="13" t="s">
        <v>23</v>
      </c>
      <c r="G113" s="13" t="s">
        <v>24</v>
      </c>
      <c r="H113" s="13" t="s">
        <v>25</v>
      </c>
      <c r="I113" s="33" t="s">
        <v>26</v>
      </c>
      <c r="J113" s="33" t="s">
        <v>27</v>
      </c>
      <c r="K113" s="33" t="s">
        <v>26</v>
      </c>
      <c r="L113" s="33" t="s">
        <v>27</v>
      </c>
      <c r="M113" s="33" t="s">
        <v>26</v>
      </c>
      <c r="N113" s="33" t="s">
        <v>27</v>
      </c>
      <c r="O113" s="48"/>
      <c r="P113" s="8"/>
      <c r="Q113" s="29"/>
      <c r="R113" s="12" t="s">
        <v>18</v>
      </c>
      <c r="S113" s="12" t="s">
        <v>19</v>
      </c>
      <c r="T113" s="13" t="s">
        <v>20</v>
      </c>
      <c r="U113" s="13" t="s">
        <v>21</v>
      </c>
      <c r="V113" s="13" t="s">
        <v>22</v>
      </c>
      <c r="W113" s="13" t="s">
        <v>23</v>
      </c>
      <c r="X113" s="13" t="s">
        <v>24</v>
      </c>
      <c r="Y113" s="13" t="s">
        <v>25</v>
      </c>
      <c r="Z113" s="33" t="s">
        <v>26</v>
      </c>
      <c r="AA113" s="33" t="s">
        <v>27</v>
      </c>
      <c r="AB113" s="33" t="s">
        <v>26</v>
      </c>
      <c r="AC113" s="33" t="s">
        <v>27</v>
      </c>
      <c r="AD113" s="33" t="s">
        <v>26</v>
      </c>
      <c r="AE113" s="33" t="s">
        <v>27</v>
      </c>
      <c r="AF113" s="48"/>
      <c r="AG113" s="8"/>
    </row>
    <row r="114" spans="1:33" x14ac:dyDescent="0.25">
      <c r="A114" s="14">
        <v>18</v>
      </c>
      <c r="B114" s="15">
        <v>2027</v>
      </c>
      <c r="C114" s="16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8">
        <v>0</v>
      </c>
      <c r="P114" s="40" t="s">
        <v>28</v>
      </c>
      <c r="Q114" s="29"/>
      <c r="R114" s="14">
        <v>18</v>
      </c>
      <c r="S114" s="15">
        <v>2027</v>
      </c>
      <c r="T114" s="16">
        <f>C114*'Share of Sales'!$C$3</f>
        <v>0</v>
      </c>
      <c r="U114" s="16">
        <f>D114*'Share of Sales'!$C$3</f>
        <v>0</v>
      </c>
      <c r="V114" s="16">
        <f>E114*'Share of Sales'!$C$3</f>
        <v>0</v>
      </c>
      <c r="W114" s="16">
        <f>F114*'Share of Sales'!$C$3</f>
        <v>0</v>
      </c>
      <c r="X114" s="16">
        <f>G114*'Share of Sales'!$C$3</f>
        <v>0</v>
      </c>
      <c r="Y114" s="16">
        <f>H114*'Share of Sales'!$C$3</f>
        <v>0</v>
      </c>
      <c r="Z114" s="16">
        <f>I114*'Share of Sales'!$C$3</f>
        <v>0</v>
      </c>
      <c r="AA114" s="16">
        <f>J114*'Share of Sales'!$C$3</f>
        <v>0</v>
      </c>
      <c r="AB114" s="16">
        <f>K114*'Share of Sales'!$C$3</f>
        <v>0</v>
      </c>
      <c r="AC114" s="16">
        <f>L114*'Share of Sales'!$C$3</f>
        <v>0</v>
      </c>
      <c r="AD114" s="16">
        <f>M114*'Share of Sales'!$C$3</f>
        <v>0</v>
      </c>
      <c r="AE114" s="16">
        <f>N114*'Share of Sales'!$C$3</f>
        <v>0</v>
      </c>
      <c r="AF114" s="16">
        <f>O114*'Share of Sales'!$C$3</f>
        <v>0</v>
      </c>
      <c r="AG114" s="40" t="s">
        <v>28</v>
      </c>
    </row>
    <row r="115" spans="1:33" x14ac:dyDescent="0.25">
      <c r="A115" s="15">
        <v>19</v>
      </c>
      <c r="B115" s="15">
        <v>2028</v>
      </c>
      <c r="C115" s="19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18">
        <v>0</v>
      </c>
      <c r="P115" s="41"/>
      <c r="Q115" s="29"/>
      <c r="R115" s="15">
        <v>19</v>
      </c>
      <c r="S115" s="15">
        <v>2028</v>
      </c>
      <c r="T115" s="16">
        <f>C115*'Share of Sales'!$C$3</f>
        <v>0</v>
      </c>
      <c r="U115" s="16">
        <f>D115*'Share of Sales'!$C$3</f>
        <v>0</v>
      </c>
      <c r="V115" s="16">
        <f>E115*'Share of Sales'!$C$3</f>
        <v>0</v>
      </c>
      <c r="W115" s="16">
        <f>F115*'Share of Sales'!$C$3</f>
        <v>0</v>
      </c>
      <c r="X115" s="16">
        <f>G115*'Share of Sales'!$C$3</f>
        <v>0</v>
      </c>
      <c r="Y115" s="16">
        <f>H115*'Share of Sales'!$C$3</f>
        <v>0</v>
      </c>
      <c r="Z115" s="16">
        <f>I115*'Share of Sales'!$C$3</f>
        <v>0</v>
      </c>
      <c r="AA115" s="16">
        <f>J115*'Share of Sales'!$C$3</f>
        <v>0</v>
      </c>
      <c r="AB115" s="16">
        <f>K115*'Share of Sales'!$C$3</f>
        <v>0</v>
      </c>
      <c r="AC115" s="16">
        <f>L115*'Share of Sales'!$C$3</f>
        <v>0</v>
      </c>
      <c r="AD115" s="16">
        <f>M115*'Share of Sales'!$C$3</f>
        <v>0</v>
      </c>
      <c r="AE115" s="16">
        <f>N115*'Share of Sales'!$C$3</f>
        <v>0</v>
      </c>
      <c r="AF115" s="16">
        <f>O115*'Share of Sales'!$C$3</f>
        <v>0</v>
      </c>
      <c r="AG115" s="41"/>
    </row>
    <row r="116" spans="1:33" x14ac:dyDescent="0.25">
      <c r="A116" s="15">
        <v>20</v>
      </c>
      <c r="B116" s="15">
        <v>2029</v>
      </c>
      <c r="C116" s="19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18">
        <v>0</v>
      </c>
      <c r="P116" s="41"/>
      <c r="Q116" s="29"/>
      <c r="R116" s="15">
        <v>20</v>
      </c>
      <c r="S116" s="15">
        <v>2029</v>
      </c>
      <c r="T116" s="16">
        <f>C116*'Share of Sales'!$C$3</f>
        <v>0</v>
      </c>
      <c r="U116" s="16">
        <f>D116*'Share of Sales'!$C$3</f>
        <v>0</v>
      </c>
      <c r="V116" s="16">
        <f>E116*'Share of Sales'!$C$3</f>
        <v>0</v>
      </c>
      <c r="W116" s="16">
        <f>F116*'Share of Sales'!$C$3</f>
        <v>0</v>
      </c>
      <c r="X116" s="16">
        <f>G116*'Share of Sales'!$C$3</f>
        <v>0</v>
      </c>
      <c r="Y116" s="16">
        <f>H116*'Share of Sales'!$C$3</f>
        <v>0</v>
      </c>
      <c r="Z116" s="16">
        <f>I116*'Share of Sales'!$C$3</f>
        <v>0</v>
      </c>
      <c r="AA116" s="16">
        <f>J116*'Share of Sales'!$C$3</f>
        <v>0</v>
      </c>
      <c r="AB116" s="16">
        <f>K116*'Share of Sales'!$C$3</f>
        <v>0</v>
      </c>
      <c r="AC116" s="16">
        <f>L116*'Share of Sales'!$C$3</f>
        <v>0</v>
      </c>
      <c r="AD116" s="16">
        <f>M116*'Share of Sales'!$C$3</f>
        <v>0</v>
      </c>
      <c r="AE116" s="16">
        <f>N116*'Share of Sales'!$C$3</f>
        <v>0</v>
      </c>
      <c r="AF116" s="16">
        <f>O116*'Share of Sales'!$C$3</f>
        <v>0</v>
      </c>
      <c r="AG116" s="41"/>
    </row>
    <row r="117" spans="1:33" x14ac:dyDescent="0.25">
      <c r="A117" s="15">
        <v>21</v>
      </c>
      <c r="B117" s="15">
        <v>2030</v>
      </c>
      <c r="C117" s="19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18">
        <v>0</v>
      </c>
      <c r="P117" s="42"/>
      <c r="Q117" s="29"/>
      <c r="R117" s="15">
        <v>21</v>
      </c>
      <c r="S117" s="15">
        <v>2030</v>
      </c>
      <c r="T117" s="16">
        <f>C117*'Share of Sales'!$C$3</f>
        <v>0</v>
      </c>
      <c r="U117" s="16">
        <f>D117*'Share of Sales'!$C$3</f>
        <v>0</v>
      </c>
      <c r="V117" s="16">
        <f>E117*'Share of Sales'!$C$3</f>
        <v>0</v>
      </c>
      <c r="W117" s="16">
        <f>F117*'Share of Sales'!$C$3</f>
        <v>0</v>
      </c>
      <c r="X117" s="16">
        <f>G117*'Share of Sales'!$C$3</f>
        <v>0</v>
      </c>
      <c r="Y117" s="16">
        <f>H117*'Share of Sales'!$C$3</f>
        <v>0</v>
      </c>
      <c r="Z117" s="16">
        <f>I117*'Share of Sales'!$C$3</f>
        <v>0</v>
      </c>
      <c r="AA117" s="16">
        <f>J117*'Share of Sales'!$C$3</f>
        <v>0</v>
      </c>
      <c r="AB117" s="16">
        <f>K117*'Share of Sales'!$C$3</f>
        <v>0</v>
      </c>
      <c r="AC117" s="16">
        <f>L117*'Share of Sales'!$C$3</f>
        <v>0</v>
      </c>
      <c r="AD117" s="16">
        <f>M117*'Share of Sales'!$C$3</f>
        <v>0</v>
      </c>
      <c r="AE117" s="16">
        <f>N117*'Share of Sales'!$C$3</f>
        <v>0</v>
      </c>
      <c r="AF117" s="16">
        <f>O117*'Share of Sales'!$C$3</f>
        <v>0</v>
      </c>
      <c r="AG117" s="42"/>
    </row>
    <row r="118" spans="1:33" x14ac:dyDescent="0.25">
      <c r="A118" s="15">
        <v>22</v>
      </c>
      <c r="B118" s="15">
        <v>2031</v>
      </c>
      <c r="C118" s="21">
        <v>88.824491878830756</v>
      </c>
      <c r="D118" s="22">
        <v>60.684652605584766</v>
      </c>
      <c r="E118" s="22">
        <v>95.643348844372028</v>
      </c>
      <c r="F118" s="22">
        <v>84.327562467326857</v>
      </c>
      <c r="G118" s="22">
        <v>75.600700644745672</v>
      </c>
      <c r="H118" s="22">
        <v>63.811869570854959</v>
      </c>
      <c r="I118" s="22">
        <v>73.224195168623027</v>
      </c>
      <c r="J118" s="22">
        <v>73.224195168623027</v>
      </c>
      <c r="K118" s="22">
        <v>47.965773701189271</v>
      </c>
      <c r="L118" s="22">
        <v>15.988591233729757</v>
      </c>
      <c r="M118" s="22">
        <v>57.968276739120483</v>
      </c>
      <c r="N118" s="22">
        <v>7.2358373701572418</v>
      </c>
      <c r="O118" s="23">
        <v>3.3679469428694606</v>
      </c>
      <c r="P118" s="37" t="s">
        <v>29</v>
      </c>
      <c r="Q118" s="29"/>
      <c r="R118" s="15">
        <v>22</v>
      </c>
      <c r="S118" s="15">
        <v>2031</v>
      </c>
      <c r="T118" s="23">
        <f>C118*'Share of Sales'!$C$3</f>
        <v>23.314517397469043</v>
      </c>
      <c r="U118" s="23">
        <f>D118*'Share of Sales'!$C$3</f>
        <v>15.928415226538027</v>
      </c>
      <c r="V118" s="23">
        <f>E118*'Share of Sales'!$C$3</f>
        <v>25.104320592412552</v>
      </c>
      <c r="W118" s="23">
        <f>F118*'Share of Sales'!$C$3</f>
        <v>22.134170211889646</v>
      </c>
      <c r="X118" s="23">
        <f>G118*'Share of Sales'!$C$3</f>
        <v>19.843556806913131</v>
      </c>
      <c r="Y118" s="23">
        <f>H118*'Share of Sales'!$C$3</f>
        <v>16.749242374549315</v>
      </c>
      <c r="Z118" s="23">
        <f>I118*'Share of Sales'!$C$3</f>
        <v>19.21977526765226</v>
      </c>
      <c r="AA118" s="23">
        <f>J118*'Share of Sales'!$C$3</f>
        <v>19.21977526765226</v>
      </c>
      <c r="AB118" s="23">
        <f>K118*'Share of Sales'!$C$3</f>
        <v>12.58998325557504</v>
      </c>
      <c r="AC118" s="23">
        <f>L118*'Share of Sales'!$C$3</f>
        <v>4.1966610851916801</v>
      </c>
      <c r="AD118" s="23">
        <f>M118*'Share of Sales'!$C$3</f>
        <v>15.215425024656106</v>
      </c>
      <c r="AE118" s="23">
        <f>N118*'Share of Sales'!$C$3</f>
        <v>1.8992515767151086</v>
      </c>
      <c r="AF118" s="23">
        <f>O118*'Share of Sales'!$C$3</f>
        <v>0.88401358603208202</v>
      </c>
      <c r="AG118" s="37" t="s">
        <v>29</v>
      </c>
    </row>
    <row r="119" spans="1:33" x14ac:dyDescent="0.25">
      <c r="A119" s="15">
        <v>23</v>
      </c>
      <c r="B119" s="15">
        <v>2032</v>
      </c>
      <c r="C119" s="21">
        <v>100.82969412952515</v>
      </c>
      <c r="D119" s="22">
        <v>72.73152463917225</v>
      </c>
      <c r="E119" s="22">
        <v>110.19621724216266</v>
      </c>
      <c r="F119" s="22">
        <v>98.128928794055128</v>
      </c>
      <c r="G119" s="22">
        <v>88.254406054412286</v>
      </c>
      <c r="H119" s="22">
        <v>76.305344505217874</v>
      </c>
      <c r="I119" s="22">
        <v>74.70752458536424</v>
      </c>
      <c r="J119" s="22">
        <v>74.70752458536424</v>
      </c>
      <c r="K119" s="22">
        <v>48.959405505708958</v>
      </c>
      <c r="L119" s="22">
        <v>16.319801835236319</v>
      </c>
      <c r="M119" s="22">
        <v>59.169114732061281</v>
      </c>
      <c r="N119" s="22">
        <v>7.3857308793938508</v>
      </c>
      <c r="O119" s="23">
        <v>3.4331546501092309</v>
      </c>
      <c r="P119" s="38"/>
      <c r="Q119" s="29"/>
      <c r="R119" s="15">
        <v>23</v>
      </c>
      <c r="S119" s="15">
        <v>2032</v>
      </c>
      <c r="T119" s="23">
        <f>C119*'Share of Sales'!$C$3</f>
        <v>26.465624606905898</v>
      </c>
      <c r="U119" s="23">
        <f>D119*'Share of Sales'!$C$3</f>
        <v>19.090459857148481</v>
      </c>
      <c r="V119" s="23">
        <f>E119*'Share of Sales'!$C$3</f>
        <v>28.92413533344379</v>
      </c>
      <c r="W119" s="23">
        <f>F119*'Share of Sales'!$C$3</f>
        <v>25.75673183343309</v>
      </c>
      <c r="X119" s="23">
        <f>G119*'Share of Sales'!$C$3</f>
        <v>23.164882138203097</v>
      </c>
      <c r="Y119" s="23">
        <f>H119*'Share of Sales'!$C$3</f>
        <v>20.028510654624522</v>
      </c>
      <c r="Z119" s="23">
        <f>I119*'Share of Sales'!$C$3</f>
        <v>19.609117314662974</v>
      </c>
      <c r="AA119" s="23">
        <f>J119*'Share of Sales'!$C$3</f>
        <v>19.609117314662974</v>
      </c>
      <c r="AB119" s="23">
        <f>K119*'Share of Sales'!$C$3</f>
        <v>12.850790218870193</v>
      </c>
      <c r="AC119" s="23">
        <f>L119*'Share of Sales'!$C$3</f>
        <v>4.2835967396233974</v>
      </c>
      <c r="AD119" s="23">
        <f>M119*'Share of Sales'!$C$3</f>
        <v>15.53061915282688</v>
      </c>
      <c r="AE119" s="23">
        <f>N119*'Share of Sales'!$C$3</f>
        <v>1.938595396814095</v>
      </c>
      <c r="AF119" s="23">
        <f>O119*'Share of Sales'!$C$3</f>
        <v>0.90112920575287447</v>
      </c>
      <c r="AG119" s="38"/>
    </row>
    <row r="120" spans="1:33" x14ac:dyDescent="0.25">
      <c r="A120" s="15">
        <v>24</v>
      </c>
      <c r="B120" s="15">
        <v>2033</v>
      </c>
      <c r="C120" s="21">
        <v>112.07408484941914</v>
      </c>
      <c r="D120" s="22">
        <v>83.28090728533671</v>
      </c>
      <c r="E120" s="22">
        <v>123.40321943325756</v>
      </c>
      <c r="F120" s="22">
        <v>110.02989772627961</v>
      </c>
      <c r="G120" s="22">
        <v>99.526631200177192</v>
      </c>
      <c r="H120" s="22">
        <v>86.8738958094889</v>
      </c>
      <c r="I120" s="22">
        <v>76.224077272810632</v>
      </c>
      <c r="J120" s="22">
        <v>76.224077272810632</v>
      </c>
      <c r="K120" s="22">
        <v>49.973620823987922</v>
      </c>
      <c r="L120" s="22">
        <v>16.657873607995974</v>
      </c>
      <c r="M120" s="22">
        <v>60.39482860481786</v>
      </c>
      <c r="N120" s="22">
        <v>7.5387294976816843</v>
      </c>
      <c r="O120" s="23">
        <v>3.6808695479745581</v>
      </c>
      <c r="P120" s="38"/>
      <c r="Q120" s="29"/>
      <c r="R120" s="15">
        <v>24</v>
      </c>
      <c r="S120" s="15">
        <v>2033</v>
      </c>
      <c r="T120" s="23">
        <f>C120*'Share of Sales'!$C$3</f>
        <v>29.417035164036111</v>
      </c>
      <c r="U120" s="23">
        <f>D120*'Share of Sales'!$C$3</f>
        <v>21.859445753201513</v>
      </c>
      <c r="V120" s="23">
        <f>E120*'Share of Sales'!$C$3</f>
        <v>32.390689161556125</v>
      </c>
      <c r="W120" s="23">
        <f>F120*'Share of Sales'!$C$3</f>
        <v>28.880480040128027</v>
      </c>
      <c r="X120" s="23">
        <f>G120*'Share of Sales'!$C$3</f>
        <v>26.123598633059373</v>
      </c>
      <c r="Y120" s="23">
        <f>H120*'Share of Sales'!$C$3</f>
        <v>22.80252791087403</v>
      </c>
      <c r="Z120" s="23">
        <f>I120*'Share of Sales'!$C$3</f>
        <v>20.0071797551876</v>
      </c>
      <c r="AA120" s="23">
        <f>J120*'Share of Sales'!$C$3</f>
        <v>20.0071797551876</v>
      </c>
      <c r="AB120" s="23">
        <f>K120*'Share of Sales'!$C$3</f>
        <v>13.116999911519502</v>
      </c>
      <c r="AC120" s="23">
        <f>L120*'Share of Sales'!$C$3</f>
        <v>4.3723333038398335</v>
      </c>
      <c r="AD120" s="23">
        <f>M120*'Share of Sales'!$C$3</f>
        <v>15.852342664059407</v>
      </c>
      <c r="AE120" s="23">
        <f>N120*'Share of Sales'!$C$3</f>
        <v>1.9787542412094723</v>
      </c>
      <c r="AF120" s="23">
        <f>O120*'Share of Sales'!$C$3</f>
        <v>0.96614903501091121</v>
      </c>
      <c r="AG120" s="38"/>
    </row>
    <row r="121" spans="1:33" x14ac:dyDescent="0.25">
      <c r="A121" s="15">
        <v>25</v>
      </c>
      <c r="B121" s="15">
        <v>2034</v>
      </c>
      <c r="C121" s="21">
        <v>112.66323649401008</v>
      </c>
      <c r="D121" s="22">
        <v>83.018848875977625</v>
      </c>
      <c r="E121" s="22">
        <v>126.49531890131981</v>
      </c>
      <c r="F121" s="22">
        <v>111.49153756416335</v>
      </c>
      <c r="G121" s="22">
        <v>100.439733843718</v>
      </c>
      <c r="H121" s="22">
        <v>86.834931850539917</v>
      </c>
      <c r="I121" s="22">
        <v>77.774127156749671</v>
      </c>
      <c r="J121" s="22">
        <v>77.774127156749671</v>
      </c>
      <c r="K121" s="22">
        <v>51.008846052440568</v>
      </c>
      <c r="L121" s="22">
        <v>17.002948684146855</v>
      </c>
      <c r="M121" s="22">
        <v>61.645933672029031</v>
      </c>
      <c r="N121" s="22">
        <v>7.6948975487013946</v>
      </c>
      <c r="O121" s="23">
        <v>3.9952671302460749</v>
      </c>
      <c r="P121" s="38"/>
      <c r="Q121" s="29"/>
      <c r="R121" s="15">
        <v>25</v>
      </c>
      <c r="S121" s="15">
        <v>2034</v>
      </c>
      <c r="T121" s="23">
        <f>C121*'Share of Sales'!$C$3</f>
        <v>29.571674790754162</v>
      </c>
      <c r="U121" s="23">
        <f>D121*'Share of Sales'!$C$3</f>
        <v>21.790661060883878</v>
      </c>
      <c r="V121" s="23">
        <f>E121*'Share of Sales'!$C$3</f>
        <v>33.202298722364915</v>
      </c>
      <c r="W121" s="23">
        <f>F121*'Share of Sales'!$C$3</f>
        <v>29.26412903950154</v>
      </c>
      <c r="X121" s="23">
        <f>G121*'Share of Sales'!$C$3</f>
        <v>26.363268424782447</v>
      </c>
      <c r="Y121" s="23">
        <f>H121*'Share of Sales'!$C$3</f>
        <v>22.792300710249798</v>
      </c>
      <c r="Z121" s="23">
        <f>I121*'Share of Sales'!$C$3</f>
        <v>20.414034488849797</v>
      </c>
      <c r="AA121" s="23">
        <f>J121*'Share of Sales'!$C$3</f>
        <v>20.414034488849797</v>
      </c>
      <c r="AB121" s="23">
        <f>K121*'Share of Sales'!$C$3</f>
        <v>13.38872425340465</v>
      </c>
      <c r="AC121" s="23">
        <f>L121*'Share of Sales'!$C$3</f>
        <v>4.462908084468217</v>
      </c>
      <c r="AD121" s="23">
        <f>M121*'Share of Sales'!$C$3</f>
        <v>16.180730817355538</v>
      </c>
      <c r="AE121" s="23">
        <f>N121*'Share of Sales'!$C$3</f>
        <v>2.0197449934830085</v>
      </c>
      <c r="AF121" s="23">
        <f>O121*'Share of Sales'!$C$3</f>
        <v>1.0486716337508024</v>
      </c>
      <c r="AG121" s="38"/>
    </row>
    <row r="122" spans="1:33" x14ac:dyDescent="0.25">
      <c r="A122" s="15">
        <v>26</v>
      </c>
      <c r="B122" s="15">
        <v>2035</v>
      </c>
      <c r="C122" s="21">
        <v>77.872289334857243</v>
      </c>
      <c r="D122" s="22">
        <v>47.408821244842642</v>
      </c>
      <c r="E122" s="22">
        <v>93.96477739921437</v>
      </c>
      <c r="F122" s="22">
        <v>77.438177328398439</v>
      </c>
      <c r="G122" s="22">
        <v>66.070833506552646</v>
      </c>
      <c r="H122" s="22">
        <v>51.515554052570558</v>
      </c>
      <c r="I122" s="22">
        <v>33.447953837460311</v>
      </c>
      <c r="J122" s="22">
        <v>33.447953837460311</v>
      </c>
      <c r="K122" s="22">
        <v>52.065516420467937</v>
      </c>
      <c r="L122" s="22">
        <v>17.355172140155979</v>
      </c>
      <c r="M122" s="22">
        <v>62.922955923299838</v>
      </c>
      <c r="N122" s="22">
        <v>7.8543006886265765</v>
      </c>
      <c r="O122" s="23">
        <v>4.297775585014695</v>
      </c>
      <c r="P122" s="38"/>
      <c r="Q122" s="29"/>
      <c r="R122" s="15">
        <v>26</v>
      </c>
      <c r="S122" s="15">
        <v>2035</v>
      </c>
      <c r="T122" s="23">
        <f>C122*'Share of Sales'!$C$3</f>
        <v>20.439799947912423</v>
      </c>
      <c r="U122" s="23">
        <f>D122*'Share of Sales'!$C$3</f>
        <v>12.443795222765688</v>
      </c>
      <c r="V122" s="23">
        <f>E122*'Share of Sales'!$C$3</f>
        <v>24.6637317150294</v>
      </c>
      <c r="W122" s="23">
        <f>F122*'Share of Sales'!$C$3</f>
        <v>20.325854889371129</v>
      </c>
      <c r="X122" s="23">
        <f>G122*'Share of Sales'!$C$3</f>
        <v>17.342171789230612</v>
      </c>
      <c r="Y122" s="23">
        <f>H122*'Share of Sales'!$C$3</f>
        <v>13.521724197840955</v>
      </c>
      <c r="Z122" s="23">
        <f>I122*'Share of Sales'!$C$3</f>
        <v>8.7793680004046557</v>
      </c>
      <c r="AA122" s="23">
        <f>J122*'Share of Sales'!$C$3</f>
        <v>8.7793680004046557</v>
      </c>
      <c r="AB122" s="23">
        <f>K122*'Share of Sales'!$C$3</f>
        <v>13.666077482876211</v>
      </c>
      <c r="AC122" s="23">
        <f>L122*'Share of Sales'!$C$3</f>
        <v>4.5553591609587372</v>
      </c>
      <c r="AD122" s="23">
        <f>M122*'Share of Sales'!$C$3</f>
        <v>16.515921673666014</v>
      </c>
      <c r="AE122" s="23">
        <f>N122*'Share of Sales'!$C$3</f>
        <v>2.0615848869671902</v>
      </c>
      <c r="AF122" s="23">
        <f>O122*'Share of Sales'!$C$3</f>
        <v>1.1280735924043408</v>
      </c>
      <c r="AG122" s="38"/>
    </row>
    <row r="123" spans="1:33" x14ac:dyDescent="0.25">
      <c r="A123" s="15">
        <v>27</v>
      </c>
      <c r="B123" s="15">
        <v>2036</v>
      </c>
      <c r="C123" s="21">
        <v>80.457561226396535</v>
      </c>
      <c r="D123" s="22">
        <v>49.239441202651207</v>
      </c>
      <c r="E123" s="22">
        <v>98.524539813715108</v>
      </c>
      <c r="F123" s="22">
        <v>80.628564286425956</v>
      </c>
      <c r="G123" s="22">
        <v>68.810529626993656</v>
      </c>
      <c r="H123" s="22">
        <v>53.452520922685331</v>
      </c>
      <c r="I123" s="22">
        <v>34.140842707262543</v>
      </c>
      <c r="J123" s="22">
        <v>34.140842707262543</v>
      </c>
      <c r="K123" s="22">
        <v>53.144076173436879</v>
      </c>
      <c r="L123" s="22">
        <v>17.714692057812293</v>
      </c>
      <c r="M123" s="22">
        <v>64.226432244338113</v>
      </c>
      <c r="N123" s="22">
        <v>8.0170059337269333</v>
      </c>
      <c r="O123" s="23">
        <v>4.5669539736620006</v>
      </c>
      <c r="P123" s="39"/>
      <c r="Q123" s="29"/>
      <c r="R123" s="15">
        <v>27</v>
      </c>
      <c r="S123" s="15">
        <v>2036</v>
      </c>
      <c r="T123" s="23">
        <f>C123*'Share of Sales'!$C$3</f>
        <v>21.118378178055334</v>
      </c>
      <c r="U123" s="23">
        <f>D123*'Share of Sales'!$C$3</f>
        <v>12.924293562263125</v>
      </c>
      <c r="V123" s="23">
        <f>E123*'Share of Sales'!$C$3</f>
        <v>25.860571211575273</v>
      </c>
      <c r="W123" s="23">
        <f>F123*'Share of Sales'!$C$3</f>
        <v>21.163262800908175</v>
      </c>
      <c r="X123" s="23">
        <f>G123*'Share of Sales'!$C$3</f>
        <v>18.061283055872412</v>
      </c>
      <c r="Y123" s="23">
        <f>H123*'Share of Sales'!$C$3</f>
        <v>14.030136312972623</v>
      </c>
      <c r="Z123" s="23">
        <f>I123*'Share of Sales'!$C$3</f>
        <v>8.9612364160613822</v>
      </c>
      <c r="AA123" s="23">
        <f>J123*'Share of Sales'!$C$3</f>
        <v>8.9612364160613822</v>
      </c>
      <c r="AB123" s="23">
        <f>K123*'Share of Sales'!$C$3</f>
        <v>13.949176204781732</v>
      </c>
      <c r="AC123" s="23">
        <f>L123*'Share of Sales'!$C$3</f>
        <v>4.6497254015939111</v>
      </c>
      <c r="AD123" s="23">
        <f>M123*'Share of Sales'!$C$3</f>
        <v>16.858056153934047</v>
      </c>
      <c r="AE123" s="23">
        <f>N123*'Share of Sales'!$C$3</f>
        <v>2.1042915119904606</v>
      </c>
      <c r="AF123" s="23">
        <f>O123*'Share of Sales'!$C$3</f>
        <v>1.1987271260457302</v>
      </c>
      <c r="AG123" s="39"/>
    </row>
    <row r="124" spans="1:33" x14ac:dyDescent="0.25">
      <c r="A124" s="15">
        <v>28</v>
      </c>
      <c r="B124" s="15">
        <v>2037</v>
      </c>
      <c r="C124" s="24">
        <v>82.021888069628787</v>
      </c>
      <c r="D124" s="25">
        <v>50.367974276505983</v>
      </c>
      <c r="E124" s="25">
        <v>101.70670041217051</v>
      </c>
      <c r="F124" s="25">
        <v>82.871246517549551</v>
      </c>
      <c r="G124" s="25">
        <v>70.522028113007622</v>
      </c>
      <c r="H124" s="25">
        <v>54.682406290154773</v>
      </c>
      <c r="I124" s="25">
        <v>34.848085070502037</v>
      </c>
      <c r="J124" s="25">
        <v>34.848085070502037</v>
      </c>
      <c r="K124" s="25">
        <v>54.244978759449673</v>
      </c>
      <c r="L124" s="25">
        <v>18.081659586483223</v>
      </c>
      <c r="M124" s="25">
        <v>65.55691064267198</v>
      </c>
      <c r="N124" s="25">
        <v>8.1830816885432593</v>
      </c>
      <c r="O124" s="26">
        <v>4.7349761155534029</v>
      </c>
      <c r="P124" s="34" t="s">
        <v>30</v>
      </c>
      <c r="Q124" s="29"/>
      <c r="R124" s="15">
        <v>28</v>
      </c>
      <c r="S124" s="15">
        <v>2037</v>
      </c>
      <c r="T124" s="26">
        <f>C124*'Share of Sales'!$C$3</f>
        <v>21.528980306256852</v>
      </c>
      <c r="U124" s="26">
        <f>D124*'Share of Sales'!$C$3</f>
        <v>13.220509205352856</v>
      </c>
      <c r="V124" s="26">
        <f>E124*'Share of Sales'!$C$3</f>
        <v>26.695819880776053</v>
      </c>
      <c r="W124" s="26">
        <f>F124*'Share of Sales'!$C$3</f>
        <v>21.751918618560953</v>
      </c>
      <c r="X124" s="26">
        <f>G124*'Share of Sales'!$C$3</f>
        <v>18.51051457280974</v>
      </c>
      <c r="Y124" s="26">
        <f>H124*'Share of Sales'!$C$3</f>
        <v>14.352954751786488</v>
      </c>
      <c r="Z124" s="26">
        <f>I124*'Share of Sales'!$C$3</f>
        <v>9.1468723148230406</v>
      </c>
      <c r="AA124" s="26">
        <f>J124*'Share of Sales'!$C$3</f>
        <v>9.1468723148230406</v>
      </c>
      <c r="AB124" s="26">
        <f>K124*'Share of Sales'!$C$3</f>
        <v>14.238139439488748</v>
      </c>
      <c r="AC124" s="26">
        <f>L124*'Share of Sales'!$C$3</f>
        <v>4.7460464798295821</v>
      </c>
      <c r="AD124" s="26">
        <f>M124*'Share of Sales'!$C$3</f>
        <v>17.207278098341302</v>
      </c>
      <c r="AE124" s="26">
        <f>N124*'Share of Sales'!$C$3</f>
        <v>2.1478828232725444</v>
      </c>
      <c r="AF124" s="26">
        <f>O124*'Share of Sales'!$C$3</f>
        <v>1.2428293220440021</v>
      </c>
      <c r="AG124" s="34" t="s">
        <v>30</v>
      </c>
    </row>
    <row r="125" spans="1:33" x14ac:dyDescent="0.25">
      <c r="A125" s="15">
        <v>29</v>
      </c>
      <c r="B125" s="15">
        <v>2038</v>
      </c>
      <c r="C125" s="24">
        <v>81.412633543626697</v>
      </c>
      <c r="D125" s="25">
        <v>50.000657647855263</v>
      </c>
      <c r="E125" s="25">
        <v>99.983679212922254</v>
      </c>
      <c r="F125" s="25">
        <v>81.736915233415814</v>
      </c>
      <c r="G125" s="25">
        <v>69.794760896956404</v>
      </c>
      <c r="H125" s="25">
        <v>54.233818184295259</v>
      </c>
      <c r="I125" s="25">
        <v>35.569978266020321</v>
      </c>
      <c r="J125" s="25">
        <v>35.569978266020321</v>
      </c>
      <c r="K125" s="25">
        <v>55.368687019982694</v>
      </c>
      <c r="L125" s="25">
        <v>18.456229006660898</v>
      </c>
      <c r="M125" s="25">
        <v>66.914950478043153</v>
      </c>
      <c r="N125" s="25">
        <v>8.35259777464608</v>
      </c>
      <c r="O125" s="26">
        <v>4.6357120000208072</v>
      </c>
      <c r="P125" s="35"/>
      <c r="Q125" s="29"/>
      <c r="R125" s="15">
        <v>29</v>
      </c>
      <c r="S125" s="15">
        <v>2038</v>
      </c>
      <c r="T125" s="26">
        <f>C125*'Share of Sales'!$C$3</f>
        <v>21.36906410583164</v>
      </c>
      <c r="U125" s="26">
        <f>D125*'Share of Sales'!$C$3</f>
        <v>13.124096495885977</v>
      </c>
      <c r="V125" s="26">
        <f>E125*'Share of Sales'!$C$3</f>
        <v>26.24356389961175</v>
      </c>
      <c r="W125" s="26">
        <f>F125*'Share of Sales'!$C$3</f>
        <v>21.454181070064688</v>
      </c>
      <c r="X125" s="26">
        <f>G125*'Share of Sales'!$C$3</f>
        <v>18.319622581168908</v>
      </c>
      <c r="Y125" s="26">
        <f>H125*'Share of Sales'!$C$3</f>
        <v>14.23521002871364</v>
      </c>
      <c r="Z125" s="26">
        <f>I125*'Share of Sales'!$C$3</f>
        <v>9.3363537417360689</v>
      </c>
      <c r="AA125" s="26">
        <f>J125*'Share of Sales'!$C$3</f>
        <v>9.3363537417360689</v>
      </c>
      <c r="AB125" s="26">
        <f>K125*'Share of Sales'!$C$3</f>
        <v>14.533088672923324</v>
      </c>
      <c r="AC125" s="26">
        <f>L125*'Share of Sales'!$C$3</f>
        <v>4.8443628909744412</v>
      </c>
      <c r="AD125" s="26">
        <f>M125*'Share of Sales'!$C$3</f>
        <v>17.563734326781187</v>
      </c>
      <c r="AE125" s="26">
        <f>N125*'Share of Sales'!$C$3</f>
        <v>2.1923771474729734</v>
      </c>
      <c r="AF125" s="26">
        <f>O125*'Share of Sales'!$C$3</f>
        <v>1.2167746281237024</v>
      </c>
      <c r="AG125" s="35"/>
    </row>
    <row r="126" spans="1:33" x14ac:dyDescent="0.25">
      <c r="A126" s="15">
        <v>30</v>
      </c>
      <c r="B126" s="15">
        <v>2039</v>
      </c>
      <c r="C126" s="24">
        <v>80.994896029622979</v>
      </c>
      <c r="D126" s="25">
        <v>49.766277657685919</v>
      </c>
      <c r="E126" s="25">
        <v>98.721851122074895</v>
      </c>
      <c r="F126" s="25">
        <v>80.921237689148157</v>
      </c>
      <c r="G126" s="25">
        <v>69.287585081366501</v>
      </c>
      <c r="H126" s="25">
        <v>53.937844963042622</v>
      </c>
      <c r="I126" s="25">
        <v>36.306825792161973</v>
      </c>
      <c r="J126" s="25">
        <v>36.306825792161973</v>
      </c>
      <c r="K126" s="25">
        <v>56.515673384474233</v>
      </c>
      <c r="L126" s="25">
        <v>18.838557794824744</v>
      </c>
      <c r="M126" s="25">
        <v>68.301122697572993</v>
      </c>
      <c r="N126" s="25">
        <v>8.5256254599900334</v>
      </c>
      <c r="O126" s="26">
        <v>4.5604826844447048</v>
      </c>
      <c r="P126" s="35"/>
      <c r="Q126" s="29"/>
      <c r="R126" s="15">
        <v>30</v>
      </c>
      <c r="S126" s="15">
        <v>2039</v>
      </c>
      <c r="T126" s="26">
        <f>C126*'Share of Sales'!$C$3</f>
        <v>21.259416999140605</v>
      </c>
      <c r="U126" s="26">
        <f>D126*'Share of Sales'!$C$3</f>
        <v>13.062576792898245</v>
      </c>
      <c r="V126" s="26">
        <f>E126*'Share of Sales'!$C$3</f>
        <v>25.912361183396865</v>
      </c>
      <c r="W126" s="26">
        <f>F126*'Share of Sales'!$C$3</f>
        <v>21.240083270073949</v>
      </c>
      <c r="X126" s="26">
        <f>G126*'Share of Sales'!$C$3</f>
        <v>18.186499845242913</v>
      </c>
      <c r="Y126" s="26">
        <f>H126*'Share of Sales'!$C$3</f>
        <v>14.157523428203808</v>
      </c>
      <c r="Z126" s="26">
        <f>I126*'Share of Sales'!$C$3</f>
        <v>9.529760358583891</v>
      </c>
      <c r="AA126" s="26">
        <f>J126*'Share of Sales'!$C$3</f>
        <v>9.529760358583891</v>
      </c>
      <c r="AB126" s="26">
        <f>K126*'Share of Sales'!$C$3</f>
        <v>14.834147907645171</v>
      </c>
      <c r="AC126" s="26">
        <f>L126*'Share of Sales'!$C$3</f>
        <v>4.9447159692150571</v>
      </c>
      <c r="AD126" s="26">
        <f>M126*'Share of Sales'!$C$3</f>
        <v>17.927574700584881</v>
      </c>
      <c r="AE126" s="26">
        <f>N126*'Share of Sales'!$C$3</f>
        <v>2.2377931908959789</v>
      </c>
      <c r="AF126" s="26">
        <f>O126*'Share of Sales'!$C$3</f>
        <v>1.1970285519041914</v>
      </c>
      <c r="AG126" s="35"/>
    </row>
    <row r="127" spans="1:33" x14ac:dyDescent="0.25">
      <c r="A127" s="15">
        <v>31</v>
      </c>
      <c r="B127" s="15">
        <v>2040</v>
      </c>
      <c r="C127" s="24">
        <v>81.420414517046908</v>
      </c>
      <c r="D127" s="25">
        <v>50.113686520113177</v>
      </c>
      <c r="E127" s="25">
        <v>99.506949064116895</v>
      </c>
      <c r="F127" s="25">
        <v>81.516277153323273</v>
      </c>
      <c r="G127" s="25">
        <v>69.751203953498646</v>
      </c>
      <c r="H127" s="25">
        <v>54.311492313433945</v>
      </c>
      <c r="I127" s="25">
        <v>37.058937434371408</v>
      </c>
      <c r="J127" s="25">
        <v>37.058937434371408</v>
      </c>
      <c r="K127" s="25">
        <v>57.686420068943285</v>
      </c>
      <c r="L127" s="25">
        <v>19.228806689647762</v>
      </c>
      <c r="M127" s="25">
        <v>69.716010075800085</v>
      </c>
      <c r="N127" s="25">
        <v>8.7022374888763476</v>
      </c>
      <c r="O127" s="26">
        <v>4.5925300938202467</v>
      </c>
      <c r="P127" s="35"/>
      <c r="Q127" s="29"/>
      <c r="R127" s="15">
        <v>31</v>
      </c>
      <c r="S127" s="15">
        <v>2040</v>
      </c>
      <c r="T127" s="26">
        <f>C127*'Share of Sales'!$C$3</f>
        <v>21.371106443888831</v>
      </c>
      <c r="U127" s="26">
        <f>D127*'Share of Sales'!$C$3</f>
        <v>13.153764142195378</v>
      </c>
      <c r="V127" s="26">
        <f>E127*'Share of Sales'!$C$3</f>
        <v>26.118432495951343</v>
      </c>
      <c r="W127" s="26">
        <f>F127*'Share of Sales'!$C$3</f>
        <v>21.39626832271254</v>
      </c>
      <c r="X127" s="26">
        <f>G127*'Share of Sales'!$C$3</f>
        <v>18.308189820963403</v>
      </c>
      <c r="Y127" s="26">
        <f>H127*'Share of Sales'!$C$3</f>
        <v>14.25559781587495</v>
      </c>
      <c r="Z127" s="26">
        <f>I127*'Share of Sales'!$C$3</f>
        <v>9.7271734773783258</v>
      </c>
      <c r="AA127" s="26">
        <f>J127*'Share of Sales'!$C$3</f>
        <v>9.7271734773783258</v>
      </c>
      <c r="AB127" s="26">
        <f>K127*'Share of Sales'!$C$3</f>
        <v>15.141443714980806</v>
      </c>
      <c r="AC127" s="26">
        <f>L127*'Share of Sales'!$C$3</f>
        <v>5.0471479049936017</v>
      </c>
      <c r="AD127" s="26">
        <f>M127*'Share of Sales'!$C$3</f>
        <v>18.298952185526019</v>
      </c>
      <c r="AE127" s="26">
        <f>N127*'Share of Sales'!$C$3</f>
        <v>2.2841500473549985</v>
      </c>
      <c r="AF127" s="26">
        <f>O127*'Share of Sales'!$C$3</f>
        <v>1.2054403071264914</v>
      </c>
      <c r="AG127" s="35"/>
    </row>
    <row r="128" spans="1:33" x14ac:dyDescent="0.25">
      <c r="A128" s="15">
        <v>32</v>
      </c>
      <c r="B128" s="15">
        <v>2041</v>
      </c>
      <c r="C128" s="24">
        <v>82.738648613289172</v>
      </c>
      <c r="D128" s="25">
        <v>51.076966768852856</v>
      </c>
      <c r="E128" s="25">
        <v>102.45922135866053</v>
      </c>
      <c r="F128" s="25">
        <v>83.604866028925798</v>
      </c>
      <c r="G128" s="25">
        <v>71.242577763880973</v>
      </c>
      <c r="H128" s="25">
        <v>55.394008216625842</v>
      </c>
      <c r="I128" s="25">
        <v>37.826629395432875</v>
      </c>
      <c r="J128" s="25">
        <v>37.826629395432875</v>
      </c>
      <c r="K128" s="25">
        <v>58.881419278722809</v>
      </c>
      <c r="L128" s="25">
        <v>19.62713975957427</v>
      </c>
      <c r="M128" s="25">
        <v>71.160207459690341</v>
      </c>
      <c r="N128" s="25">
        <v>8.8825081125359979</v>
      </c>
      <c r="O128" s="26">
        <v>4.7381632505640319</v>
      </c>
      <c r="P128" s="35"/>
      <c r="Q128" s="29"/>
      <c r="R128" s="15">
        <v>32</v>
      </c>
      <c r="S128" s="15">
        <v>2041</v>
      </c>
      <c r="T128" s="26">
        <f>C128*'Share of Sales'!$C$3</f>
        <v>21.717114522524426</v>
      </c>
      <c r="U128" s="26">
        <f>D128*'Share of Sales'!$C$3</f>
        <v>13.406604475338133</v>
      </c>
      <c r="V128" s="26">
        <f>E128*'Share of Sales'!$C$3</f>
        <v>26.89334043313491</v>
      </c>
      <c r="W128" s="26">
        <f>F128*'Share of Sales'!$C$3</f>
        <v>21.944477951007645</v>
      </c>
      <c r="X128" s="26">
        <f>G128*'Share of Sales'!$C$3</f>
        <v>18.699643348169847</v>
      </c>
      <c r="Y128" s="26">
        <f>H128*'Share of Sales'!$C$3</f>
        <v>14.53973494206795</v>
      </c>
      <c r="Z128" s="26">
        <f>I128*'Share of Sales'!$C$3</f>
        <v>9.9286760945447785</v>
      </c>
      <c r="AA128" s="26">
        <f>J128*'Share of Sales'!$C$3</f>
        <v>9.9286760945447785</v>
      </c>
      <c r="AB128" s="26">
        <f>K128*'Share of Sales'!$C$3</f>
        <v>15.455105288236666</v>
      </c>
      <c r="AC128" s="26">
        <f>L128*'Share of Sales'!$C$3</f>
        <v>5.1517017627455557</v>
      </c>
      <c r="AD128" s="26">
        <f>M128*'Share of Sales'!$C$3</f>
        <v>18.678022916130598</v>
      </c>
      <c r="AE128" s="26">
        <f>N128*'Share of Sales'!$C$3</f>
        <v>2.3314672062000934</v>
      </c>
      <c r="AF128" s="26">
        <f>O128*'Share of Sales'!$C$3</f>
        <v>1.2436658763893369</v>
      </c>
      <c r="AG128" s="35"/>
    </row>
    <row r="129" spans="1:33" x14ac:dyDescent="0.25">
      <c r="A129" s="15">
        <v>33</v>
      </c>
      <c r="B129" s="15">
        <v>2042</v>
      </c>
      <c r="C129" s="24">
        <v>84.194201207296047</v>
      </c>
      <c r="D129" s="25">
        <v>52.135922884137479</v>
      </c>
      <c r="E129" s="25">
        <v>105.74051496126218</v>
      </c>
      <c r="F129" s="25">
        <v>85.921150222296191</v>
      </c>
      <c r="G129" s="25">
        <v>72.891582552977582</v>
      </c>
      <c r="H129" s="25">
        <v>56.58618852718714</v>
      </c>
      <c r="I129" s="25">
        <v>38.610224428408429</v>
      </c>
      <c r="J129" s="25">
        <v>38.610224428408429</v>
      </c>
      <c r="K129" s="25">
        <v>60.101173415392701</v>
      </c>
      <c r="L129" s="25">
        <v>20.033724471797566</v>
      </c>
      <c r="M129" s="25">
        <v>72.634322018722543</v>
      </c>
      <c r="N129" s="25">
        <v>9.0665131203464124</v>
      </c>
      <c r="O129" s="26">
        <v>4.9008818618881964</v>
      </c>
      <c r="P129" s="35"/>
      <c r="Q129" s="29"/>
      <c r="R129" s="15">
        <v>33</v>
      </c>
      <c r="S129" s="15">
        <v>2042</v>
      </c>
      <c r="T129" s="26">
        <f>C129*'Share of Sales'!$C$3</f>
        <v>22.099165751392668</v>
      </c>
      <c r="U129" s="26">
        <f>D129*'Share of Sales'!$C$3</f>
        <v>13.684557664269841</v>
      </c>
      <c r="V129" s="26">
        <f>E129*'Share of Sales'!$C$3</f>
        <v>27.754609382338913</v>
      </c>
      <c r="W129" s="26">
        <f>F129*'Share of Sales'!$C$3</f>
        <v>22.552452699655625</v>
      </c>
      <c r="X129" s="26">
        <f>G129*'Share of Sales'!$C$3</f>
        <v>19.132471614683865</v>
      </c>
      <c r="Y129" s="26">
        <f>H129*'Share of Sales'!$C$3</f>
        <v>14.852656614948645</v>
      </c>
      <c r="Z129" s="26">
        <f>I129*'Share of Sales'!$C$3</f>
        <v>10.134352925815602</v>
      </c>
      <c r="AA129" s="26">
        <f>J129*'Share of Sales'!$C$3</f>
        <v>10.134352925815602</v>
      </c>
      <c r="AB129" s="26">
        <f>K129*'Share of Sales'!$C$3</f>
        <v>15.775264497014563</v>
      </c>
      <c r="AC129" s="26">
        <f>L129*'Share of Sales'!$C$3</f>
        <v>5.2584214990048537</v>
      </c>
      <c r="AD129" s="26">
        <f>M129*'Share of Sales'!$C$3</f>
        <v>19.064946261319015</v>
      </c>
      <c r="AE129" s="26">
        <f>N129*'Share of Sales'!$C$3</f>
        <v>2.3797645605116666</v>
      </c>
      <c r="AF129" s="26">
        <f>O129*'Share of Sales'!$C$3</f>
        <v>1.2863760097586827</v>
      </c>
      <c r="AG129" s="35"/>
    </row>
    <row r="130" spans="1:33" x14ac:dyDescent="0.25">
      <c r="A130" s="15">
        <v>34</v>
      </c>
      <c r="B130" s="15">
        <v>2043</v>
      </c>
      <c r="C130" s="24">
        <v>85.691154146109042</v>
      </c>
      <c r="D130" s="25">
        <v>53.224521355550657</v>
      </c>
      <c r="E130" s="25">
        <v>109.1173370798945</v>
      </c>
      <c r="F130" s="25">
        <v>88.304353071760801</v>
      </c>
      <c r="G130" s="25">
        <v>74.587723009409828</v>
      </c>
      <c r="H130" s="25">
        <v>57.811960922792117</v>
      </c>
      <c r="I130" s="25">
        <v>39.410051972329775</v>
      </c>
      <c r="J130" s="25">
        <v>39.410051972329775</v>
      </c>
      <c r="K130" s="25">
        <v>61.346195287999471</v>
      </c>
      <c r="L130" s="25">
        <v>20.448731762666487</v>
      </c>
      <c r="M130" s="25">
        <v>74.138973500154549</v>
      </c>
      <c r="N130" s="25">
        <v>9.2543298716948392</v>
      </c>
      <c r="O130" s="26">
        <v>5.0684246299869011</v>
      </c>
      <c r="P130" s="35"/>
      <c r="Q130" s="29"/>
      <c r="R130" s="15">
        <v>34</v>
      </c>
      <c r="S130" s="15">
        <v>2043</v>
      </c>
      <c r="T130" s="26">
        <f>C130*'Share of Sales'!$C$3</f>
        <v>22.492083679735646</v>
      </c>
      <c r="U130" s="26">
        <f>D130*'Share of Sales'!$C$3</f>
        <v>13.970291333709154</v>
      </c>
      <c r="V130" s="26">
        <f>E130*'Share of Sales'!$C$3</f>
        <v>28.640952510993216</v>
      </c>
      <c r="W130" s="26">
        <f>F130*'Share of Sales'!$C$3</f>
        <v>23.177992155274875</v>
      </c>
      <c r="X130" s="26">
        <f>G130*'Share of Sales'!$C$3</f>
        <v>19.577671979398421</v>
      </c>
      <c r="Y130" s="26">
        <f>H130*'Share of Sales'!$C$3</f>
        <v>15.174395487169321</v>
      </c>
      <c r="Z130" s="26">
        <f>I130*'Share of Sales'!$C$3</f>
        <v>10.344290441846283</v>
      </c>
      <c r="AA130" s="26">
        <f>J130*'Share of Sales'!$C$3</f>
        <v>10.344290441846283</v>
      </c>
      <c r="AB130" s="26">
        <f>K130*'Share of Sales'!$C$3</f>
        <v>16.102055942652292</v>
      </c>
      <c r="AC130" s="26">
        <f>L130*'Share of Sales'!$C$3</f>
        <v>5.3673519808840968</v>
      </c>
      <c r="AD130" s="26">
        <f>M130*'Share of Sales'!$C$3</f>
        <v>19.459884891407981</v>
      </c>
      <c r="AE130" s="26">
        <f>N130*'Share of Sales'!$C$3</f>
        <v>2.4290624154639064</v>
      </c>
      <c r="AF130" s="26">
        <f>O130*'Share of Sales'!$C$3</f>
        <v>1.3303523804536703</v>
      </c>
      <c r="AG130" s="35"/>
    </row>
    <row r="131" spans="1:33" x14ac:dyDescent="0.25">
      <c r="A131" s="15">
        <v>35</v>
      </c>
      <c r="B131" s="15">
        <v>2044</v>
      </c>
      <c r="C131" s="24">
        <v>86.712378725628696</v>
      </c>
      <c r="D131" s="25">
        <v>53.986655195516583</v>
      </c>
      <c r="E131" s="25">
        <v>111.33129183612783</v>
      </c>
      <c r="F131" s="25">
        <v>89.887881147657552</v>
      </c>
      <c r="G131" s="25">
        <v>75.735327108121325</v>
      </c>
      <c r="H131" s="25">
        <v>58.66112820136015</v>
      </c>
      <c r="I131" s="25">
        <v>40.22644829070105</v>
      </c>
      <c r="J131" s="25">
        <v>40.22644829070105</v>
      </c>
      <c r="K131" s="25">
        <v>62.617008328651423</v>
      </c>
      <c r="L131" s="25">
        <v>20.872336109550471</v>
      </c>
      <c r="M131" s="25">
        <v>75.674794489577451</v>
      </c>
      <c r="N131" s="25">
        <v>9.4460373285017862</v>
      </c>
      <c r="O131" s="26">
        <v>5.1747263437160846</v>
      </c>
      <c r="P131" s="35"/>
      <c r="Q131" s="29"/>
      <c r="R131" s="15">
        <v>35</v>
      </c>
      <c r="S131" s="15">
        <v>2044</v>
      </c>
      <c r="T131" s="26">
        <f>C131*'Share of Sales'!$C$3</f>
        <v>22.760133152604158</v>
      </c>
      <c r="U131" s="26">
        <f>D131*'Share of Sales'!$C$3</f>
        <v>14.170335063712413</v>
      </c>
      <c r="V131" s="26">
        <f>E131*'Share of Sales'!$C$3</f>
        <v>29.222067984772956</v>
      </c>
      <c r="W131" s="26">
        <f>F131*'Share of Sales'!$C$3</f>
        <v>23.593634193793246</v>
      </c>
      <c r="X131" s="26">
        <f>G131*'Share of Sales'!$C$3</f>
        <v>19.878893356057855</v>
      </c>
      <c r="Y131" s="26">
        <f>H131*'Share of Sales'!$C$3</f>
        <v>15.397283621632763</v>
      </c>
      <c r="Z131" s="26">
        <f>I131*'Share of Sales'!$C$3</f>
        <v>10.558576904569444</v>
      </c>
      <c r="AA131" s="26">
        <f>J131*'Share of Sales'!$C$3</f>
        <v>10.558576904569444</v>
      </c>
      <c r="AB131" s="26">
        <f>K131*'Share of Sales'!$C$3</f>
        <v>16.435617014812749</v>
      </c>
      <c r="AC131" s="26">
        <f>L131*'Share of Sales'!$C$3</f>
        <v>5.4785390049375824</v>
      </c>
      <c r="AD131" s="26">
        <f>M131*'Share of Sales'!$C$3</f>
        <v>19.86300484650037</v>
      </c>
      <c r="AE131" s="26">
        <f>N131*'Share of Sales'!$C$3</f>
        <v>2.4793814968614929</v>
      </c>
      <c r="AF131" s="26">
        <f>O131*'Share of Sales'!$C$3</f>
        <v>1.358254292434216</v>
      </c>
      <c r="AG131" s="35"/>
    </row>
    <row r="132" spans="1:33" x14ac:dyDescent="0.25">
      <c r="A132" s="15">
        <v>36</v>
      </c>
      <c r="B132" s="15">
        <v>2045</v>
      </c>
      <c r="C132" s="24">
        <v>87.496999747491401</v>
      </c>
      <c r="D132" s="25">
        <v>54.587024907015923</v>
      </c>
      <c r="E132" s="25">
        <v>112.96411800167083</v>
      </c>
      <c r="F132" s="25">
        <v>91.072381980770288</v>
      </c>
      <c r="G132" s="25">
        <v>76.609822403585213</v>
      </c>
      <c r="H132" s="25">
        <v>59.323391383600622</v>
      </c>
      <c r="I132" s="25">
        <v>41.0597566128707</v>
      </c>
      <c r="J132" s="25">
        <v>41.0597566128707</v>
      </c>
      <c r="K132" s="25">
        <v>63.91414681258</v>
      </c>
      <c r="L132" s="25">
        <v>21.30471560419333</v>
      </c>
      <c r="M132" s="25">
        <v>77.242430676867201</v>
      </c>
      <c r="N132" s="25">
        <v>9.6417160884181889</v>
      </c>
      <c r="O132" s="26">
        <v>5.2503223688083311</v>
      </c>
      <c r="P132" s="35"/>
      <c r="Q132" s="29"/>
      <c r="R132" s="15">
        <v>36</v>
      </c>
      <c r="S132" s="15">
        <v>2045</v>
      </c>
      <c r="T132" s="26">
        <f>C132*'Share of Sales'!$C$3</f>
        <v>22.966079283876066</v>
      </c>
      <c r="U132" s="26">
        <f>D132*'Share of Sales'!$C$3</f>
        <v>14.327919191553629</v>
      </c>
      <c r="V132" s="26">
        <f>E132*'Share of Sales'!$C$3</f>
        <v>29.650649710807773</v>
      </c>
      <c r="W132" s="26">
        <f>F132*'Share of Sales'!$C$3</f>
        <v>23.904540169124864</v>
      </c>
      <c r="X132" s="26">
        <f>G132*'Share of Sales'!$C$3</f>
        <v>20.108429549835471</v>
      </c>
      <c r="Y132" s="26">
        <f>H132*'Share of Sales'!$C$3</f>
        <v>15.57111345344437</v>
      </c>
      <c r="Z132" s="26">
        <f>I132*'Share of Sales'!$C$3</f>
        <v>10.777302404301913</v>
      </c>
      <c r="AA132" s="26">
        <f>J132*'Share of Sales'!$C$3</f>
        <v>10.777302404301913</v>
      </c>
      <c r="AB132" s="26">
        <f>K132*'Share of Sales'!$C$3</f>
        <v>16.776087949245269</v>
      </c>
      <c r="AC132" s="26">
        <f>L132*'Share of Sales'!$C$3</f>
        <v>5.5920293164150889</v>
      </c>
      <c r="AD132" s="26">
        <f>M132*'Share of Sales'!$C$3</f>
        <v>20.274475606291784</v>
      </c>
      <c r="AE132" s="26">
        <f>N132*'Share of Sales'!$C$3</f>
        <v>2.5307429598531366</v>
      </c>
      <c r="AF132" s="26">
        <f>O132*'Share of Sales'!$C$3</f>
        <v>1.3780966220092274</v>
      </c>
      <c r="AG132" s="35"/>
    </row>
    <row r="133" spans="1:33" x14ac:dyDescent="0.25">
      <c r="A133" s="15">
        <v>37</v>
      </c>
      <c r="B133" s="15">
        <v>2046</v>
      </c>
      <c r="C133" s="24">
        <v>89.322017360638483</v>
      </c>
      <c r="D133" s="25">
        <v>55.905082237745695</v>
      </c>
      <c r="E133" s="25">
        <v>117.12293893127739</v>
      </c>
      <c r="F133" s="25">
        <v>93.997653272681021</v>
      </c>
      <c r="G133" s="25">
        <v>78.682125569475801</v>
      </c>
      <c r="H133" s="25">
        <v>60.811746181115481</v>
      </c>
      <c r="I133" s="25">
        <v>41.910327278331984</v>
      </c>
      <c r="J133" s="25">
        <v>41.910327278331984</v>
      </c>
      <c r="K133" s="25">
        <v>65.238156082759772</v>
      </c>
      <c r="L133" s="25">
        <v>21.74605202758659</v>
      </c>
      <c r="M133" s="25">
        <v>78.842541127645546</v>
      </c>
      <c r="N133" s="25">
        <v>9.8414484187102751</v>
      </c>
      <c r="O133" s="26">
        <v>5.4583218785801444</v>
      </c>
      <c r="P133" s="36"/>
      <c r="Q133" s="29"/>
      <c r="R133" s="15">
        <v>37</v>
      </c>
      <c r="S133" s="15">
        <v>2046</v>
      </c>
      <c r="T133" s="26">
        <f>C133*'Share of Sales'!$C$3</f>
        <v>23.445107128476049</v>
      </c>
      <c r="U133" s="26">
        <f>D133*'Share of Sales'!$C$3</f>
        <v>14.673880873046622</v>
      </c>
      <c r="V133" s="26">
        <f>E133*'Share of Sales'!$C$3</f>
        <v>30.742250696812164</v>
      </c>
      <c r="W133" s="26">
        <f>F133*'Share of Sales'!$C$3</f>
        <v>24.672360924245037</v>
      </c>
      <c r="X133" s="26">
        <f>G133*'Share of Sales'!$C$3</f>
        <v>20.652364529839573</v>
      </c>
      <c r="Y133" s="26">
        <f>H133*'Share of Sales'!$C$3</f>
        <v>15.96177455474966</v>
      </c>
      <c r="Z133" s="26">
        <f>I133*'Share of Sales'!$C$3</f>
        <v>11.000558897620511</v>
      </c>
      <c r="AA133" s="26">
        <f>J133*'Share of Sales'!$C$3</f>
        <v>11.000558897620511</v>
      </c>
      <c r="AB133" s="26">
        <f>K133*'Share of Sales'!$C$3</f>
        <v>17.123611886743564</v>
      </c>
      <c r="AC133" s="26">
        <f>L133*'Share of Sales'!$C$3</f>
        <v>5.7078706289145211</v>
      </c>
      <c r="AD133" s="26">
        <f>M133*'Share of Sales'!$C$3</f>
        <v>20.694470161323231</v>
      </c>
      <c r="AE133" s="26">
        <f>N133*'Share of Sales'!$C$3</f>
        <v>2.5831683978256299</v>
      </c>
      <c r="AF133" s="26">
        <f>O133*'Share of Sales'!$C$3</f>
        <v>1.4326920166651884</v>
      </c>
      <c r="AG133" s="36"/>
    </row>
  </sheetData>
  <mergeCells count="122">
    <mergeCell ref="O112:O113"/>
    <mergeCell ref="P114:P117"/>
    <mergeCell ref="P118:P123"/>
    <mergeCell ref="P124:P133"/>
    <mergeCell ref="C112:D112"/>
    <mergeCell ref="E112:F112"/>
    <mergeCell ref="G112:H112"/>
    <mergeCell ref="I112:J112"/>
    <mergeCell ref="K112:L112"/>
    <mergeCell ref="M112:N112"/>
    <mergeCell ref="O85:O86"/>
    <mergeCell ref="P87:P90"/>
    <mergeCell ref="P91:P96"/>
    <mergeCell ref="P97:P106"/>
    <mergeCell ref="C111:H111"/>
    <mergeCell ref="I111:N111"/>
    <mergeCell ref="C85:D85"/>
    <mergeCell ref="E85:F85"/>
    <mergeCell ref="G85:H85"/>
    <mergeCell ref="I85:J85"/>
    <mergeCell ref="K85:L85"/>
    <mergeCell ref="M85:N85"/>
    <mergeCell ref="P60:P63"/>
    <mergeCell ref="P64:P69"/>
    <mergeCell ref="P70:P79"/>
    <mergeCell ref="C84:H84"/>
    <mergeCell ref="I84:N84"/>
    <mergeCell ref="C58:D58"/>
    <mergeCell ref="E58:F58"/>
    <mergeCell ref="G58:H58"/>
    <mergeCell ref="I58:J58"/>
    <mergeCell ref="K58:L58"/>
    <mergeCell ref="M58:N58"/>
    <mergeCell ref="C57:H57"/>
    <mergeCell ref="I57:N57"/>
    <mergeCell ref="C31:D31"/>
    <mergeCell ref="E31:F31"/>
    <mergeCell ref="G31:H31"/>
    <mergeCell ref="I31:J31"/>
    <mergeCell ref="K31:L31"/>
    <mergeCell ref="M31:N31"/>
    <mergeCell ref="O58:O59"/>
    <mergeCell ref="P6:P9"/>
    <mergeCell ref="P10:P15"/>
    <mergeCell ref="P16:P25"/>
    <mergeCell ref="C30:H30"/>
    <mergeCell ref="I30:N30"/>
    <mergeCell ref="O31:O32"/>
    <mergeCell ref="P33:P36"/>
    <mergeCell ref="P37:P42"/>
    <mergeCell ref="P43:P52"/>
    <mergeCell ref="C3:H3"/>
    <mergeCell ref="I3:N3"/>
    <mergeCell ref="C4:D4"/>
    <mergeCell ref="E4:F4"/>
    <mergeCell ref="G4:H4"/>
    <mergeCell ref="I4:J4"/>
    <mergeCell ref="K4:L4"/>
    <mergeCell ref="M4:N4"/>
    <mergeCell ref="O4:O5"/>
    <mergeCell ref="AF4:AF5"/>
    <mergeCell ref="AG6:AG9"/>
    <mergeCell ref="AG10:AG15"/>
    <mergeCell ref="AG16:AG25"/>
    <mergeCell ref="T30:Y30"/>
    <mergeCell ref="Z30:AE30"/>
    <mergeCell ref="T3:Y3"/>
    <mergeCell ref="Z3:AE3"/>
    <mergeCell ref="T4:U4"/>
    <mergeCell ref="V4:W4"/>
    <mergeCell ref="X4:Y4"/>
    <mergeCell ref="Z4:AA4"/>
    <mergeCell ref="AB4:AC4"/>
    <mergeCell ref="AD4:AE4"/>
    <mergeCell ref="AD31:AE31"/>
    <mergeCell ref="AF31:AF32"/>
    <mergeCell ref="AG33:AG36"/>
    <mergeCell ref="AG37:AG42"/>
    <mergeCell ref="AG43:AG52"/>
    <mergeCell ref="T31:U31"/>
    <mergeCell ref="V31:W31"/>
    <mergeCell ref="X31:Y31"/>
    <mergeCell ref="Z31:AA31"/>
    <mergeCell ref="AB31:AC31"/>
    <mergeCell ref="AF58:AF59"/>
    <mergeCell ref="AG60:AG63"/>
    <mergeCell ref="AG64:AG69"/>
    <mergeCell ref="AG70:AG79"/>
    <mergeCell ref="T84:Y84"/>
    <mergeCell ref="Z84:AE84"/>
    <mergeCell ref="T57:Y57"/>
    <mergeCell ref="Z57:AE57"/>
    <mergeCell ref="T58:U58"/>
    <mergeCell ref="V58:W58"/>
    <mergeCell ref="X58:Y58"/>
    <mergeCell ref="Z58:AA58"/>
    <mergeCell ref="AB58:AC58"/>
    <mergeCell ref="AD58:AE58"/>
    <mergeCell ref="AF112:AF113"/>
    <mergeCell ref="AG114:AG117"/>
    <mergeCell ref="AG118:AG123"/>
    <mergeCell ref="AG124:AG133"/>
    <mergeCell ref="A1:P1"/>
    <mergeCell ref="R1:AG1"/>
    <mergeCell ref="T111:Y111"/>
    <mergeCell ref="Z111:AE111"/>
    <mergeCell ref="T112:U112"/>
    <mergeCell ref="V112:W112"/>
    <mergeCell ref="X112:Y112"/>
    <mergeCell ref="Z112:AA112"/>
    <mergeCell ref="AB112:AC112"/>
    <mergeCell ref="AD112:AE112"/>
    <mergeCell ref="AD85:AE85"/>
    <mergeCell ref="AF85:AF86"/>
    <mergeCell ref="AG87:AG90"/>
    <mergeCell ref="AG91:AG96"/>
    <mergeCell ref="AG97:AG106"/>
    <mergeCell ref="T85:U85"/>
    <mergeCell ref="V85:W85"/>
    <mergeCell ref="X85:Y85"/>
    <mergeCell ref="Z85:AA85"/>
    <mergeCell ref="AB85:AC8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E3AA6-A218-44F6-8E86-077188FC47C5}">
  <sheetPr>
    <tabColor theme="6" tint="0.59999389629810485"/>
  </sheetPr>
  <dimension ref="A1:AG133"/>
  <sheetViews>
    <sheetView topLeftCell="C1" workbookViewId="0">
      <selection sqref="A1:P1"/>
    </sheetView>
  </sheetViews>
  <sheetFormatPr defaultColWidth="13.5703125" defaultRowHeight="15" x14ac:dyDescent="0.25"/>
  <cols>
    <col min="17" max="17" width="10.5703125" customWidth="1"/>
  </cols>
  <sheetData>
    <row r="1" spans="1:33" ht="21" x14ac:dyDescent="0.3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29"/>
      <c r="R1" s="51" t="s">
        <v>36</v>
      </c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 x14ac:dyDescent="0.25">
      <c r="A2" s="6" t="s">
        <v>8</v>
      </c>
      <c r="B2" s="7" t="s">
        <v>9</v>
      </c>
      <c r="C2" s="8"/>
      <c r="D2" s="9" t="s">
        <v>10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9"/>
      <c r="R2" s="6" t="s">
        <v>8</v>
      </c>
      <c r="S2" s="7" t="s">
        <v>9</v>
      </c>
      <c r="T2" s="8"/>
      <c r="U2" s="9" t="s">
        <v>10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x14ac:dyDescent="0.25">
      <c r="A3" s="10"/>
      <c r="B3" s="10"/>
      <c r="C3" s="50"/>
      <c r="D3" s="50"/>
      <c r="E3" s="50"/>
      <c r="F3" s="50"/>
      <c r="G3" s="50"/>
      <c r="H3" s="50"/>
      <c r="I3" s="49"/>
      <c r="J3" s="49"/>
      <c r="K3" s="49"/>
      <c r="L3" s="49"/>
      <c r="M3" s="49"/>
      <c r="N3" s="49"/>
      <c r="O3" s="8"/>
      <c r="P3" s="8"/>
      <c r="Q3" s="29"/>
      <c r="R3" s="10"/>
      <c r="S3" s="10"/>
      <c r="T3" s="50"/>
      <c r="U3" s="50"/>
      <c r="V3" s="50"/>
      <c r="W3" s="50"/>
      <c r="X3" s="50"/>
      <c r="Y3" s="50"/>
      <c r="Z3" s="49"/>
      <c r="AA3" s="49"/>
      <c r="AB3" s="49"/>
      <c r="AC3" s="49"/>
      <c r="AD3" s="49"/>
      <c r="AE3" s="49"/>
      <c r="AF3" s="8"/>
      <c r="AG3" s="8"/>
    </row>
    <row r="4" spans="1:33" ht="42.6" customHeight="1" x14ac:dyDescent="0.25">
      <c r="A4" s="11"/>
      <c r="B4" s="11"/>
      <c r="C4" s="43" t="s">
        <v>49</v>
      </c>
      <c r="D4" s="43"/>
      <c r="E4" s="43" t="s">
        <v>50</v>
      </c>
      <c r="F4" s="43"/>
      <c r="G4" s="43" t="s">
        <v>51</v>
      </c>
      <c r="H4" s="43"/>
      <c r="I4" s="44" t="s">
        <v>52</v>
      </c>
      <c r="J4" s="45"/>
      <c r="K4" s="46" t="s">
        <v>53</v>
      </c>
      <c r="L4" s="46"/>
      <c r="M4" s="46" t="s">
        <v>54</v>
      </c>
      <c r="N4" s="46"/>
      <c r="O4" s="47" t="s">
        <v>17</v>
      </c>
      <c r="P4" s="11"/>
      <c r="Q4" s="29"/>
      <c r="R4" s="11"/>
      <c r="S4" s="11"/>
      <c r="T4" s="43" t="s">
        <v>49</v>
      </c>
      <c r="U4" s="43"/>
      <c r="V4" s="43" t="s">
        <v>50</v>
      </c>
      <c r="W4" s="43"/>
      <c r="X4" s="43" t="s">
        <v>51</v>
      </c>
      <c r="Y4" s="43"/>
      <c r="Z4" s="44" t="s">
        <v>52</v>
      </c>
      <c r="AA4" s="45"/>
      <c r="AB4" s="46" t="s">
        <v>53</v>
      </c>
      <c r="AC4" s="46"/>
      <c r="AD4" s="46" t="s">
        <v>54</v>
      </c>
      <c r="AE4" s="46"/>
      <c r="AF4" s="47" t="s">
        <v>17</v>
      </c>
      <c r="AG4" s="11"/>
    </row>
    <row r="5" spans="1:33" ht="26.25" x14ac:dyDescent="0.25">
      <c r="A5" s="12" t="s">
        <v>18</v>
      </c>
      <c r="B5" s="12" t="s">
        <v>19</v>
      </c>
      <c r="C5" s="13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33" t="s">
        <v>26</v>
      </c>
      <c r="J5" s="33" t="s">
        <v>27</v>
      </c>
      <c r="K5" s="33" t="s">
        <v>26</v>
      </c>
      <c r="L5" s="33" t="s">
        <v>27</v>
      </c>
      <c r="M5" s="33" t="s">
        <v>26</v>
      </c>
      <c r="N5" s="33" t="s">
        <v>27</v>
      </c>
      <c r="O5" s="48"/>
      <c r="P5" s="8"/>
      <c r="Q5" s="29"/>
      <c r="R5" s="12" t="s">
        <v>18</v>
      </c>
      <c r="S5" s="12" t="s">
        <v>19</v>
      </c>
      <c r="T5" s="13" t="s">
        <v>20</v>
      </c>
      <c r="U5" s="13" t="s">
        <v>21</v>
      </c>
      <c r="V5" s="13" t="s">
        <v>22</v>
      </c>
      <c r="W5" s="13" t="s">
        <v>23</v>
      </c>
      <c r="X5" s="13" t="s">
        <v>24</v>
      </c>
      <c r="Y5" s="13" t="s">
        <v>25</v>
      </c>
      <c r="Z5" s="33" t="s">
        <v>26</v>
      </c>
      <c r="AA5" s="33" t="s">
        <v>27</v>
      </c>
      <c r="AB5" s="33" t="s">
        <v>26</v>
      </c>
      <c r="AC5" s="33" t="s">
        <v>27</v>
      </c>
      <c r="AD5" s="33" t="s">
        <v>26</v>
      </c>
      <c r="AE5" s="33" t="s">
        <v>27</v>
      </c>
      <c r="AF5" s="48"/>
      <c r="AG5" s="8"/>
    </row>
    <row r="6" spans="1:33" x14ac:dyDescent="0.25">
      <c r="A6" s="14">
        <v>18</v>
      </c>
      <c r="B6" s="15">
        <v>2027</v>
      </c>
      <c r="C6" s="16">
        <v>86.925193060230058</v>
      </c>
      <c r="D6" s="17">
        <v>58.112648729090267</v>
      </c>
      <c r="E6" s="17">
        <v>91.067582337033855</v>
      </c>
      <c r="F6" s="17">
        <v>79.480947819862351</v>
      </c>
      <c r="G6" s="17">
        <v>73.842509707640517</v>
      </c>
      <c r="H6" s="17">
        <v>61.736820754006132</v>
      </c>
      <c r="I6" s="17">
        <v>67.398525000000006</v>
      </c>
      <c r="J6" s="17">
        <v>67.398525000000006</v>
      </c>
      <c r="K6" s="17">
        <v>77.095525782492501</v>
      </c>
      <c r="L6" s="17">
        <v>0</v>
      </c>
      <c r="M6" s="17">
        <v>43.516912236809731</v>
      </c>
      <c r="N6" s="17">
        <v>16.268832236528397</v>
      </c>
      <c r="O6" s="18">
        <v>3.7537500000000006</v>
      </c>
      <c r="P6" s="40" t="s">
        <v>28</v>
      </c>
      <c r="Q6" s="29"/>
      <c r="R6" s="14">
        <v>18</v>
      </c>
      <c r="S6" s="15">
        <v>2027</v>
      </c>
      <c r="T6" s="16">
        <f>C6*'Share of Sales'!$C$4</f>
        <v>7.615562675934779</v>
      </c>
      <c r="U6" s="16">
        <f>D6*'Share of Sales'!$C$4</f>
        <v>5.0912802500688192</v>
      </c>
      <c r="V6" s="16">
        <f>E6*'Share of Sales'!$C$4</f>
        <v>7.9784796169850098</v>
      </c>
      <c r="W6" s="16">
        <f>F6*'Share of Sales'!$C$4</f>
        <v>6.963368367159787</v>
      </c>
      <c r="X6" s="16">
        <f>G6*'Share of Sales'!$C$4</f>
        <v>6.4693817871328445</v>
      </c>
      <c r="Y6" s="16">
        <f>H6*'Share of Sales'!$C$4</f>
        <v>5.4087959003934873</v>
      </c>
      <c r="Z6" s="16">
        <f>I6*'Share of Sales'!$C$4</f>
        <v>5.9048208388494396</v>
      </c>
      <c r="AA6" s="16">
        <f>J6*'Share of Sales'!$C$4</f>
        <v>5.9048208388494396</v>
      </c>
      <c r="AB6" s="16">
        <f>K6*'Share of Sales'!$C$4</f>
        <v>6.7543802660743086</v>
      </c>
      <c r="AC6" s="16">
        <f>L6*'Share of Sales'!$C$4</f>
        <v>0</v>
      </c>
      <c r="AD6" s="16">
        <f>M6*'Share of Sales'!$C$4</f>
        <v>3.8125399660941577</v>
      </c>
      <c r="AE6" s="16">
        <f>N6*'Share of Sales'!$C$4</f>
        <v>1.4253210973682051</v>
      </c>
      <c r="AF6" s="16">
        <f>O6*'Share of Sales'!$C$4</f>
        <v>0.32886804605636527</v>
      </c>
      <c r="AG6" s="40" t="s">
        <v>28</v>
      </c>
    </row>
    <row r="7" spans="1:33" x14ac:dyDescent="0.25">
      <c r="A7" s="15">
        <v>19</v>
      </c>
      <c r="B7" s="15">
        <v>2028</v>
      </c>
      <c r="C7" s="19">
        <v>97.777786839553897</v>
      </c>
      <c r="D7" s="20">
        <v>67.156923826543419</v>
      </c>
      <c r="E7" s="20">
        <v>105.05794390323335</v>
      </c>
      <c r="F7" s="20">
        <v>92.784818034610936</v>
      </c>
      <c r="G7" s="20">
        <v>84.107399915356396</v>
      </c>
      <c r="H7" s="20">
        <v>71.976595424473786</v>
      </c>
      <c r="I7" s="20">
        <v>33.46311</v>
      </c>
      <c r="J7" s="20">
        <v>33.46311</v>
      </c>
      <c r="K7" s="20">
        <v>78.692593034672626</v>
      </c>
      <c r="L7" s="20">
        <v>0</v>
      </c>
      <c r="M7" s="20">
        <v>45.517780646681786</v>
      </c>
      <c r="N7" s="20">
        <v>16.763737365603447</v>
      </c>
      <c r="O7" s="18">
        <v>3.6780000000000008</v>
      </c>
      <c r="P7" s="41"/>
      <c r="Q7" s="29"/>
      <c r="R7" s="15">
        <v>19</v>
      </c>
      <c r="S7" s="15">
        <v>2028</v>
      </c>
      <c r="T7" s="16">
        <f>C7*'Share of Sales'!$C$4</f>
        <v>8.5663642239466853</v>
      </c>
      <c r="U7" s="16">
        <f>D7*'Share of Sales'!$C$4</f>
        <v>5.883654030766964</v>
      </c>
      <c r="V7" s="16">
        <f>E7*'Share of Sales'!$C$4</f>
        <v>9.2041826797617254</v>
      </c>
      <c r="W7" s="16">
        <f>F7*'Share of Sales'!$C$4</f>
        <v>8.128927555308131</v>
      </c>
      <c r="X7" s="16">
        <f>G7*'Share of Sales'!$C$4</f>
        <v>7.36869431076778</v>
      </c>
      <c r="Y7" s="16">
        <f>H7*'Share of Sales'!$C$4</f>
        <v>6.3059080383712844</v>
      </c>
      <c r="Z7" s="16">
        <f>I7*'Share of Sales'!$C$4</f>
        <v>2.9317209725392517</v>
      </c>
      <c r="AA7" s="16">
        <f>J7*'Share of Sales'!$C$4</f>
        <v>2.9317209725392517</v>
      </c>
      <c r="AB7" s="16">
        <f>K7*'Share of Sales'!$C$4</f>
        <v>6.894300182596476</v>
      </c>
      <c r="AC7" s="16">
        <f>L7*'Share of Sales'!$C$4</f>
        <v>0</v>
      </c>
      <c r="AD7" s="16">
        <f>M7*'Share of Sales'!$C$4</f>
        <v>3.9878371181076191</v>
      </c>
      <c r="AE7" s="16">
        <f>N7*'Share of Sales'!$C$4</f>
        <v>1.4686800005402822</v>
      </c>
      <c r="AF7" s="16">
        <f>O7*'Share of Sales'!$C$4</f>
        <v>0.32223154802405901</v>
      </c>
      <c r="AG7" s="41"/>
    </row>
    <row r="8" spans="1:33" x14ac:dyDescent="0.25">
      <c r="A8" s="15">
        <v>20</v>
      </c>
      <c r="B8" s="15">
        <v>2029</v>
      </c>
      <c r="C8" s="19">
        <v>105.74809709485606</v>
      </c>
      <c r="D8" s="20">
        <v>75.971116133385237</v>
      </c>
      <c r="E8" s="20">
        <v>114.41463181463638</v>
      </c>
      <c r="F8" s="20">
        <v>101.35455244557022</v>
      </c>
      <c r="G8" s="20">
        <v>91.630653607640539</v>
      </c>
      <c r="H8" s="20">
        <v>78.495227626829745</v>
      </c>
      <c r="I8" s="20">
        <v>34.151568546614421</v>
      </c>
      <c r="J8" s="20">
        <v>34.151568546614421</v>
      </c>
      <c r="K8" s="20">
        <v>80.322744227614521</v>
      </c>
      <c r="L8" s="20">
        <v>0</v>
      </c>
      <c r="M8" s="20">
        <v>45.172328814864159</v>
      </c>
      <c r="N8" s="20">
        <v>19.332805186510086</v>
      </c>
      <c r="O8" s="18">
        <v>3.5623333333333331</v>
      </c>
      <c r="P8" s="41"/>
      <c r="Q8" s="29"/>
      <c r="R8" s="15">
        <v>20</v>
      </c>
      <c r="S8" s="15">
        <v>2029</v>
      </c>
      <c r="T8" s="16">
        <f>C8*'Share of Sales'!$C$4</f>
        <v>9.2646473701669283</v>
      </c>
      <c r="U8" s="16">
        <f>D8*'Share of Sales'!$C$4</f>
        <v>6.6558701350669613</v>
      </c>
      <c r="V8" s="16">
        <f>E8*'Share of Sales'!$C$4</f>
        <v>10.023927114255851</v>
      </c>
      <c r="W8" s="16">
        <f>F8*'Share of Sales'!$C$4</f>
        <v>8.8797265725453407</v>
      </c>
      <c r="X8" s="16">
        <f>G8*'Share of Sales'!$C$4</f>
        <v>8.0278105922910097</v>
      </c>
      <c r="Y8" s="16">
        <f>H8*'Share of Sales'!$C$4</f>
        <v>6.8770088936090881</v>
      </c>
      <c r="Z8" s="16">
        <f>I8*'Share of Sales'!$C$4</f>
        <v>2.992037194188506</v>
      </c>
      <c r="AA8" s="16">
        <f>J8*'Share of Sales'!$C$4</f>
        <v>2.992037194188506</v>
      </c>
      <c r="AB8" s="16">
        <f>K8*'Share of Sales'!$C$4</f>
        <v>7.0371186008713353</v>
      </c>
      <c r="AC8" s="16">
        <f>L8*'Share of Sales'!$C$4</f>
        <v>0</v>
      </c>
      <c r="AD8" s="16">
        <f>M8*'Share of Sales'!$C$4</f>
        <v>3.9575718982777275</v>
      </c>
      <c r="AE8" s="16">
        <f>N8*'Share of Sales'!$C$4</f>
        <v>1.6937574069865962</v>
      </c>
      <c r="AF8" s="16">
        <f>O8*'Share of Sales'!$C$4</f>
        <v>0.31209792946647796</v>
      </c>
      <c r="AG8" s="41"/>
    </row>
    <row r="9" spans="1:33" x14ac:dyDescent="0.25">
      <c r="A9" s="15">
        <v>21</v>
      </c>
      <c r="B9" s="15">
        <v>2030</v>
      </c>
      <c r="C9" s="19">
        <v>103.39567054024442</v>
      </c>
      <c r="D9" s="20">
        <v>75.527470409637104</v>
      </c>
      <c r="E9" s="20">
        <v>114.83830931052624</v>
      </c>
      <c r="F9" s="20">
        <v>101.12522597300678</v>
      </c>
      <c r="G9" s="20">
        <v>92.899887524219906</v>
      </c>
      <c r="H9" s="20">
        <v>78.445895837878439</v>
      </c>
      <c r="I9" s="20">
        <v>34.851181495546314</v>
      </c>
      <c r="J9" s="20">
        <v>34.851181495546314</v>
      </c>
      <c r="K9" s="20">
        <v>81.986664709499266</v>
      </c>
      <c r="L9" s="20">
        <v>0</v>
      </c>
      <c r="M9" s="20">
        <v>45.792026668787003</v>
      </c>
      <c r="N9" s="20">
        <v>20.573377847671509</v>
      </c>
      <c r="O9" s="18">
        <v>3.4177733333333329</v>
      </c>
      <c r="P9" s="42"/>
      <c r="Q9" s="29"/>
      <c r="R9" s="15">
        <v>21</v>
      </c>
      <c r="S9" s="15">
        <v>2030</v>
      </c>
      <c r="T9" s="16">
        <f>C9*'Share of Sales'!$C$4</f>
        <v>9.0585500209811158</v>
      </c>
      <c r="U9" s="16">
        <f>D9*'Share of Sales'!$C$4</f>
        <v>6.6170020958234552</v>
      </c>
      <c r="V9" s="16">
        <f>E9*'Share of Sales'!$C$4</f>
        <v>10.061045726372097</v>
      </c>
      <c r="W9" s="16">
        <f>F9*'Share of Sales'!$C$4</f>
        <v>8.8596351575760597</v>
      </c>
      <c r="X9" s="16">
        <f>G9*'Share of Sales'!$C$4</f>
        <v>8.1390088548641497</v>
      </c>
      <c r="Y9" s="16">
        <f>H9*'Share of Sales'!$C$4</f>
        <v>6.8726869091826135</v>
      </c>
      <c r="Z9" s="16">
        <f>I9*'Share of Sales'!$C$4</f>
        <v>3.0533306589932914</v>
      </c>
      <c r="AA9" s="16">
        <f>J9*'Share of Sales'!$C$4</f>
        <v>3.0533306589932914</v>
      </c>
      <c r="AB9" s="16">
        <f>K9*'Share of Sales'!$C$4</f>
        <v>7.1828955646197477</v>
      </c>
      <c r="AC9" s="16">
        <f>L9*'Share of Sales'!$C$4</f>
        <v>0</v>
      </c>
      <c r="AD9" s="16">
        <f>M9*'Share of Sales'!$C$4</f>
        <v>4.0118639588478047</v>
      </c>
      <c r="AE9" s="16">
        <f>N9*'Share of Sales'!$C$4</f>
        <v>1.8024446416365068</v>
      </c>
      <c r="AF9" s="16">
        <f>O9*'Share of Sales'!$C$4</f>
        <v>0.29943295051532026</v>
      </c>
      <c r="AG9" s="42"/>
    </row>
    <row r="10" spans="1:33" x14ac:dyDescent="0.25">
      <c r="A10" s="15">
        <v>22</v>
      </c>
      <c r="B10" s="15">
        <v>2031</v>
      </c>
      <c r="C10" s="21">
        <v>71.590787861995011</v>
      </c>
      <c r="D10" s="22">
        <v>42.651726148104714</v>
      </c>
      <c r="E10" s="22">
        <v>78.635056234007223</v>
      </c>
      <c r="F10" s="22">
        <v>66.963466459145209</v>
      </c>
      <c r="G10" s="22">
        <v>58.016350983580573</v>
      </c>
      <c r="H10" s="22">
        <v>45.873736765218105</v>
      </c>
      <c r="I10" s="22">
        <v>27.642179915077225</v>
      </c>
      <c r="J10" s="22">
        <v>27.642179915077225</v>
      </c>
      <c r="K10" s="22">
        <v>83.685054025792738</v>
      </c>
      <c r="L10" s="22">
        <v>0</v>
      </c>
      <c r="M10" s="22">
        <v>45.980945974588394</v>
      </c>
      <c r="N10" s="22">
        <v>22.698736995458603</v>
      </c>
      <c r="O10" s="23">
        <v>3.3679469428694606</v>
      </c>
      <c r="P10" s="37" t="s">
        <v>29</v>
      </c>
      <c r="Q10" s="29"/>
      <c r="R10" s="15">
        <v>22</v>
      </c>
      <c r="S10" s="15">
        <v>2031</v>
      </c>
      <c r="T10" s="23">
        <f>C10*'Share of Sales'!$C$4</f>
        <v>6.272107231384628</v>
      </c>
      <c r="U10" s="23">
        <f>D10*'Share of Sales'!$C$4</f>
        <v>3.7367405499189816</v>
      </c>
      <c r="V10" s="23">
        <f>E10*'Share of Sales'!$C$4</f>
        <v>6.8892593527033918</v>
      </c>
      <c r="W10" s="23">
        <f>F10*'Share of Sales'!$C$4</f>
        <v>5.8667051272940478</v>
      </c>
      <c r="X10" s="23">
        <f>G10*'Share of Sales'!$C$4</f>
        <v>5.0828435530577218</v>
      </c>
      <c r="Y10" s="23">
        <f>H10*'Share of Sales'!$C$4</f>
        <v>4.0190226241175679</v>
      </c>
      <c r="Z10" s="23">
        <f>I10*'Share of Sales'!$C$4</f>
        <v>2.4217461731361838</v>
      </c>
      <c r="AA10" s="23">
        <f>J10*'Share of Sales'!$C$4</f>
        <v>2.4217461731361838</v>
      </c>
      <c r="AB10" s="23">
        <f>K10*'Share of Sales'!$C$4</f>
        <v>7.3316923613942899</v>
      </c>
      <c r="AC10" s="23">
        <f>L10*'Share of Sales'!$C$4</f>
        <v>0</v>
      </c>
      <c r="AD10" s="23">
        <f>M10*'Share of Sales'!$C$4</f>
        <v>4.0284152803159978</v>
      </c>
      <c r="AE10" s="23">
        <f>N10*'Share of Sales'!$C$4</f>
        <v>1.9886484938112023</v>
      </c>
      <c r="AF10" s="23">
        <f>O10*'Share of Sales'!$C$4</f>
        <v>0.29506763378567785</v>
      </c>
      <c r="AG10" s="37" t="s">
        <v>29</v>
      </c>
    </row>
    <row r="11" spans="1:33" x14ac:dyDescent="0.25">
      <c r="A11" s="15">
        <v>23</v>
      </c>
      <c r="B11" s="15">
        <v>2032</v>
      </c>
      <c r="C11" s="21">
        <v>71.605990112689412</v>
      </c>
      <c r="D11" s="22">
        <v>42.708598181692196</v>
      </c>
      <c r="E11" s="22">
        <v>81.197924631797861</v>
      </c>
      <c r="F11" s="22">
        <v>68.7748327858735</v>
      </c>
      <c r="G11" s="22">
        <v>58.680056393247177</v>
      </c>
      <c r="H11" s="22">
        <v>46.377211699581018</v>
      </c>
      <c r="I11" s="22">
        <v>28.214799660168399</v>
      </c>
      <c r="J11" s="22">
        <v>28.214799660168399</v>
      </c>
      <c r="K11" s="22">
        <v>85.418626213348503</v>
      </c>
      <c r="L11" s="22">
        <v>0</v>
      </c>
      <c r="M11" s="22">
        <v>46.933461211950643</v>
      </c>
      <c r="N11" s="22">
        <v>23.168951176545733</v>
      </c>
      <c r="O11" s="23">
        <v>3.4331546501092309</v>
      </c>
      <c r="P11" s="38"/>
      <c r="Q11" s="29"/>
      <c r="R11" s="15">
        <v>23</v>
      </c>
      <c r="S11" s="15">
        <v>2032</v>
      </c>
      <c r="T11" s="23">
        <f>C11*'Share of Sales'!$C$4</f>
        <v>6.2734391087023837</v>
      </c>
      <c r="U11" s="23">
        <f>D11*'Share of Sales'!$C$4</f>
        <v>3.7417231392126657</v>
      </c>
      <c r="V11" s="23">
        <f>E11*'Share of Sales'!$C$4</f>
        <v>7.1137936243733257</v>
      </c>
      <c r="W11" s="23">
        <f>F11*'Share of Sales'!$C$4</f>
        <v>6.0253999004045191</v>
      </c>
      <c r="X11" s="23">
        <f>G11*'Share of Sales'!$C$4</f>
        <v>5.140991139134071</v>
      </c>
      <c r="Y11" s="23">
        <f>H11*'Share of Sales'!$C$4</f>
        <v>4.0631323325164459</v>
      </c>
      <c r="Z11" s="23">
        <f>I11*'Share of Sales'!$C$4</f>
        <v>2.4719136954009668</v>
      </c>
      <c r="AA11" s="23">
        <f>J11*'Share of Sales'!$C$4</f>
        <v>2.4719136954009668</v>
      </c>
      <c r="AB11" s="23">
        <f>K11*'Share of Sales'!$C$4</f>
        <v>7.4835715483457719</v>
      </c>
      <c r="AC11" s="23">
        <f>L11*'Share of Sales'!$C$4</f>
        <v>0</v>
      </c>
      <c r="AD11" s="23">
        <f>M11*'Share of Sales'!$C$4</f>
        <v>4.1118656499331108</v>
      </c>
      <c r="AE11" s="23">
        <f>N11*'Share of Sales'!$C$4</f>
        <v>2.0298442098184264</v>
      </c>
      <c r="AF11" s="23">
        <f>O11*'Share of Sales'!$C$4</f>
        <v>0.30078051590829091</v>
      </c>
      <c r="AG11" s="38"/>
    </row>
    <row r="12" spans="1:33" x14ac:dyDescent="0.25">
      <c r="A12" s="15">
        <v>24</v>
      </c>
      <c r="B12" s="15">
        <v>2033</v>
      </c>
      <c r="C12" s="21">
        <v>73.990380832583398</v>
      </c>
      <c r="D12" s="22">
        <v>44.397980827856657</v>
      </c>
      <c r="E12" s="22">
        <v>85.544926822892776</v>
      </c>
      <c r="F12" s="22">
        <v>71.815801718097973</v>
      </c>
      <c r="G12" s="22">
        <v>61.092281539012085</v>
      </c>
      <c r="H12" s="22">
        <v>48.085763003852044</v>
      </c>
      <c r="I12" s="22">
        <v>28.799281471618873</v>
      </c>
      <c r="J12" s="22">
        <v>28.799281471618873</v>
      </c>
      <c r="K12" s="22">
        <v>87.188110100603254</v>
      </c>
      <c r="L12" s="22">
        <v>0</v>
      </c>
      <c r="M12" s="22">
        <v>47.905708215551648</v>
      </c>
      <c r="N12" s="22">
        <v>23.648906048321496</v>
      </c>
      <c r="O12" s="23">
        <v>3.6808695479745581</v>
      </c>
      <c r="P12" s="38"/>
      <c r="Q12" s="29"/>
      <c r="R12" s="15">
        <v>24</v>
      </c>
      <c r="S12" s="15">
        <v>2033</v>
      </c>
      <c r="T12" s="23">
        <f>C12*'Share of Sales'!$C$4</f>
        <v>6.4823368555119654</v>
      </c>
      <c r="U12" s="23">
        <f>D12*'Share of Sales'!$C$4</f>
        <v>3.8897308567979172</v>
      </c>
      <c r="V12" s="23">
        <f>E12*'Share of Sales'!$C$4</f>
        <v>7.4946368123288689</v>
      </c>
      <c r="W12" s="23">
        <f>F12*'Share of Sales'!$C$4</f>
        <v>6.2918208157182116</v>
      </c>
      <c r="X12" s="23">
        <f>G12*'Share of Sales'!$C$4</f>
        <v>5.3523274748878471</v>
      </c>
      <c r="Y12" s="23">
        <f>H12*'Share of Sales'!$C$4</f>
        <v>4.2128194264951784</v>
      </c>
      <c r="Z12" s="23">
        <f>I12*'Share of Sales'!$C$4</f>
        <v>2.5231204596466417</v>
      </c>
      <c r="AA12" s="23">
        <f>J12*'Share of Sales'!$C$4</f>
        <v>2.5231204596466417</v>
      </c>
      <c r="AB12" s="23">
        <f>K12*'Share of Sales'!$C$4</f>
        <v>7.6385969785235117</v>
      </c>
      <c r="AC12" s="23">
        <f>L12*'Share of Sales'!$C$4</f>
        <v>0</v>
      </c>
      <c r="AD12" s="23">
        <f>M12*'Share of Sales'!$C$4</f>
        <v>4.1970447301484732</v>
      </c>
      <c r="AE12" s="23">
        <f>N12*'Share of Sales'!$C$4</f>
        <v>2.0718933129489305</v>
      </c>
      <c r="AF12" s="23">
        <f>O12*'Share of Sales'!$C$4</f>
        <v>0.32248295065754756</v>
      </c>
      <c r="AG12" s="38"/>
    </row>
    <row r="13" spans="1:33" x14ac:dyDescent="0.25">
      <c r="A13" s="15">
        <v>25</v>
      </c>
      <c r="B13" s="15">
        <v>2034</v>
      </c>
      <c r="C13" s="21">
        <v>76.879532477174337</v>
      </c>
      <c r="D13" s="22">
        <v>46.435922418497583</v>
      </c>
      <c r="E13" s="22">
        <v>90.937026290955004</v>
      </c>
      <c r="F13" s="22">
        <v>75.577441555981707</v>
      </c>
      <c r="G13" s="22">
        <v>64.305384182552899</v>
      </c>
      <c r="H13" s="22">
        <v>50.346799044903065</v>
      </c>
      <c r="I13" s="22">
        <v>29.395871077277739</v>
      </c>
      <c r="J13" s="22">
        <v>29.395871077277739</v>
      </c>
      <c r="K13" s="22">
        <v>88.994249613990803</v>
      </c>
      <c r="L13" s="22">
        <v>0</v>
      </c>
      <c r="M13" s="22">
        <v>48.898095737486521</v>
      </c>
      <c r="N13" s="22">
        <v>24.138803393417955</v>
      </c>
      <c r="O13" s="23">
        <v>3.9952671302460749</v>
      </c>
      <c r="P13" s="38"/>
      <c r="Q13" s="29"/>
      <c r="R13" s="15">
        <v>25</v>
      </c>
      <c r="S13" s="15">
        <v>2034</v>
      </c>
      <c r="T13" s="23">
        <f>C13*'Share of Sales'!$C$4</f>
        <v>6.7354569770216965</v>
      </c>
      <c r="U13" s="23">
        <f>D13*'Share of Sales'!$C$4</f>
        <v>4.068276010015655</v>
      </c>
      <c r="V13" s="23">
        <f>E13*'Share of Sales'!$C$4</f>
        <v>7.9670415319301187</v>
      </c>
      <c r="W13" s="23">
        <f>F13*'Share of Sales'!$C$4</f>
        <v>6.6213800946932642</v>
      </c>
      <c r="X13" s="23">
        <f>G13*'Share of Sales'!$C$4</f>
        <v>5.6338291167552619</v>
      </c>
      <c r="Y13" s="23">
        <f>H13*'Share of Sales'!$C$4</f>
        <v>4.4109100038867117</v>
      </c>
      <c r="Z13" s="23">
        <f>I13*'Share of Sales'!$C$4</f>
        <v>2.5753879942215518</v>
      </c>
      <c r="AA13" s="23">
        <f>J13*'Share of Sales'!$C$4</f>
        <v>2.5753879942215518</v>
      </c>
      <c r="AB13" s="23">
        <f>K13*'Share of Sales'!$C$4</f>
        <v>7.7968338277204365</v>
      </c>
      <c r="AC13" s="23">
        <f>L13*'Share of Sales'!$C$4</f>
        <v>0</v>
      </c>
      <c r="AD13" s="23">
        <f>M13*'Share of Sales'!$C$4</f>
        <v>4.2839883319518544</v>
      </c>
      <c r="AE13" s="23">
        <f>N13*'Share of Sales'!$C$4</f>
        <v>2.1148134814870785</v>
      </c>
      <c r="AF13" s="23">
        <f>O13*'Share of Sales'!$C$4</f>
        <v>0.35002749106819797</v>
      </c>
      <c r="AG13" s="38"/>
    </row>
    <row r="14" spans="1:33" x14ac:dyDescent="0.25">
      <c r="A14" s="15">
        <v>26</v>
      </c>
      <c r="B14" s="15">
        <v>2035</v>
      </c>
      <c r="C14" s="21">
        <v>79.668585318021499</v>
      </c>
      <c r="D14" s="22">
        <v>48.405894787362591</v>
      </c>
      <c r="E14" s="22">
        <v>95.98648478884958</v>
      </c>
      <c r="F14" s="22">
        <v>79.104081320216807</v>
      </c>
      <c r="G14" s="22">
        <v>67.51648384538754</v>
      </c>
      <c r="H14" s="22">
        <v>52.607421246933704</v>
      </c>
      <c r="I14" s="22">
        <v>30.004819295353062</v>
      </c>
      <c r="J14" s="22">
        <v>30.004819295353062</v>
      </c>
      <c r="K14" s="22">
        <v>90.837804090703699</v>
      </c>
      <c r="L14" s="22">
        <v>0</v>
      </c>
      <c r="M14" s="22">
        <v>49.911040997327298</v>
      </c>
      <c r="N14" s="22">
        <v>24.638849174481905</v>
      </c>
      <c r="O14" s="23">
        <v>4.297775585014695</v>
      </c>
      <c r="P14" s="38"/>
      <c r="Q14" s="29"/>
      <c r="R14" s="15">
        <v>26</v>
      </c>
      <c r="S14" s="15">
        <v>2035</v>
      </c>
      <c r="T14" s="23">
        <f>C14*'Share of Sales'!$C$4</f>
        <v>6.9798073887745735</v>
      </c>
      <c r="U14" s="23">
        <f>D14*'Share of Sales'!$C$4</f>
        <v>4.2408663433446367</v>
      </c>
      <c r="V14" s="23">
        <f>E14*'Share of Sales'!$C$4</f>
        <v>8.4094272927946676</v>
      </c>
      <c r="W14" s="23">
        <f>F14*'Share of Sales'!$C$4</f>
        <v>6.9303508914721332</v>
      </c>
      <c r="X14" s="23">
        <f>G14*'Share of Sales'!$C$4</f>
        <v>5.9151552764112543</v>
      </c>
      <c r="Y14" s="23">
        <f>H14*'Share of Sales'!$C$4</f>
        <v>4.6089643246202332</v>
      </c>
      <c r="Z14" s="23">
        <f>I14*'Share of Sales'!$C$4</f>
        <v>2.6287382734431133</v>
      </c>
      <c r="AA14" s="23">
        <f>J14*'Share of Sales'!$C$4</f>
        <v>2.6287382734431133</v>
      </c>
      <c r="AB14" s="23">
        <f>K14*'Share of Sales'!$C$4</f>
        <v>7.9583486218742925</v>
      </c>
      <c r="AC14" s="23">
        <f>L14*'Share of Sales'!$C$4</f>
        <v>0</v>
      </c>
      <c r="AD14" s="23">
        <f>M14*'Share of Sales'!$C$4</f>
        <v>4.3727330081732045</v>
      </c>
      <c r="AE14" s="23">
        <f>N14*'Share of Sales'!$C$4</f>
        <v>2.1586227599305632</v>
      </c>
      <c r="AF14" s="23">
        <f>O14*'Share of Sales'!$C$4</f>
        <v>0.37653041865668591</v>
      </c>
      <c r="AG14" s="38"/>
    </row>
    <row r="15" spans="1:33" x14ac:dyDescent="0.25">
      <c r="A15" s="15">
        <v>27</v>
      </c>
      <c r="B15" s="15">
        <v>2036</v>
      </c>
      <c r="C15" s="21">
        <v>82.253857209560778</v>
      </c>
      <c r="D15" s="22">
        <v>50.236514745171156</v>
      </c>
      <c r="E15" s="22">
        <v>100.54624720335028</v>
      </c>
      <c r="F15" s="22">
        <v>82.294468278244324</v>
      </c>
      <c r="G15" s="22">
        <v>70.256179965828579</v>
      </c>
      <c r="H15" s="22">
        <v>54.544388117048484</v>
      </c>
      <c r="I15" s="22">
        <v>30.626382139860866</v>
      </c>
      <c r="J15" s="22">
        <v>30.626382139860866</v>
      </c>
      <c r="K15" s="22">
        <v>92.719548597933723</v>
      </c>
      <c r="L15" s="22">
        <v>0</v>
      </c>
      <c r="M15" s="22">
        <v>50.944969857530396</v>
      </c>
      <c r="N15" s="22">
        <v>25.149253620765688</v>
      </c>
      <c r="O15" s="23">
        <v>4.5669539736620006</v>
      </c>
      <c r="P15" s="39"/>
      <c r="Q15" s="29"/>
      <c r="R15" s="15">
        <v>27</v>
      </c>
      <c r="S15" s="15">
        <v>2036</v>
      </c>
      <c r="T15" s="23">
        <f>C15*'Share of Sales'!$C$4</f>
        <v>7.2063044425194862</v>
      </c>
      <c r="U15" s="23">
        <f>D15*'Share of Sales'!$C$4</f>
        <v>4.4012479373762821</v>
      </c>
      <c r="V15" s="23">
        <f>E15*'Share of Sales'!$C$4</f>
        <v>8.8089105177665221</v>
      </c>
      <c r="W15" s="23">
        <f>F15*'Share of Sales'!$C$4</f>
        <v>7.2098623999770206</v>
      </c>
      <c r="X15" s="23">
        <f>G15*'Share of Sales'!$C$4</f>
        <v>6.1551815194795596</v>
      </c>
      <c r="Y15" s="23">
        <f>H15*'Share of Sales'!$C$4</f>
        <v>4.778663028543126</v>
      </c>
      <c r="Z15" s="23">
        <f>I15*'Share of Sales'!$C$4</f>
        <v>2.683193726836258</v>
      </c>
      <c r="AA15" s="23">
        <f>J15*'Share of Sales'!$C$4</f>
        <v>2.683193726836258</v>
      </c>
      <c r="AB15" s="23">
        <f>K15*'Share of Sales'!$C$4</f>
        <v>8.123209265036472</v>
      </c>
      <c r="AC15" s="23">
        <f>L15*'Share of Sales'!$C$4</f>
        <v>0</v>
      </c>
      <c r="AD15" s="23">
        <f>M15*'Share of Sales'!$C$4</f>
        <v>4.4633160688502009</v>
      </c>
      <c r="AE15" s="23">
        <f>N15*'Share of Sales'!$C$4</f>
        <v>2.2033395665766711</v>
      </c>
      <c r="AF15" s="23">
        <f>O15*'Share of Sales'!$C$4</f>
        <v>0.40011328131803525</v>
      </c>
      <c r="AG15" s="39"/>
    </row>
    <row r="16" spans="1:33" x14ac:dyDescent="0.25">
      <c r="A16" s="15">
        <v>28</v>
      </c>
      <c r="B16" s="15">
        <v>2037</v>
      </c>
      <c r="C16" s="24">
        <v>83.818184052793058</v>
      </c>
      <c r="D16" s="25">
        <v>51.365047819025939</v>
      </c>
      <c r="E16" s="25">
        <v>103.7284078018057</v>
      </c>
      <c r="F16" s="25">
        <v>84.537150509367905</v>
      </c>
      <c r="G16" s="25">
        <v>71.967678451842517</v>
      </c>
      <c r="H16" s="25">
        <v>55.774273484517927</v>
      </c>
      <c r="I16" s="25">
        <v>31.260820928258536</v>
      </c>
      <c r="J16" s="25">
        <v>31.260820928258536</v>
      </c>
      <c r="K16" s="25">
        <v>94.640274258725711</v>
      </c>
      <c r="L16" s="25">
        <v>0</v>
      </c>
      <c r="M16" s="25">
        <v>52.000317002477708</v>
      </c>
      <c r="N16" s="25">
        <v>25.670231316511792</v>
      </c>
      <c r="O16" s="26">
        <v>4.7349761155534029</v>
      </c>
      <c r="P16" s="34" t="s">
        <v>30</v>
      </c>
      <c r="Q16" s="29"/>
      <c r="R16" s="15">
        <v>28</v>
      </c>
      <c r="S16" s="15">
        <v>2037</v>
      </c>
      <c r="T16" s="26">
        <f>C16*'Share of Sales'!$C$4</f>
        <v>7.3433559542949967</v>
      </c>
      <c r="U16" s="26">
        <f>D16*'Share of Sales'!$C$4</f>
        <v>4.5001193238321209</v>
      </c>
      <c r="V16" s="26">
        <f>E16*'Share of Sales'!$C$4</f>
        <v>9.087701310507537</v>
      </c>
      <c r="W16" s="26">
        <f>F16*'Share of Sales'!$C$4</f>
        <v>7.4063449902600551</v>
      </c>
      <c r="X16" s="26">
        <f>G16*'Share of Sales'!$C$4</f>
        <v>6.3051268176277659</v>
      </c>
      <c r="Y16" s="26">
        <f>H16*'Share of Sales'!$C$4</f>
        <v>4.8864139436741256</v>
      </c>
      <c r="Z16" s="26">
        <f>I16*'Share of Sales'!$C$4</f>
        <v>2.7387772485632538</v>
      </c>
      <c r="AA16" s="26">
        <f>J16*'Share of Sales'!$C$4</f>
        <v>2.7387772485632538</v>
      </c>
      <c r="AB16" s="26">
        <f>K16*'Share of Sales'!$C$4</f>
        <v>8.2914850679202505</v>
      </c>
      <c r="AC16" s="26">
        <f>L16*'Share of Sales'!$C$4</f>
        <v>0</v>
      </c>
      <c r="AD16" s="26">
        <f>M16*'Share of Sales'!$C$4</f>
        <v>4.5557755969141338</v>
      </c>
      <c r="AE16" s="26">
        <f>N16*'Share of Sales'!$C$4</f>
        <v>2.2489827012657071</v>
      </c>
      <c r="AF16" s="26">
        <f>O16*'Share of Sales'!$C$4</f>
        <v>0.41483379107442042</v>
      </c>
      <c r="AG16" s="34" t="s">
        <v>30</v>
      </c>
    </row>
    <row r="17" spans="1:33" x14ac:dyDescent="0.25">
      <c r="A17" s="15">
        <v>29</v>
      </c>
      <c r="B17" s="15">
        <v>2038</v>
      </c>
      <c r="C17" s="24">
        <v>83.208929526790953</v>
      </c>
      <c r="D17" s="25">
        <v>50.99773119037522</v>
      </c>
      <c r="E17" s="25">
        <v>102.00538660255745</v>
      </c>
      <c r="F17" s="25">
        <v>83.402819225234168</v>
      </c>
      <c r="G17" s="25">
        <v>71.240411235791299</v>
      </c>
      <c r="H17" s="25">
        <v>55.325685378658392</v>
      </c>
      <c r="I17" s="25">
        <v>31.908402391307927</v>
      </c>
      <c r="J17" s="25">
        <v>31.908402391307927</v>
      </c>
      <c r="K17" s="25">
        <v>96.600788584581437</v>
      </c>
      <c r="L17" s="25">
        <v>0</v>
      </c>
      <c r="M17" s="25">
        <v>53.077526121226612</v>
      </c>
      <c r="N17" s="25">
        <v>26.202001291168344</v>
      </c>
      <c r="O17" s="26">
        <v>4.6357120000208072</v>
      </c>
      <c r="P17" s="35"/>
      <c r="Q17" s="29"/>
      <c r="R17" s="15">
        <v>29</v>
      </c>
      <c r="S17" s="15">
        <v>2038</v>
      </c>
      <c r="T17" s="26">
        <f>C17*'Share of Sales'!$C$4</f>
        <v>7.2899788392720701</v>
      </c>
      <c r="U17" s="26">
        <f>D17*'Share of Sales'!$C$4</f>
        <v>4.4679385174522679</v>
      </c>
      <c r="V17" s="26">
        <f>E17*'Share of Sales'!$C$4</f>
        <v>8.9367465012873009</v>
      </c>
      <c r="W17" s="26">
        <f>F17*'Share of Sales'!$C$4</f>
        <v>7.306965619499171</v>
      </c>
      <c r="X17" s="26">
        <f>G17*'Share of Sales'!$C$4</f>
        <v>6.2414105476834125</v>
      </c>
      <c r="Y17" s="26">
        <f>H17*'Share of Sales'!$C$4</f>
        <v>4.8471128996892707</v>
      </c>
      <c r="Z17" s="26">
        <f>I17*'Share of Sales'!$C$4</f>
        <v>2.7955122070488683</v>
      </c>
      <c r="AA17" s="26">
        <f>J17*'Share of Sales'!$C$4</f>
        <v>2.7955122070488683</v>
      </c>
      <c r="AB17" s="26">
        <f>K17*'Share of Sales'!$C$4</f>
        <v>8.4632467770403803</v>
      </c>
      <c r="AC17" s="26">
        <f>L17*'Share of Sales'!$C$4</f>
        <v>0</v>
      </c>
      <c r="AD17" s="26">
        <f>M17*'Share of Sales'!$C$4</f>
        <v>4.6501504642007276</v>
      </c>
      <c r="AE17" s="26">
        <f>N17*'Share of Sales'!$C$4</f>
        <v>2.2955713532848194</v>
      </c>
      <c r="AF17" s="26">
        <f>O17*'Share of Sales'!$C$4</f>
        <v>0.40613720879837167</v>
      </c>
      <c r="AG17" s="35"/>
    </row>
    <row r="18" spans="1:33" x14ac:dyDescent="0.25">
      <c r="A18" s="15">
        <v>30</v>
      </c>
      <c r="B18" s="15">
        <v>2039</v>
      </c>
      <c r="C18" s="24">
        <v>82.791192012787249</v>
      </c>
      <c r="D18" s="25">
        <v>50.763351200205875</v>
      </c>
      <c r="E18" s="25">
        <v>100.74355851171009</v>
      </c>
      <c r="F18" s="25">
        <v>82.587141680966511</v>
      </c>
      <c r="G18" s="25">
        <v>70.733235420201396</v>
      </c>
      <c r="H18" s="25">
        <v>55.029712157405768</v>
      </c>
      <c r="I18" s="25">
        <v>32.569398785214304</v>
      </c>
      <c r="J18" s="25">
        <v>32.569398785214304</v>
      </c>
      <c r="K18" s="25">
        <v>98.601915814953671</v>
      </c>
      <c r="L18" s="25">
        <v>0</v>
      </c>
      <c r="M18" s="25">
        <v>54.177050094045747</v>
      </c>
      <c r="N18" s="25">
        <v>26.744787111473482</v>
      </c>
      <c r="O18" s="26">
        <v>4.5604826844447048</v>
      </c>
      <c r="P18" s="35"/>
      <c r="Q18" s="29"/>
      <c r="R18" s="15">
        <v>30</v>
      </c>
      <c r="S18" s="15">
        <v>2039</v>
      </c>
      <c r="T18" s="26">
        <f>C18*'Share of Sales'!$C$4</f>
        <v>7.2533806321472376</v>
      </c>
      <c r="U18" s="26">
        <f>D18*'Share of Sales'!$C$4</f>
        <v>4.4474043611014977</v>
      </c>
      <c r="V18" s="26">
        <f>E18*'Share of Sales'!$C$4</f>
        <v>8.8261970670692502</v>
      </c>
      <c r="W18" s="26">
        <f>F18*'Share of Sales'!$C$4</f>
        <v>7.2355036733931808</v>
      </c>
      <c r="X18" s="26">
        <f>G18*'Share of Sales'!$C$4</f>
        <v>6.1969766030999711</v>
      </c>
      <c r="Y18" s="26">
        <f>H18*'Share of Sales'!$C$4</f>
        <v>4.8211825274059912</v>
      </c>
      <c r="Z18" s="26">
        <f>I18*'Share of Sales'!$C$4</f>
        <v>2.8534224548049236</v>
      </c>
      <c r="AA18" s="26">
        <f>J18*'Share of Sales'!$C$4</f>
        <v>2.8534224548049236</v>
      </c>
      <c r="AB18" s="26">
        <f>K18*'Share of Sales'!$C$4</f>
        <v>8.6385666044563507</v>
      </c>
      <c r="AC18" s="26">
        <f>L18*'Share of Sales'!$C$4</f>
        <v>0</v>
      </c>
      <c r="AD18" s="26">
        <f>M18*'Share of Sales'!$C$4</f>
        <v>4.7464803477926454</v>
      </c>
      <c r="AE18" s="26">
        <f>N18*'Share of Sales'!$C$4</f>
        <v>2.3431251094355625</v>
      </c>
      <c r="AF18" s="26">
        <f>O18*'Share of Sales'!$C$4</f>
        <v>0.39954632820705088</v>
      </c>
      <c r="AG18" s="35"/>
    </row>
    <row r="19" spans="1:33" x14ac:dyDescent="0.25">
      <c r="A19" s="15">
        <v>31</v>
      </c>
      <c r="B19" s="15">
        <v>2040</v>
      </c>
      <c r="C19" s="24">
        <v>83.216710500211178</v>
      </c>
      <c r="D19" s="25">
        <v>51.110760062633119</v>
      </c>
      <c r="E19" s="25">
        <v>101.52865645375209</v>
      </c>
      <c r="F19" s="25">
        <v>83.182181145141627</v>
      </c>
      <c r="G19" s="25">
        <v>71.196854292333541</v>
      </c>
      <c r="H19" s="25">
        <v>55.403359507797092</v>
      </c>
      <c r="I19" s="25">
        <v>33.244088006088298</v>
      </c>
      <c r="J19" s="25">
        <v>33.244088006088298</v>
      </c>
      <c r="K19" s="25">
        <v>100.64449726377291</v>
      </c>
      <c r="L19" s="25">
        <v>0</v>
      </c>
      <c r="M19" s="25">
        <v>55.29935118281491</v>
      </c>
      <c r="N19" s="25">
        <v>27.298816975447288</v>
      </c>
      <c r="O19" s="26">
        <v>4.5925300938202467</v>
      </c>
      <c r="P19" s="35"/>
      <c r="Q19" s="29"/>
      <c r="R19" s="15">
        <v>31</v>
      </c>
      <c r="S19" s="15">
        <v>2040</v>
      </c>
      <c r="T19" s="26">
        <f>C19*'Share of Sales'!$C$4</f>
        <v>7.2906605345168591</v>
      </c>
      <c r="U19" s="26">
        <f>D19*'Share of Sales'!$C$4</f>
        <v>4.4778410374302657</v>
      </c>
      <c r="V19" s="26">
        <f>E19*'Share of Sales'!$C$4</f>
        <v>8.8949799178617184</v>
      </c>
      <c r="W19" s="26">
        <f>F19*'Share of Sales'!$C$4</f>
        <v>7.2876353992432499</v>
      </c>
      <c r="X19" s="26">
        <f>G19*'Share of Sales'!$C$4</f>
        <v>6.2375945005606317</v>
      </c>
      <c r="Y19" s="26">
        <f>H19*'Share of Sales'!$C$4</f>
        <v>4.8539179717049814</v>
      </c>
      <c r="Z19" s="26">
        <f>I19*'Share of Sales'!$C$4</f>
        <v>2.9125323384583695</v>
      </c>
      <c r="AA19" s="26">
        <f>J19*'Share of Sales'!$C$4</f>
        <v>2.9125323384583695</v>
      </c>
      <c r="AB19" s="26">
        <f>K19*'Share of Sales'!$C$4</f>
        <v>8.8175182581317859</v>
      </c>
      <c r="AC19" s="26">
        <f>L19*'Share of Sales'!$C$4</f>
        <v>0</v>
      </c>
      <c r="AD19" s="26">
        <f>M19*'Share of Sales'!$C$4</f>
        <v>4.8448057467005228</v>
      </c>
      <c r="AE19" s="26">
        <f>N19*'Share of Sales'!$C$4</f>
        <v>2.3916639622685802</v>
      </c>
      <c r="AF19" s="26">
        <f>O19*'Share of Sales'!$C$4</f>
        <v>0.40235401889036831</v>
      </c>
      <c r="AG19" s="35"/>
    </row>
    <row r="20" spans="1:33" x14ac:dyDescent="0.25">
      <c r="A20" s="15">
        <v>32</v>
      </c>
      <c r="B20" s="15">
        <v>2041</v>
      </c>
      <c r="C20" s="24">
        <v>84.534944596453428</v>
      </c>
      <c r="D20" s="25">
        <v>52.074040311372812</v>
      </c>
      <c r="E20" s="25">
        <v>104.48092874829572</v>
      </c>
      <c r="F20" s="25">
        <v>85.270770020744152</v>
      </c>
      <c r="G20" s="25">
        <v>72.688228102715868</v>
      </c>
      <c r="H20" s="25">
        <v>56.485875410988982</v>
      </c>
      <c r="I20" s="25">
        <v>33.932753706778989</v>
      </c>
      <c r="J20" s="25">
        <v>33.932753706778989</v>
      </c>
      <c r="K20" s="25">
        <v>102.72939167315256</v>
      </c>
      <c r="L20" s="25">
        <v>0</v>
      </c>
      <c r="M20" s="25">
        <v>56.444901225369229</v>
      </c>
      <c r="N20" s="25">
        <v>27.864323808330788</v>
      </c>
      <c r="O20" s="26">
        <v>4.7381632505640319</v>
      </c>
      <c r="P20" s="35"/>
      <c r="Q20" s="29"/>
      <c r="R20" s="15">
        <v>32</v>
      </c>
      <c r="S20" s="15">
        <v>2041</v>
      </c>
      <c r="T20" s="26">
        <f>C20*'Share of Sales'!$C$4</f>
        <v>7.4061517290492782</v>
      </c>
      <c r="U20" s="26">
        <f>D20*'Share of Sales'!$C$4</f>
        <v>4.5622345354542979</v>
      </c>
      <c r="V20" s="26">
        <f>E20*'Share of Sales'!$C$4</f>
        <v>9.1536300732883991</v>
      </c>
      <c r="W20" s="26">
        <f>F20*'Share of Sales'!$C$4</f>
        <v>7.4706177881968197</v>
      </c>
      <c r="X20" s="26">
        <f>G20*'Share of Sales'!$C$4</f>
        <v>6.3682545580924517</v>
      </c>
      <c r="Y20" s="26">
        <f>H20*'Share of Sales'!$C$4</f>
        <v>4.9487577692161793</v>
      </c>
      <c r="Z20" s="26">
        <f>I20*'Share of Sales'!$C$4</f>
        <v>2.9728667089870902</v>
      </c>
      <c r="AA20" s="26">
        <f>J20*'Share of Sales'!$C$4</f>
        <v>2.9728667089870902</v>
      </c>
      <c r="AB20" s="26">
        <f>K20*'Share of Sales'!$C$4</f>
        <v>9.0001769729227359</v>
      </c>
      <c r="AC20" s="26">
        <f>L20*'Share of Sales'!$C$4</f>
        <v>0</v>
      </c>
      <c r="AD20" s="26">
        <f>M20*'Share of Sales'!$C$4</f>
        <v>4.9451679988895672</v>
      </c>
      <c r="AE20" s="26">
        <f>N20*'Share of Sales'!$C$4</f>
        <v>2.4412083184888718</v>
      </c>
      <c r="AF20" s="26">
        <f>O20*'Share of Sales'!$C$4</f>
        <v>0.41511301767807368</v>
      </c>
      <c r="AG20" s="35"/>
    </row>
    <row r="21" spans="1:33" x14ac:dyDescent="0.25">
      <c r="A21" s="15">
        <v>33</v>
      </c>
      <c r="B21" s="15">
        <v>2042</v>
      </c>
      <c r="C21" s="24">
        <v>85.990497190460275</v>
      </c>
      <c r="D21" s="25">
        <v>53.132996426657435</v>
      </c>
      <c r="E21" s="25">
        <v>107.76222235089737</v>
      </c>
      <c r="F21" s="25">
        <v>87.587054214114559</v>
      </c>
      <c r="G21" s="25">
        <v>74.337232891812477</v>
      </c>
      <c r="H21" s="25">
        <v>57.67805572155028</v>
      </c>
      <c r="I21" s="25">
        <v>34.635685416127252</v>
      </c>
      <c r="J21" s="25">
        <v>34.635685416127252</v>
      </c>
      <c r="K21" s="25">
        <v>104.85747557442137</v>
      </c>
      <c r="L21" s="25">
        <v>0</v>
      </c>
      <c r="M21" s="25">
        <v>57.61418183386921</v>
      </c>
      <c r="N21" s="25">
        <v>28.441545360512404</v>
      </c>
      <c r="O21" s="26">
        <v>4.9008818618881964</v>
      </c>
      <c r="P21" s="35"/>
      <c r="Q21" s="29"/>
      <c r="R21" s="15">
        <v>33</v>
      </c>
      <c r="S21" s="15">
        <v>2042</v>
      </c>
      <c r="T21" s="26">
        <f>C21*'Share of Sales'!$C$4</f>
        <v>7.5336734706472281</v>
      </c>
      <c r="U21" s="26">
        <f>D21*'Share of Sales'!$C$4</f>
        <v>4.6550102473405701</v>
      </c>
      <c r="V21" s="26">
        <f>E21*'Share of Sales'!$C$4</f>
        <v>9.4411059615667501</v>
      </c>
      <c r="W21" s="26">
        <f>F21*'Share of Sales'!$C$4</f>
        <v>7.6735486857752333</v>
      </c>
      <c r="X21" s="26">
        <f>G21*'Share of Sales'!$C$4</f>
        <v>6.5127247500146073</v>
      </c>
      <c r="Y21" s="26">
        <f>H21*'Share of Sales'!$C$4</f>
        <v>5.0532053241362362</v>
      </c>
      <c r="Z21" s="26">
        <f>I21*'Share of Sales'!$C$4</f>
        <v>3.034450932167756</v>
      </c>
      <c r="AA21" s="26">
        <f>J21*'Share of Sales'!$C$4</f>
        <v>3.034450932167756</v>
      </c>
      <c r="AB21" s="26">
        <f>K21*'Share of Sales'!$C$4</f>
        <v>9.1866195422079251</v>
      </c>
      <c r="AC21" s="26">
        <f>L21*'Share of Sales'!$C$4</f>
        <v>0</v>
      </c>
      <c r="AD21" s="26">
        <f>M21*'Share of Sales'!$C$4</f>
        <v>5.0476092986588608</v>
      </c>
      <c r="AE21" s="26">
        <f>N21*'Share of Sales'!$C$4</f>
        <v>2.4917790075351829</v>
      </c>
      <c r="AF21" s="26">
        <f>O21*'Share of Sales'!$C$4</f>
        <v>0.42936888228365028</v>
      </c>
      <c r="AG21" s="35"/>
    </row>
    <row r="22" spans="1:33" x14ac:dyDescent="0.25">
      <c r="A22" s="15">
        <v>34</v>
      </c>
      <c r="B22" s="15">
        <v>2043</v>
      </c>
      <c r="C22" s="24">
        <v>87.487450129273313</v>
      </c>
      <c r="D22" s="25">
        <v>54.221594898070613</v>
      </c>
      <c r="E22" s="25">
        <v>111.13904446952969</v>
      </c>
      <c r="F22" s="25">
        <v>89.970257063579155</v>
      </c>
      <c r="G22" s="25">
        <v>76.033373348244723</v>
      </c>
      <c r="H22" s="25">
        <v>58.903828117155257</v>
      </c>
      <c r="I22" s="25">
        <v>35.353178660689451</v>
      </c>
      <c r="J22" s="25">
        <v>35.353178660689451</v>
      </c>
      <c r="K22" s="25">
        <v>107.0296436566347</v>
      </c>
      <c r="L22" s="25">
        <v>0</v>
      </c>
      <c r="M22" s="25">
        <v>58.807684597280137</v>
      </c>
      <c r="N22" s="25">
        <v>29.030724307482952</v>
      </c>
      <c r="O22" s="26">
        <v>5.0684246299869011</v>
      </c>
      <c r="P22" s="35"/>
      <c r="Q22" s="29"/>
      <c r="R22" s="15">
        <v>34</v>
      </c>
      <c r="S22" s="15">
        <v>2043</v>
      </c>
      <c r="T22" s="26">
        <f>C22*'Share of Sales'!$C$4</f>
        <v>7.6648223186061433</v>
      </c>
      <c r="U22" s="26">
        <f>D22*'Share of Sales'!$C$4</f>
        <v>4.7503829419082955</v>
      </c>
      <c r="V22" s="26">
        <f>E22*'Share of Sales'!$C$4</f>
        <v>9.7369511542499403</v>
      </c>
      <c r="W22" s="26">
        <f>F22*'Share of Sales'!$C$4</f>
        <v>7.8823423626208902</v>
      </c>
      <c r="X22" s="26">
        <f>G22*'Share of Sales'!$C$4</f>
        <v>6.6613245229733886</v>
      </c>
      <c r="Y22" s="26">
        <f>H22*'Share of Sales'!$C$4</f>
        <v>5.1605958996014216</v>
      </c>
      <c r="Z22" s="26">
        <f>I22*'Share of Sales'!$C$4</f>
        <v>3.0973108992401004</v>
      </c>
      <c r="AA22" s="26">
        <f>J22*'Share of Sales'!$C$4</f>
        <v>3.0973108992401004</v>
      </c>
      <c r="AB22" s="26">
        <f>K22*'Share of Sales'!$C$4</f>
        <v>9.3769243501742245</v>
      </c>
      <c r="AC22" s="26">
        <f>L22*'Share of Sales'!$C$4</f>
        <v>0</v>
      </c>
      <c r="AD22" s="26">
        <f>M22*'Share of Sales'!$C$4</f>
        <v>5.1521727143806917</v>
      </c>
      <c r="AE22" s="26">
        <f>N22*'Share of Sales'!$C$4</f>
        <v>2.5433972903371149</v>
      </c>
      <c r="AF22" s="26">
        <f>O22*'Share of Sales'!$C$4</f>
        <v>0.44404739384555392</v>
      </c>
      <c r="AG22" s="35"/>
    </row>
    <row r="23" spans="1:33" x14ac:dyDescent="0.25">
      <c r="A23" s="15">
        <v>35</v>
      </c>
      <c r="B23" s="15">
        <v>2044</v>
      </c>
      <c r="C23" s="24">
        <v>88.508674708792952</v>
      </c>
      <c r="D23" s="25">
        <v>54.983728738036532</v>
      </c>
      <c r="E23" s="25">
        <v>113.35299922576303</v>
      </c>
      <c r="F23" s="25">
        <v>91.55378513947592</v>
      </c>
      <c r="G23" s="25">
        <v>77.18097744695622</v>
      </c>
      <c r="H23" s="25">
        <v>59.752995395723303</v>
      </c>
      <c r="I23" s="25">
        <v>36.085535088982752</v>
      </c>
      <c r="J23" s="25">
        <v>36.085535088982752</v>
      </c>
      <c r="K23" s="25">
        <v>109.24680914271971</v>
      </c>
      <c r="L23" s="25">
        <v>0</v>
      </c>
      <c r="M23" s="25">
        <v>60.025911288045911</v>
      </c>
      <c r="N23" s="25">
        <v>29.632108351861298</v>
      </c>
      <c r="O23" s="26">
        <v>5.1747263437160846</v>
      </c>
      <c r="P23" s="35"/>
      <c r="Q23" s="29"/>
      <c r="R23" s="15">
        <v>35</v>
      </c>
      <c r="S23" s="15">
        <v>2044</v>
      </c>
      <c r="T23" s="26">
        <f>C23*'Share of Sales'!$C$4</f>
        <v>7.7542923504546568</v>
      </c>
      <c r="U23" s="26">
        <f>D23*'Share of Sales'!$C$4</f>
        <v>4.8171538954302466</v>
      </c>
      <c r="V23" s="26">
        <f>E23*'Share of Sales'!$C$4</f>
        <v>9.9309169150863443</v>
      </c>
      <c r="W23" s="26">
        <f>F23*'Share of Sales'!$C$4</f>
        <v>8.0210761046643313</v>
      </c>
      <c r="X23" s="26">
        <f>G23*'Share of Sales'!$C$4</f>
        <v>6.7618667321214474</v>
      </c>
      <c r="Y23" s="26">
        <f>H23*'Share of Sales'!$C$4</f>
        <v>5.2349918992491533</v>
      </c>
      <c r="Z23" s="26">
        <f>I23*'Share of Sales'!$C$4</f>
        <v>3.1614730377921179</v>
      </c>
      <c r="AA23" s="26">
        <f>J23*'Share of Sales'!$C$4</f>
        <v>3.1614730377921179</v>
      </c>
      <c r="AB23" s="26">
        <f>K23*'Share of Sales'!$C$4</f>
        <v>9.5711714047709329</v>
      </c>
      <c r="AC23" s="26">
        <f>L23*'Share of Sales'!$C$4</f>
        <v>0</v>
      </c>
      <c r="AD23" s="26">
        <f>M23*'Share of Sales'!$C$4</f>
        <v>5.2589022066073596</v>
      </c>
      <c r="AE23" s="26">
        <f>N23*'Share of Sales'!$C$4</f>
        <v>2.5960848682536466</v>
      </c>
      <c r="AF23" s="26">
        <f>O23*'Share of Sales'!$C$4</f>
        <v>0.45336054386528341</v>
      </c>
      <c r="AG23" s="35"/>
    </row>
    <row r="24" spans="1:33" x14ac:dyDescent="0.25">
      <c r="A24" s="15">
        <v>36</v>
      </c>
      <c r="B24" s="15">
        <v>2045</v>
      </c>
      <c r="C24" s="24">
        <v>89.293295730655657</v>
      </c>
      <c r="D24" s="25">
        <v>55.58409844953588</v>
      </c>
      <c r="E24" s="25">
        <v>114.98582539130605</v>
      </c>
      <c r="F24" s="25">
        <v>92.738285972588656</v>
      </c>
      <c r="G24" s="25">
        <v>78.055472742420122</v>
      </c>
      <c r="H24" s="25">
        <v>60.415258577963769</v>
      </c>
      <c r="I24" s="25">
        <v>36.83306259830416</v>
      </c>
      <c r="J24" s="25">
        <v>36.83306259830416</v>
      </c>
      <c r="K24" s="25">
        <v>111.50990417341254</v>
      </c>
      <c r="L24" s="25">
        <v>0</v>
      </c>
      <c r="M24" s="25">
        <v>61.269374073044219</v>
      </c>
      <c r="N24" s="25">
        <v>30.245950327533478</v>
      </c>
      <c r="O24" s="26">
        <v>5.2503223688083311</v>
      </c>
      <c r="P24" s="35"/>
      <c r="Q24" s="29"/>
      <c r="R24" s="15">
        <v>36</v>
      </c>
      <c r="S24" s="15">
        <v>2045</v>
      </c>
      <c r="T24" s="26">
        <f>C24*'Share of Sales'!$C$4</f>
        <v>7.8230334180150258</v>
      </c>
      <c r="U24" s="26">
        <f>D24*'Share of Sales'!$C$4</f>
        <v>4.8697526071005006</v>
      </c>
      <c r="V24" s="26">
        <f>E24*'Share of Sales'!$C$4</f>
        <v>10.073969689142112</v>
      </c>
      <c r="W24" s="26">
        <f>F24*'Share of Sales'!$C$4</f>
        <v>8.1248508564559856</v>
      </c>
      <c r="X24" s="26">
        <f>G24*'Share of Sales'!$C$4</f>
        <v>6.8384817328819389</v>
      </c>
      <c r="Y24" s="26">
        <f>H24*'Share of Sales'!$C$4</f>
        <v>5.2930131310089914</v>
      </c>
      <c r="Z24" s="26">
        <f>I24*'Share of Sales'!$C$4</f>
        <v>3.2269643228707494</v>
      </c>
      <c r="AA24" s="26">
        <f>J24*'Share of Sales'!$C$4</f>
        <v>3.2269643228707494</v>
      </c>
      <c r="AB24" s="26">
        <f>K24*'Share of Sales'!$C$4</f>
        <v>9.7694423713467078</v>
      </c>
      <c r="AC24" s="26">
        <f>L24*'Share of Sales'!$C$4</f>
        <v>0</v>
      </c>
      <c r="AD24" s="26">
        <f>M24*'Share of Sales'!$C$4</f>
        <v>5.3678426465530666</v>
      </c>
      <c r="AE24" s="26">
        <f>N24*'Share of Sales'!$C$4</f>
        <v>2.6498638921968203</v>
      </c>
      <c r="AF24" s="26">
        <f>O24*'Share of Sales'!$C$4</f>
        <v>0.45998355207353253</v>
      </c>
      <c r="AG24" s="35"/>
    </row>
    <row r="25" spans="1:33" x14ac:dyDescent="0.25">
      <c r="A25" s="15">
        <v>37</v>
      </c>
      <c r="B25" s="15">
        <v>2046</v>
      </c>
      <c r="C25" s="24">
        <v>91.11831334380274</v>
      </c>
      <c r="D25" s="25">
        <v>56.902155780265652</v>
      </c>
      <c r="E25" s="25">
        <v>119.14464632091259</v>
      </c>
      <c r="F25" s="25">
        <v>95.663557264499374</v>
      </c>
      <c r="G25" s="25">
        <v>80.127775908310682</v>
      </c>
      <c r="H25" s="25">
        <v>61.903613375478628</v>
      </c>
      <c r="I25" s="25">
        <v>37.596075464176728</v>
      </c>
      <c r="J25" s="25">
        <v>37.596075464176728</v>
      </c>
      <c r="K25" s="25">
        <v>113.81988019914894</v>
      </c>
      <c r="L25" s="25">
        <v>0</v>
      </c>
      <c r="M25" s="25">
        <v>62.538595728911744</v>
      </c>
      <c r="N25" s="25">
        <v>30.872508305949133</v>
      </c>
      <c r="O25" s="26">
        <v>5.4583218785801444</v>
      </c>
      <c r="P25" s="36"/>
      <c r="Q25" s="29"/>
      <c r="R25" s="15">
        <v>37</v>
      </c>
      <c r="S25" s="15">
        <v>2046</v>
      </c>
      <c r="T25" s="26">
        <f>C25*'Share of Sales'!$C$4</f>
        <v>7.9829241876331762</v>
      </c>
      <c r="U25" s="26">
        <f>D25*'Share of Sales'!$C$4</f>
        <v>4.9852283151117875</v>
      </c>
      <c r="V25" s="26">
        <f>E25*'Share of Sales'!$C$4</f>
        <v>10.43832621608664</v>
      </c>
      <c r="W25" s="26">
        <f>F25*'Share of Sales'!$C$4</f>
        <v>8.3811354395943027</v>
      </c>
      <c r="X25" s="26">
        <f>G25*'Share of Sales'!$C$4</f>
        <v>7.0200373220934873</v>
      </c>
      <c r="Y25" s="26">
        <f>H25*'Share of Sales'!$C$4</f>
        <v>5.4234086912080803</v>
      </c>
      <c r="Z25" s="26">
        <f>I25*'Share of Sales'!$C$4</f>
        <v>3.2938122883227319</v>
      </c>
      <c r="AA25" s="26">
        <f>J25*'Share of Sales'!$C$4</f>
        <v>3.2938122883227319</v>
      </c>
      <c r="AB25" s="26">
        <f>K25*'Share of Sales'!$C$4</f>
        <v>9.9718206069833322</v>
      </c>
      <c r="AC25" s="26">
        <f>L25*'Share of Sales'!$C$4</f>
        <v>0</v>
      </c>
      <c r="AD25" s="26">
        <f>M25*'Share of Sales'!$C$4</f>
        <v>5.479039834958682</v>
      </c>
      <c r="AE25" s="26">
        <f>N25*'Share of Sales'!$C$4</f>
        <v>2.7047569719444282</v>
      </c>
      <c r="AF25" s="26">
        <f>O25*'Share of Sales'!$C$4</f>
        <v>0.47820650042100854</v>
      </c>
      <c r="AG25" s="36"/>
    </row>
    <row r="26" spans="1:3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29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x14ac:dyDescent="0.25">
      <c r="A29" s="6" t="s">
        <v>8</v>
      </c>
      <c r="B29" s="7" t="s">
        <v>31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29"/>
      <c r="R29" s="6" t="s">
        <v>8</v>
      </c>
      <c r="S29" s="7" t="s">
        <v>31</v>
      </c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x14ac:dyDescent="0.25">
      <c r="A30" s="10"/>
      <c r="B30" s="10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8"/>
      <c r="P30" s="8"/>
      <c r="Q30" s="29"/>
      <c r="R30" s="10"/>
      <c r="S30" s="10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8"/>
      <c r="AG30" s="8"/>
    </row>
    <row r="31" spans="1:33" ht="44.45" customHeight="1" x14ac:dyDescent="0.25">
      <c r="A31" s="11"/>
      <c r="B31" s="11"/>
      <c r="C31" s="43" t="s">
        <v>49</v>
      </c>
      <c r="D31" s="43"/>
      <c r="E31" s="43" t="s">
        <v>50</v>
      </c>
      <c r="F31" s="43"/>
      <c r="G31" s="43" t="s">
        <v>51</v>
      </c>
      <c r="H31" s="43"/>
      <c r="I31" s="44" t="s">
        <v>52</v>
      </c>
      <c r="J31" s="45"/>
      <c r="K31" s="46" t="s">
        <v>53</v>
      </c>
      <c r="L31" s="46"/>
      <c r="M31" s="46" t="s">
        <v>54</v>
      </c>
      <c r="N31" s="46"/>
      <c r="O31" s="47" t="s">
        <v>17</v>
      </c>
      <c r="P31" s="11"/>
      <c r="Q31" s="29"/>
      <c r="R31" s="11"/>
      <c r="S31" s="11"/>
      <c r="T31" s="43" t="s">
        <v>49</v>
      </c>
      <c r="U31" s="43"/>
      <c r="V31" s="43" t="s">
        <v>50</v>
      </c>
      <c r="W31" s="43"/>
      <c r="X31" s="43" t="s">
        <v>51</v>
      </c>
      <c r="Y31" s="43"/>
      <c r="Z31" s="44" t="s">
        <v>52</v>
      </c>
      <c r="AA31" s="45"/>
      <c r="AB31" s="46" t="s">
        <v>53</v>
      </c>
      <c r="AC31" s="46"/>
      <c r="AD31" s="46" t="s">
        <v>54</v>
      </c>
      <c r="AE31" s="46"/>
      <c r="AF31" s="47" t="s">
        <v>17</v>
      </c>
      <c r="AG31" s="11"/>
    </row>
    <row r="32" spans="1:33" ht="26.25" x14ac:dyDescent="0.25">
      <c r="A32" s="12" t="s">
        <v>18</v>
      </c>
      <c r="B32" s="12" t="s">
        <v>19</v>
      </c>
      <c r="C32" s="13" t="s">
        <v>20</v>
      </c>
      <c r="D32" s="13" t="s">
        <v>21</v>
      </c>
      <c r="E32" s="13" t="s">
        <v>22</v>
      </c>
      <c r="F32" s="13" t="s">
        <v>23</v>
      </c>
      <c r="G32" s="13" t="s">
        <v>24</v>
      </c>
      <c r="H32" s="13" t="s">
        <v>25</v>
      </c>
      <c r="I32" s="33" t="s">
        <v>26</v>
      </c>
      <c r="J32" s="33" t="s">
        <v>27</v>
      </c>
      <c r="K32" s="33" t="s">
        <v>26</v>
      </c>
      <c r="L32" s="33" t="s">
        <v>27</v>
      </c>
      <c r="M32" s="33" t="s">
        <v>26</v>
      </c>
      <c r="N32" s="33" t="s">
        <v>27</v>
      </c>
      <c r="O32" s="48"/>
      <c r="P32" s="8"/>
      <c r="Q32" s="29"/>
      <c r="R32" s="12" t="s">
        <v>18</v>
      </c>
      <c r="S32" s="12" t="s">
        <v>19</v>
      </c>
      <c r="T32" s="13" t="s">
        <v>20</v>
      </c>
      <c r="U32" s="13" t="s">
        <v>21</v>
      </c>
      <c r="V32" s="13" t="s">
        <v>22</v>
      </c>
      <c r="W32" s="13" t="s">
        <v>23</v>
      </c>
      <c r="X32" s="13" t="s">
        <v>24</v>
      </c>
      <c r="Y32" s="13" t="s">
        <v>25</v>
      </c>
      <c r="Z32" s="33" t="s">
        <v>26</v>
      </c>
      <c r="AA32" s="33" t="s">
        <v>27</v>
      </c>
      <c r="AB32" s="33" t="s">
        <v>26</v>
      </c>
      <c r="AC32" s="33" t="s">
        <v>27</v>
      </c>
      <c r="AD32" s="33" t="s">
        <v>26</v>
      </c>
      <c r="AE32" s="33" t="s">
        <v>27</v>
      </c>
      <c r="AF32" s="48"/>
      <c r="AG32" s="8"/>
    </row>
    <row r="33" spans="1:33" x14ac:dyDescent="0.25">
      <c r="A33" s="14">
        <v>18</v>
      </c>
      <c r="B33" s="15">
        <v>2027</v>
      </c>
      <c r="C33" s="16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8">
        <v>0</v>
      </c>
      <c r="P33" s="40" t="s">
        <v>28</v>
      </c>
      <c r="Q33" s="29"/>
      <c r="R33" s="14">
        <v>18</v>
      </c>
      <c r="S33" s="15">
        <v>2027</v>
      </c>
      <c r="T33" s="16">
        <f>C33*'Share of Sales'!$C$4</f>
        <v>0</v>
      </c>
      <c r="U33" s="16">
        <f>D33*'Share of Sales'!$C$4</f>
        <v>0</v>
      </c>
      <c r="V33" s="16">
        <f>E33*'Share of Sales'!$C$4</f>
        <v>0</v>
      </c>
      <c r="W33" s="16">
        <f>F33*'Share of Sales'!$C$4</f>
        <v>0</v>
      </c>
      <c r="X33" s="16">
        <f>G33*'Share of Sales'!$C$4</f>
        <v>0</v>
      </c>
      <c r="Y33" s="16">
        <f>H33*'Share of Sales'!$C$4</f>
        <v>0</v>
      </c>
      <c r="Z33" s="16">
        <f>I33*'Share of Sales'!$C$4</f>
        <v>0</v>
      </c>
      <c r="AA33" s="16">
        <f>J33*'Share of Sales'!$C$4</f>
        <v>0</v>
      </c>
      <c r="AB33" s="16">
        <f>K33*'Share of Sales'!$C$4</f>
        <v>0</v>
      </c>
      <c r="AC33" s="16">
        <f>L33*'Share of Sales'!$C$4</f>
        <v>0</v>
      </c>
      <c r="AD33" s="16">
        <f>M33*'Share of Sales'!$C$4</f>
        <v>0</v>
      </c>
      <c r="AE33" s="16">
        <f>N33*'Share of Sales'!$C$4</f>
        <v>0</v>
      </c>
      <c r="AF33" s="16">
        <f>O33*'Share of Sales'!$C$4</f>
        <v>0</v>
      </c>
      <c r="AG33" s="40" t="s">
        <v>28</v>
      </c>
    </row>
    <row r="34" spans="1:33" x14ac:dyDescent="0.25">
      <c r="A34" s="15">
        <v>19</v>
      </c>
      <c r="B34" s="15">
        <v>2028</v>
      </c>
      <c r="C34" s="19">
        <v>89.267786839553906</v>
      </c>
      <c r="D34" s="20">
        <v>58.646923826543414</v>
      </c>
      <c r="E34" s="20">
        <v>96.54794390323336</v>
      </c>
      <c r="F34" s="20">
        <v>84.274818034610945</v>
      </c>
      <c r="G34" s="20">
        <v>75.597399915356405</v>
      </c>
      <c r="H34" s="20">
        <v>63.466595424473788</v>
      </c>
      <c r="I34" s="20">
        <v>33.46311</v>
      </c>
      <c r="J34" s="20">
        <v>33.46311</v>
      </c>
      <c r="K34" s="20">
        <v>78.692593034672626</v>
      </c>
      <c r="L34" s="20">
        <v>0</v>
      </c>
      <c r="M34" s="20">
        <v>45.517780646681786</v>
      </c>
      <c r="N34" s="20">
        <v>16.763737365603447</v>
      </c>
      <c r="O34" s="18">
        <v>3.6780000000000008</v>
      </c>
      <c r="P34" s="41"/>
      <c r="Q34" s="29"/>
      <c r="R34" s="15">
        <v>19</v>
      </c>
      <c r="S34" s="15">
        <v>2028</v>
      </c>
      <c r="T34" s="16">
        <f>C34*'Share of Sales'!$C$4</f>
        <v>7.8207985704163052</v>
      </c>
      <c r="U34" s="16">
        <f>D34*'Share of Sales'!$C$4</f>
        <v>5.1380883772365822</v>
      </c>
      <c r="V34" s="16">
        <f>E34*'Share of Sales'!$C$4</f>
        <v>8.4586170262313463</v>
      </c>
      <c r="W34" s="16">
        <f>F34*'Share of Sales'!$C$4</f>
        <v>7.3833619017777501</v>
      </c>
      <c r="X34" s="16">
        <f>G34*'Share of Sales'!$C$4</f>
        <v>6.6231286572374</v>
      </c>
      <c r="Y34" s="16">
        <f>H34*'Share of Sales'!$C$4</f>
        <v>5.5603423848409035</v>
      </c>
      <c r="Z34" s="16">
        <f>I34*'Share of Sales'!$C$4</f>
        <v>2.9317209725392517</v>
      </c>
      <c r="AA34" s="16">
        <f>J34*'Share of Sales'!$C$4</f>
        <v>2.9317209725392517</v>
      </c>
      <c r="AB34" s="16">
        <f>K34*'Share of Sales'!$C$4</f>
        <v>6.894300182596476</v>
      </c>
      <c r="AC34" s="16">
        <f>L34*'Share of Sales'!$C$4</f>
        <v>0</v>
      </c>
      <c r="AD34" s="16">
        <f>M34*'Share of Sales'!$C$4</f>
        <v>3.9878371181076191</v>
      </c>
      <c r="AE34" s="16">
        <f>N34*'Share of Sales'!$C$4</f>
        <v>1.4686800005402822</v>
      </c>
      <c r="AF34" s="16">
        <f>O34*'Share of Sales'!$C$4</f>
        <v>0.32223154802405901</v>
      </c>
      <c r="AG34" s="41"/>
    </row>
    <row r="35" spans="1:33" x14ac:dyDescent="0.25">
      <c r="A35" s="15">
        <v>20</v>
      </c>
      <c r="B35" s="15">
        <v>2029</v>
      </c>
      <c r="C35" s="19">
        <v>99.488097094856073</v>
      </c>
      <c r="D35" s="20">
        <v>69.711116133385232</v>
      </c>
      <c r="E35" s="20">
        <v>108.15463181463639</v>
      </c>
      <c r="F35" s="20">
        <v>95.094552445570216</v>
      </c>
      <c r="G35" s="20">
        <v>85.370653607640534</v>
      </c>
      <c r="H35" s="20">
        <v>72.235227626829754</v>
      </c>
      <c r="I35" s="20">
        <v>34.151568546614421</v>
      </c>
      <c r="J35" s="20">
        <v>34.151568546614421</v>
      </c>
      <c r="K35" s="20">
        <v>80.322744227614521</v>
      </c>
      <c r="L35" s="20">
        <v>0</v>
      </c>
      <c r="M35" s="20">
        <v>45.172328814864159</v>
      </c>
      <c r="N35" s="20">
        <v>19.332805186510086</v>
      </c>
      <c r="O35" s="18">
        <v>3.5623333333333331</v>
      </c>
      <c r="P35" s="41"/>
      <c r="Q35" s="29"/>
      <c r="R35" s="15">
        <v>20</v>
      </c>
      <c r="S35" s="15">
        <v>2029</v>
      </c>
      <c r="T35" s="16">
        <f>C35*'Share of Sales'!$C$4</f>
        <v>8.7162054205664372</v>
      </c>
      <c r="U35" s="16">
        <f>D35*'Share of Sales'!$C$4</f>
        <v>6.1074281854664694</v>
      </c>
      <c r="V35" s="16">
        <f>E35*'Share of Sales'!$C$4</f>
        <v>9.4754851646553604</v>
      </c>
      <c r="W35" s="16">
        <f>F35*'Share of Sales'!$C$4</f>
        <v>8.3312846229448478</v>
      </c>
      <c r="X35" s="16">
        <f>G35*'Share of Sales'!$C$4</f>
        <v>7.4793686426905168</v>
      </c>
      <c r="Y35" s="16">
        <f>H35*'Share of Sales'!$C$4</f>
        <v>6.328566944008597</v>
      </c>
      <c r="Z35" s="16">
        <f>I35*'Share of Sales'!$C$4</f>
        <v>2.992037194188506</v>
      </c>
      <c r="AA35" s="16">
        <f>J35*'Share of Sales'!$C$4</f>
        <v>2.992037194188506</v>
      </c>
      <c r="AB35" s="16">
        <f>K35*'Share of Sales'!$C$4</f>
        <v>7.0371186008713353</v>
      </c>
      <c r="AC35" s="16">
        <f>L35*'Share of Sales'!$C$4</f>
        <v>0</v>
      </c>
      <c r="AD35" s="16">
        <f>M35*'Share of Sales'!$C$4</f>
        <v>3.9575718982777275</v>
      </c>
      <c r="AE35" s="16">
        <f>N35*'Share of Sales'!$C$4</f>
        <v>1.6937574069865962</v>
      </c>
      <c r="AF35" s="16">
        <f>O35*'Share of Sales'!$C$4</f>
        <v>0.31209792946647796</v>
      </c>
      <c r="AG35" s="41"/>
    </row>
    <row r="36" spans="1:33" x14ac:dyDescent="0.25">
      <c r="A36" s="15">
        <v>21</v>
      </c>
      <c r="B36" s="15">
        <v>2030</v>
      </c>
      <c r="C36" s="19">
        <v>106.49567054024442</v>
      </c>
      <c r="D36" s="20">
        <v>78.627470409637112</v>
      </c>
      <c r="E36" s="20">
        <v>117.93830931052624</v>
      </c>
      <c r="F36" s="20">
        <v>104.22522597300677</v>
      </c>
      <c r="G36" s="20">
        <v>95.999887524219901</v>
      </c>
      <c r="H36" s="20">
        <v>81.545895837878433</v>
      </c>
      <c r="I36" s="20">
        <v>34.851181495546314</v>
      </c>
      <c r="J36" s="20">
        <v>34.851181495546314</v>
      </c>
      <c r="K36" s="20">
        <v>81.986664709499266</v>
      </c>
      <c r="L36" s="20">
        <v>0</v>
      </c>
      <c r="M36" s="20">
        <v>45.792026668787003</v>
      </c>
      <c r="N36" s="20">
        <v>20.573377847671509</v>
      </c>
      <c r="O36" s="18">
        <v>3.4177733333333329</v>
      </c>
      <c r="P36" s="42"/>
      <c r="Q36" s="29"/>
      <c r="R36" s="15">
        <v>21</v>
      </c>
      <c r="S36" s="15">
        <v>2030</v>
      </c>
      <c r="T36" s="16">
        <f>C36*'Share of Sales'!$C$4</f>
        <v>9.3301426797289633</v>
      </c>
      <c r="U36" s="16">
        <f>D36*'Share of Sales'!$C$4</f>
        <v>6.8885947545713035</v>
      </c>
      <c r="V36" s="16">
        <f>E36*'Share of Sales'!$C$4</f>
        <v>10.332638385119944</v>
      </c>
      <c r="W36" s="16">
        <f>F36*'Share of Sales'!$C$4</f>
        <v>9.1312278163239053</v>
      </c>
      <c r="X36" s="16">
        <f>G36*'Share of Sales'!$C$4</f>
        <v>8.4106015136119954</v>
      </c>
      <c r="Y36" s="16">
        <f>H36*'Share of Sales'!$C$4</f>
        <v>7.14427956793046</v>
      </c>
      <c r="Z36" s="16">
        <f>I36*'Share of Sales'!$C$4</f>
        <v>3.0533306589932914</v>
      </c>
      <c r="AA36" s="16">
        <f>J36*'Share of Sales'!$C$4</f>
        <v>3.0533306589932914</v>
      </c>
      <c r="AB36" s="16">
        <f>K36*'Share of Sales'!$C$4</f>
        <v>7.1828955646197477</v>
      </c>
      <c r="AC36" s="16">
        <f>L36*'Share of Sales'!$C$4</f>
        <v>0</v>
      </c>
      <c r="AD36" s="16">
        <f>M36*'Share of Sales'!$C$4</f>
        <v>4.0118639588478047</v>
      </c>
      <c r="AE36" s="16">
        <f>N36*'Share of Sales'!$C$4</f>
        <v>1.8024446416365068</v>
      </c>
      <c r="AF36" s="16">
        <f>O36*'Share of Sales'!$C$4</f>
        <v>0.29943295051532026</v>
      </c>
      <c r="AG36" s="42"/>
    </row>
    <row r="37" spans="1:33" x14ac:dyDescent="0.25">
      <c r="A37" s="15">
        <v>22</v>
      </c>
      <c r="B37" s="15">
        <v>2031</v>
      </c>
      <c r="C37" s="21">
        <v>104.36078786199502</v>
      </c>
      <c r="D37" s="22">
        <v>75.42172614810471</v>
      </c>
      <c r="E37" s="22">
        <v>111.40505623400722</v>
      </c>
      <c r="F37" s="22">
        <v>99.733466459145205</v>
      </c>
      <c r="G37" s="22">
        <v>90.786350983580576</v>
      </c>
      <c r="H37" s="22">
        <v>78.643736765218108</v>
      </c>
      <c r="I37" s="22">
        <v>35.567179915077226</v>
      </c>
      <c r="J37" s="22">
        <v>35.567179915077226</v>
      </c>
      <c r="K37" s="22">
        <v>83.685054025792738</v>
      </c>
      <c r="L37" s="22">
        <v>0</v>
      </c>
      <c r="M37" s="22">
        <v>45.980945974588394</v>
      </c>
      <c r="N37" s="22">
        <v>22.698736995458603</v>
      </c>
      <c r="O37" s="23">
        <v>3.3679469428694606</v>
      </c>
      <c r="P37" s="37" t="s">
        <v>29</v>
      </c>
      <c r="Q37" s="29"/>
      <c r="R37" s="15">
        <v>22</v>
      </c>
      <c r="S37" s="15">
        <v>2031</v>
      </c>
      <c r="T37" s="23">
        <f>C37*'Share of Sales'!$C$4</f>
        <v>9.1431044659546163</v>
      </c>
      <c r="U37" s="23">
        <f>D37*'Share of Sales'!$C$4</f>
        <v>6.6077377844889682</v>
      </c>
      <c r="V37" s="23">
        <f>E37*'Share of Sales'!$C$4</f>
        <v>9.7602565872733784</v>
      </c>
      <c r="W37" s="23">
        <f>F37*'Share of Sales'!$C$4</f>
        <v>8.7377023618640344</v>
      </c>
      <c r="X37" s="23">
        <f>G37*'Share of Sales'!$C$4</f>
        <v>7.9538407876277093</v>
      </c>
      <c r="Y37" s="23">
        <f>H37*'Share of Sales'!$C$4</f>
        <v>6.8900198586875554</v>
      </c>
      <c r="Z37" s="23">
        <f>I37*'Share of Sales'!$C$4</f>
        <v>3.1160596636447937</v>
      </c>
      <c r="AA37" s="23">
        <f>J37*'Share of Sales'!$C$4</f>
        <v>3.1160596636447937</v>
      </c>
      <c r="AB37" s="23">
        <f>K37*'Share of Sales'!$C$4</f>
        <v>7.3316923613942899</v>
      </c>
      <c r="AC37" s="23">
        <f>L37*'Share of Sales'!$C$4</f>
        <v>0</v>
      </c>
      <c r="AD37" s="23">
        <f>M37*'Share of Sales'!$C$4</f>
        <v>4.0284152803159978</v>
      </c>
      <c r="AE37" s="23">
        <f>N37*'Share of Sales'!$C$4</f>
        <v>1.9886484938112023</v>
      </c>
      <c r="AF37" s="23">
        <f>O37*'Share of Sales'!$C$4</f>
        <v>0.29506763378567785</v>
      </c>
      <c r="AG37" s="37" t="s">
        <v>29</v>
      </c>
    </row>
    <row r="38" spans="1:33" x14ac:dyDescent="0.25">
      <c r="A38" s="15">
        <v>23</v>
      </c>
      <c r="B38" s="15">
        <v>2032</v>
      </c>
      <c r="C38" s="21">
        <v>71.605990112689412</v>
      </c>
      <c r="D38" s="22">
        <v>42.708598181692196</v>
      </c>
      <c r="E38" s="22">
        <v>81.197924631797861</v>
      </c>
      <c r="F38" s="22">
        <v>68.7748327858735</v>
      </c>
      <c r="G38" s="22">
        <v>58.680056393247177</v>
      </c>
      <c r="H38" s="22">
        <v>46.377211699581018</v>
      </c>
      <c r="I38" s="22">
        <v>28.214799660168399</v>
      </c>
      <c r="J38" s="22">
        <v>28.214799660168399</v>
      </c>
      <c r="K38" s="22">
        <v>85.418626213348503</v>
      </c>
      <c r="L38" s="22">
        <v>0</v>
      </c>
      <c r="M38" s="22">
        <v>46.933461211950643</v>
      </c>
      <c r="N38" s="22">
        <v>23.168951176545733</v>
      </c>
      <c r="O38" s="23">
        <v>3.4331546501092309</v>
      </c>
      <c r="P38" s="38"/>
      <c r="Q38" s="29"/>
      <c r="R38" s="15">
        <v>23</v>
      </c>
      <c r="S38" s="15">
        <v>2032</v>
      </c>
      <c r="T38" s="23">
        <f>C38*'Share of Sales'!$C$4</f>
        <v>6.2734391087023837</v>
      </c>
      <c r="U38" s="23">
        <f>D38*'Share of Sales'!$C$4</f>
        <v>3.7417231392126657</v>
      </c>
      <c r="V38" s="23">
        <f>E38*'Share of Sales'!$C$4</f>
        <v>7.1137936243733257</v>
      </c>
      <c r="W38" s="23">
        <f>F38*'Share of Sales'!$C$4</f>
        <v>6.0253999004045191</v>
      </c>
      <c r="X38" s="23">
        <f>G38*'Share of Sales'!$C$4</f>
        <v>5.140991139134071</v>
      </c>
      <c r="Y38" s="23">
        <f>H38*'Share of Sales'!$C$4</f>
        <v>4.0631323325164459</v>
      </c>
      <c r="Z38" s="23">
        <f>I38*'Share of Sales'!$C$4</f>
        <v>2.4719136954009668</v>
      </c>
      <c r="AA38" s="23">
        <f>J38*'Share of Sales'!$C$4</f>
        <v>2.4719136954009668</v>
      </c>
      <c r="AB38" s="23">
        <f>K38*'Share of Sales'!$C$4</f>
        <v>7.4835715483457719</v>
      </c>
      <c r="AC38" s="23">
        <f>L38*'Share of Sales'!$C$4</f>
        <v>0</v>
      </c>
      <c r="AD38" s="23">
        <f>M38*'Share of Sales'!$C$4</f>
        <v>4.1118656499331108</v>
      </c>
      <c r="AE38" s="23">
        <f>N38*'Share of Sales'!$C$4</f>
        <v>2.0298442098184264</v>
      </c>
      <c r="AF38" s="23">
        <f>O38*'Share of Sales'!$C$4</f>
        <v>0.30078051590829091</v>
      </c>
      <c r="AG38" s="38"/>
    </row>
    <row r="39" spans="1:33" x14ac:dyDescent="0.25">
      <c r="A39" s="15">
        <v>24</v>
      </c>
      <c r="B39" s="15">
        <v>2033</v>
      </c>
      <c r="C39" s="21">
        <v>73.990380832583398</v>
      </c>
      <c r="D39" s="22">
        <v>44.397980827856657</v>
      </c>
      <c r="E39" s="22">
        <v>85.544926822892776</v>
      </c>
      <c r="F39" s="22">
        <v>71.815801718097973</v>
      </c>
      <c r="G39" s="22">
        <v>61.092281539012085</v>
      </c>
      <c r="H39" s="22">
        <v>48.085763003852044</v>
      </c>
      <c r="I39" s="22">
        <v>28.799281471618873</v>
      </c>
      <c r="J39" s="22">
        <v>28.799281471618873</v>
      </c>
      <c r="K39" s="22">
        <v>87.188110100603254</v>
      </c>
      <c r="L39" s="22">
        <v>0</v>
      </c>
      <c r="M39" s="22">
        <v>47.905708215551648</v>
      </c>
      <c r="N39" s="22">
        <v>23.648906048321496</v>
      </c>
      <c r="O39" s="23">
        <v>3.6808695479745581</v>
      </c>
      <c r="P39" s="38"/>
      <c r="Q39" s="29"/>
      <c r="R39" s="15">
        <v>24</v>
      </c>
      <c r="S39" s="15">
        <v>2033</v>
      </c>
      <c r="T39" s="23">
        <f>C39*'Share of Sales'!$C$4</f>
        <v>6.4823368555119654</v>
      </c>
      <c r="U39" s="23">
        <f>D39*'Share of Sales'!$C$4</f>
        <v>3.8897308567979172</v>
      </c>
      <c r="V39" s="23">
        <f>E39*'Share of Sales'!$C$4</f>
        <v>7.4946368123288689</v>
      </c>
      <c r="W39" s="23">
        <f>F39*'Share of Sales'!$C$4</f>
        <v>6.2918208157182116</v>
      </c>
      <c r="X39" s="23">
        <f>G39*'Share of Sales'!$C$4</f>
        <v>5.3523274748878471</v>
      </c>
      <c r="Y39" s="23">
        <f>H39*'Share of Sales'!$C$4</f>
        <v>4.2128194264951784</v>
      </c>
      <c r="Z39" s="23">
        <f>I39*'Share of Sales'!$C$4</f>
        <v>2.5231204596466417</v>
      </c>
      <c r="AA39" s="23">
        <f>J39*'Share of Sales'!$C$4</f>
        <v>2.5231204596466417</v>
      </c>
      <c r="AB39" s="23">
        <f>K39*'Share of Sales'!$C$4</f>
        <v>7.6385969785235117</v>
      </c>
      <c r="AC39" s="23">
        <f>L39*'Share of Sales'!$C$4</f>
        <v>0</v>
      </c>
      <c r="AD39" s="23">
        <f>M39*'Share of Sales'!$C$4</f>
        <v>4.1970447301484732</v>
      </c>
      <c r="AE39" s="23">
        <f>N39*'Share of Sales'!$C$4</f>
        <v>2.0718933129489305</v>
      </c>
      <c r="AF39" s="23">
        <f>O39*'Share of Sales'!$C$4</f>
        <v>0.32248295065754756</v>
      </c>
      <c r="AG39" s="38"/>
    </row>
    <row r="40" spans="1:33" x14ac:dyDescent="0.25">
      <c r="A40" s="15">
        <v>25</v>
      </c>
      <c r="B40" s="15">
        <v>2034</v>
      </c>
      <c r="C40" s="21">
        <v>76.879532477174337</v>
      </c>
      <c r="D40" s="22">
        <v>46.435922418497583</v>
      </c>
      <c r="E40" s="22">
        <v>90.937026290955004</v>
      </c>
      <c r="F40" s="22">
        <v>75.577441555981707</v>
      </c>
      <c r="G40" s="22">
        <v>64.305384182552899</v>
      </c>
      <c r="H40" s="22">
        <v>50.346799044903065</v>
      </c>
      <c r="I40" s="22">
        <v>29.395871077277739</v>
      </c>
      <c r="J40" s="22">
        <v>29.395871077277739</v>
      </c>
      <c r="K40" s="22">
        <v>88.994249613990803</v>
      </c>
      <c r="L40" s="22">
        <v>0</v>
      </c>
      <c r="M40" s="22">
        <v>48.898095737486521</v>
      </c>
      <c r="N40" s="22">
        <v>24.138803393417955</v>
      </c>
      <c r="O40" s="23">
        <v>3.9952671302460749</v>
      </c>
      <c r="P40" s="38"/>
      <c r="Q40" s="29"/>
      <c r="R40" s="15">
        <v>25</v>
      </c>
      <c r="S40" s="15">
        <v>2034</v>
      </c>
      <c r="T40" s="23">
        <f>C40*'Share of Sales'!$C$4</f>
        <v>6.7354569770216965</v>
      </c>
      <c r="U40" s="23">
        <f>D40*'Share of Sales'!$C$4</f>
        <v>4.068276010015655</v>
      </c>
      <c r="V40" s="23">
        <f>E40*'Share of Sales'!$C$4</f>
        <v>7.9670415319301187</v>
      </c>
      <c r="W40" s="23">
        <f>F40*'Share of Sales'!$C$4</f>
        <v>6.6213800946932642</v>
      </c>
      <c r="X40" s="23">
        <f>G40*'Share of Sales'!$C$4</f>
        <v>5.6338291167552619</v>
      </c>
      <c r="Y40" s="23">
        <f>H40*'Share of Sales'!$C$4</f>
        <v>4.4109100038867117</v>
      </c>
      <c r="Z40" s="23">
        <f>I40*'Share of Sales'!$C$4</f>
        <v>2.5753879942215518</v>
      </c>
      <c r="AA40" s="23">
        <f>J40*'Share of Sales'!$C$4</f>
        <v>2.5753879942215518</v>
      </c>
      <c r="AB40" s="23">
        <f>K40*'Share of Sales'!$C$4</f>
        <v>7.7968338277204365</v>
      </c>
      <c r="AC40" s="23">
        <f>L40*'Share of Sales'!$C$4</f>
        <v>0</v>
      </c>
      <c r="AD40" s="23">
        <f>M40*'Share of Sales'!$C$4</f>
        <v>4.2839883319518544</v>
      </c>
      <c r="AE40" s="23">
        <f>N40*'Share of Sales'!$C$4</f>
        <v>2.1148134814870785</v>
      </c>
      <c r="AF40" s="23">
        <f>O40*'Share of Sales'!$C$4</f>
        <v>0.35002749106819797</v>
      </c>
      <c r="AG40" s="38"/>
    </row>
    <row r="41" spans="1:33" x14ac:dyDescent="0.25">
      <c r="A41" s="15">
        <v>26</v>
      </c>
      <c r="B41" s="15">
        <v>2035</v>
      </c>
      <c r="C41" s="21">
        <v>79.668585318021499</v>
      </c>
      <c r="D41" s="22">
        <v>48.405894787362591</v>
      </c>
      <c r="E41" s="22">
        <v>95.98648478884958</v>
      </c>
      <c r="F41" s="22">
        <v>79.104081320216807</v>
      </c>
      <c r="G41" s="22">
        <v>67.51648384538754</v>
      </c>
      <c r="H41" s="22">
        <v>52.607421246933704</v>
      </c>
      <c r="I41" s="22">
        <v>30.004819295353062</v>
      </c>
      <c r="J41" s="22">
        <v>30.004819295353062</v>
      </c>
      <c r="K41" s="22">
        <v>90.837804090703699</v>
      </c>
      <c r="L41" s="22">
        <v>0</v>
      </c>
      <c r="M41" s="22">
        <v>49.911040997327298</v>
      </c>
      <c r="N41" s="22">
        <v>24.638849174481905</v>
      </c>
      <c r="O41" s="23">
        <v>4.297775585014695</v>
      </c>
      <c r="P41" s="38"/>
      <c r="Q41" s="29"/>
      <c r="R41" s="15">
        <v>26</v>
      </c>
      <c r="S41" s="15">
        <v>2035</v>
      </c>
      <c r="T41" s="23">
        <f>C41*'Share of Sales'!$C$4</f>
        <v>6.9798073887745735</v>
      </c>
      <c r="U41" s="23">
        <f>D41*'Share of Sales'!$C$4</f>
        <v>4.2408663433446367</v>
      </c>
      <c r="V41" s="23">
        <f>E41*'Share of Sales'!$C$4</f>
        <v>8.4094272927946676</v>
      </c>
      <c r="W41" s="23">
        <f>F41*'Share of Sales'!$C$4</f>
        <v>6.9303508914721332</v>
      </c>
      <c r="X41" s="23">
        <f>G41*'Share of Sales'!$C$4</f>
        <v>5.9151552764112543</v>
      </c>
      <c r="Y41" s="23">
        <f>H41*'Share of Sales'!$C$4</f>
        <v>4.6089643246202332</v>
      </c>
      <c r="Z41" s="23">
        <f>I41*'Share of Sales'!$C$4</f>
        <v>2.6287382734431133</v>
      </c>
      <c r="AA41" s="23">
        <f>J41*'Share of Sales'!$C$4</f>
        <v>2.6287382734431133</v>
      </c>
      <c r="AB41" s="23">
        <f>K41*'Share of Sales'!$C$4</f>
        <v>7.9583486218742925</v>
      </c>
      <c r="AC41" s="23">
        <f>L41*'Share of Sales'!$C$4</f>
        <v>0</v>
      </c>
      <c r="AD41" s="23">
        <f>M41*'Share of Sales'!$C$4</f>
        <v>4.3727330081732045</v>
      </c>
      <c r="AE41" s="23">
        <f>N41*'Share of Sales'!$C$4</f>
        <v>2.1586227599305632</v>
      </c>
      <c r="AF41" s="23">
        <f>O41*'Share of Sales'!$C$4</f>
        <v>0.37653041865668591</v>
      </c>
      <c r="AG41" s="38"/>
    </row>
    <row r="42" spans="1:33" x14ac:dyDescent="0.25">
      <c r="A42" s="15">
        <v>27</v>
      </c>
      <c r="B42" s="15">
        <v>2036</v>
      </c>
      <c r="C42" s="21">
        <v>82.253857209560778</v>
      </c>
      <c r="D42" s="22">
        <v>50.236514745171156</v>
      </c>
      <c r="E42" s="22">
        <v>100.54624720335028</v>
      </c>
      <c r="F42" s="22">
        <v>82.294468278244324</v>
      </c>
      <c r="G42" s="22">
        <v>70.256179965828579</v>
      </c>
      <c r="H42" s="22">
        <v>54.544388117048484</v>
      </c>
      <c r="I42" s="22">
        <v>30.626382139860866</v>
      </c>
      <c r="J42" s="22">
        <v>30.626382139860866</v>
      </c>
      <c r="K42" s="22">
        <v>92.719548597933723</v>
      </c>
      <c r="L42" s="22">
        <v>0</v>
      </c>
      <c r="M42" s="22">
        <v>50.944969857530396</v>
      </c>
      <c r="N42" s="22">
        <v>25.149253620765688</v>
      </c>
      <c r="O42" s="23">
        <v>4.5669539736620006</v>
      </c>
      <c r="P42" s="39"/>
      <c r="Q42" s="29"/>
      <c r="R42" s="15">
        <v>27</v>
      </c>
      <c r="S42" s="15">
        <v>2036</v>
      </c>
      <c r="T42" s="23">
        <f>C42*'Share of Sales'!$C$4</f>
        <v>7.2063044425194862</v>
      </c>
      <c r="U42" s="23">
        <f>D42*'Share of Sales'!$C$4</f>
        <v>4.4012479373762821</v>
      </c>
      <c r="V42" s="23">
        <f>E42*'Share of Sales'!$C$4</f>
        <v>8.8089105177665221</v>
      </c>
      <c r="W42" s="23">
        <f>F42*'Share of Sales'!$C$4</f>
        <v>7.2098623999770206</v>
      </c>
      <c r="X42" s="23">
        <f>G42*'Share of Sales'!$C$4</f>
        <v>6.1551815194795596</v>
      </c>
      <c r="Y42" s="23">
        <f>H42*'Share of Sales'!$C$4</f>
        <v>4.778663028543126</v>
      </c>
      <c r="Z42" s="23">
        <f>I42*'Share of Sales'!$C$4</f>
        <v>2.683193726836258</v>
      </c>
      <c r="AA42" s="23">
        <f>J42*'Share of Sales'!$C$4</f>
        <v>2.683193726836258</v>
      </c>
      <c r="AB42" s="23">
        <f>K42*'Share of Sales'!$C$4</f>
        <v>8.123209265036472</v>
      </c>
      <c r="AC42" s="23">
        <f>L42*'Share of Sales'!$C$4</f>
        <v>0</v>
      </c>
      <c r="AD42" s="23">
        <f>M42*'Share of Sales'!$C$4</f>
        <v>4.4633160688502009</v>
      </c>
      <c r="AE42" s="23">
        <f>N42*'Share of Sales'!$C$4</f>
        <v>2.2033395665766711</v>
      </c>
      <c r="AF42" s="23">
        <f>O42*'Share of Sales'!$C$4</f>
        <v>0.40011328131803525</v>
      </c>
      <c r="AG42" s="39"/>
    </row>
    <row r="43" spans="1:33" x14ac:dyDescent="0.25">
      <c r="A43" s="15">
        <v>28</v>
      </c>
      <c r="B43" s="15">
        <v>2037</v>
      </c>
      <c r="C43" s="24">
        <v>83.818184052793058</v>
      </c>
      <c r="D43" s="25">
        <v>51.365047819025939</v>
      </c>
      <c r="E43" s="25">
        <v>103.7284078018057</v>
      </c>
      <c r="F43" s="25">
        <v>84.537150509367905</v>
      </c>
      <c r="G43" s="25">
        <v>71.967678451842517</v>
      </c>
      <c r="H43" s="25">
        <v>55.774273484517927</v>
      </c>
      <c r="I43" s="25">
        <v>31.260820928258536</v>
      </c>
      <c r="J43" s="25">
        <v>31.260820928258536</v>
      </c>
      <c r="K43" s="25">
        <v>94.640274258725711</v>
      </c>
      <c r="L43" s="25">
        <v>0</v>
      </c>
      <c r="M43" s="25">
        <v>52.000317002477708</v>
      </c>
      <c r="N43" s="25">
        <v>25.670231316511792</v>
      </c>
      <c r="O43" s="26">
        <v>4.7349761155534029</v>
      </c>
      <c r="P43" s="34" t="s">
        <v>30</v>
      </c>
      <c r="Q43" s="29"/>
      <c r="R43" s="15">
        <v>28</v>
      </c>
      <c r="S43" s="15">
        <v>2037</v>
      </c>
      <c r="T43" s="26">
        <f>C43*'Share of Sales'!$C$4</f>
        <v>7.3433559542949967</v>
      </c>
      <c r="U43" s="26">
        <f>D43*'Share of Sales'!$C$4</f>
        <v>4.5001193238321209</v>
      </c>
      <c r="V43" s="26">
        <f>E43*'Share of Sales'!$C$4</f>
        <v>9.087701310507537</v>
      </c>
      <c r="W43" s="26">
        <f>F43*'Share of Sales'!$C$4</f>
        <v>7.4063449902600551</v>
      </c>
      <c r="X43" s="26">
        <f>G43*'Share of Sales'!$C$4</f>
        <v>6.3051268176277659</v>
      </c>
      <c r="Y43" s="26">
        <f>H43*'Share of Sales'!$C$4</f>
        <v>4.8864139436741256</v>
      </c>
      <c r="Z43" s="26">
        <f>I43*'Share of Sales'!$C$4</f>
        <v>2.7387772485632538</v>
      </c>
      <c r="AA43" s="26">
        <f>J43*'Share of Sales'!$C$4</f>
        <v>2.7387772485632538</v>
      </c>
      <c r="AB43" s="26">
        <f>K43*'Share of Sales'!$C$4</f>
        <v>8.2914850679202505</v>
      </c>
      <c r="AC43" s="26">
        <f>L43*'Share of Sales'!$C$4</f>
        <v>0</v>
      </c>
      <c r="AD43" s="26">
        <f>M43*'Share of Sales'!$C$4</f>
        <v>4.5557755969141338</v>
      </c>
      <c r="AE43" s="26">
        <f>N43*'Share of Sales'!$C$4</f>
        <v>2.2489827012657071</v>
      </c>
      <c r="AF43" s="26">
        <f>O43*'Share of Sales'!$C$4</f>
        <v>0.41483379107442042</v>
      </c>
      <c r="AG43" s="34" t="s">
        <v>30</v>
      </c>
    </row>
    <row r="44" spans="1:33" x14ac:dyDescent="0.25">
      <c r="A44" s="15">
        <v>29</v>
      </c>
      <c r="B44" s="15">
        <v>2038</v>
      </c>
      <c r="C44" s="24">
        <v>83.208929526790953</v>
      </c>
      <c r="D44" s="25">
        <v>50.99773119037522</v>
      </c>
      <c r="E44" s="25">
        <v>102.00538660255745</v>
      </c>
      <c r="F44" s="25">
        <v>83.402819225234168</v>
      </c>
      <c r="G44" s="25">
        <v>71.240411235791299</v>
      </c>
      <c r="H44" s="25">
        <v>55.325685378658392</v>
      </c>
      <c r="I44" s="25">
        <v>31.908402391307927</v>
      </c>
      <c r="J44" s="25">
        <v>31.908402391307927</v>
      </c>
      <c r="K44" s="25">
        <v>96.600788584581437</v>
      </c>
      <c r="L44" s="25">
        <v>0</v>
      </c>
      <c r="M44" s="25">
        <v>53.077526121226612</v>
      </c>
      <c r="N44" s="25">
        <v>26.202001291168344</v>
      </c>
      <c r="O44" s="26">
        <v>4.6357120000208072</v>
      </c>
      <c r="P44" s="35"/>
      <c r="Q44" s="29"/>
      <c r="R44" s="15">
        <v>29</v>
      </c>
      <c r="S44" s="15">
        <v>2038</v>
      </c>
      <c r="T44" s="26">
        <f>C44*'Share of Sales'!$C$4</f>
        <v>7.2899788392720701</v>
      </c>
      <c r="U44" s="26">
        <f>D44*'Share of Sales'!$C$4</f>
        <v>4.4679385174522679</v>
      </c>
      <c r="V44" s="26">
        <f>E44*'Share of Sales'!$C$4</f>
        <v>8.9367465012873009</v>
      </c>
      <c r="W44" s="26">
        <f>F44*'Share of Sales'!$C$4</f>
        <v>7.306965619499171</v>
      </c>
      <c r="X44" s="26">
        <f>G44*'Share of Sales'!$C$4</f>
        <v>6.2414105476834125</v>
      </c>
      <c r="Y44" s="26">
        <f>H44*'Share of Sales'!$C$4</f>
        <v>4.8471128996892707</v>
      </c>
      <c r="Z44" s="26">
        <f>I44*'Share of Sales'!$C$4</f>
        <v>2.7955122070488683</v>
      </c>
      <c r="AA44" s="26">
        <f>J44*'Share of Sales'!$C$4</f>
        <v>2.7955122070488683</v>
      </c>
      <c r="AB44" s="26">
        <f>K44*'Share of Sales'!$C$4</f>
        <v>8.4632467770403803</v>
      </c>
      <c r="AC44" s="26">
        <f>L44*'Share of Sales'!$C$4</f>
        <v>0</v>
      </c>
      <c r="AD44" s="26">
        <f>M44*'Share of Sales'!$C$4</f>
        <v>4.6501504642007276</v>
      </c>
      <c r="AE44" s="26">
        <f>N44*'Share of Sales'!$C$4</f>
        <v>2.2955713532848194</v>
      </c>
      <c r="AF44" s="26">
        <f>O44*'Share of Sales'!$C$4</f>
        <v>0.40613720879837167</v>
      </c>
      <c r="AG44" s="35"/>
    </row>
    <row r="45" spans="1:33" x14ac:dyDescent="0.25">
      <c r="A45" s="15">
        <v>30</v>
      </c>
      <c r="B45" s="15">
        <v>2039</v>
      </c>
      <c r="C45" s="24">
        <v>82.791192012787249</v>
      </c>
      <c r="D45" s="25">
        <v>50.763351200205875</v>
      </c>
      <c r="E45" s="25">
        <v>100.74355851171009</v>
      </c>
      <c r="F45" s="25">
        <v>82.587141680966511</v>
      </c>
      <c r="G45" s="25">
        <v>70.733235420201396</v>
      </c>
      <c r="H45" s="25">
        <v>55.029712157405768</v>
      </c>
      <c r="I45" s="25">
        <v>32.569398785214304</v>
      </c>
      <c r="J45" s="25">
        <v>32.569398785214304</v>
      </c>
      <c r="K45" s="25">
        <v>98.601915814953671</v>
      </c>
      <c r="L45" s="25">
        <v>0</v>
      </c>
      <c r="M45" s="25">
        <v>54.177050094045747</v>
      </c>
      <c r="N45" s="25">
        <v>26.744787111473482</v>
      </c>
      <c r="O45" s="26">
        <v>4.5604826844447048</v>
      </c>
      <c r="P45" s="35"/>
      <c r="Q45" s="29"/>
      <c r="R45" s="15">
        <v>30</v>
      </c>
      <c r="S45" s="15">
        <v>2039</v>
      </c>
      <c r="T45" s="26">
        <f>C45*'Share of Sales'!$C$4</f>
        <v>7.2533806321472376</v>
      </c>
      <c r="U45" s="26">
        <f>D45*'Share of Sales'!$C$4</f>
        <v>4.4474043611014977</v>
      </c>
      <c r="V45" s="26">
        <f>E45*'Share of Sales'!$C$4</f>
        <v>8.8261970670692502</v>
      </c>
      <c r="W45" s="26">
        <f>F45*'Share of Sales'!$C$4</f>
        <v>7.2355036733931808</v>
      </c>
      <c r="X45" s="26">
        <f>G45*'Share of Sales'!$C$4</f>
        <v>6.1969766030999711</v>
      </c>
      <c r="Y45" s="26">
        <f>H45*'Share of Sales'!$C$4</f>
        <v>4.8211825274059912</v>
      </c>
      <c r="Z45" s="26">
        <f>I45*'Share of Sales'!$C$4</f>
        <v>2.8534224548049236</v>
      </c>
      <c r="AA45" s="26">
        <f>J45*'Share of Sales'!$C$4</f>
        <v>2.8534224548049236</v>
      </c>
      <c r="AB45" s="26">
        <f>K45*'Share of Sales'!$C$4</f>
        <v>8.6385666044563507</v>
      </c>
      <c r="AC45" s="26">
        <f>L45*'Share of Sales'!$C$4</f>
        <v>0</v>
      </c>
      <c r="AD45" s="26">
        <f>M45*'Share of Sales'!$C$4</f>
        <v>4.7464803477926454</v>
      </c>
      <c r="AE45" s="26">
        <f>N45*'Share of Sales'!$C$4</f>
        <v>2.3431251094355625</v>
      </c>
      <c r="AF45" s="26">
        <f>O45*'Share of Sales'!$C$4</f>
        <v>0.39954632820705088</v>
      </c>
      <c r="AG45" s="35"/>
    </row>
    <row r="46" spans="1:33" x14ac:dyDescent="0.25">
      <c r="A46" s="15">
        <v>31</v>
      </c>
      <c r="B46" s="15">
        <v>2040</v>
      </c>
      <c r="C46" s="24">
        <v>83.216710500211178</v>
      </c>
      <c r="D46" s="25">
        <v>51.110760062633119</v>
      </c>
      <c r="E46" s="25">
        <v>101.52865645375209</v>
      </c>
      <c r="F46" s="25">
        <v>83.182181145141627</v>
      </c>
      <c r="G46" s="25">
        <v>71.196854292333541</v>
      </c>
      <c r="H46" s="25">
        <v>55.403359507797092</v>
      </c>
      <c r="I46" s="25">
        <v>33.244088006088298</v>
      </c>
      <c r="J46" s="25">
        <v>33.244088006088298</v>
      </c>
      <c r="K46" s="25">
        <v>100.64449726377291</v>
      </c>
      <c r="L46" s="25">
        <v>0</v>
      </c>
      <c r="M46" s="25">
        <v>55.29935118281491</v>
      </c>
      <c r="N46" s="25">
        <v>27.298816975447288</v>
      </c>
      <c r="O46" s="26">
        <v>4.5925300938202467</v>
      </c>
      <c r="P46" s="35"/>
      <c r="Q46" s="29"/>
      <c r="R46" s="15">
        <v>31</v>
      </c>
      <c r="S46" s="15">
        <v>2040</v>
      </c>
      <c r="T46" s="26">
        <f>C46*'Share of Sales'!$C$4</f>
        <v>7.2906605345168591</v>
      </c>
      <c r="U46" s="26">
        <f>D46*'Share of Sales'!$C$4</f>
        <v>4.4778410374302657</v>
      </c>
      <c r="V46" s="26">
        <f>E46*'Share of Sales'!$C$4</f>
        <v>8.8949799178617184</v>
      </c>
      <c r="W46" s="26">
        <f>F46*'Share of Sales'!$C$4</f>
        <v>7.2876353992432499</v>
      </c>
      <c r="X46" s="26">
        <f>G46*'Share of Sales'!$C$4</f>
        <v>6.2375945005606317</v>
      </c>
      <c r="Y46" s="26">
        <f>H46*'Share of Sales'!$C$4</f>
        <v>4.8539179717049814</v>
      </c>
      <c r="Z46" s="26">
        <f>I46*'Share of Sales'!$C$4</f>
        <v>2.9125323384583695</v>
      </c>
      <c r="AA46" s="26">
        <f>J46*'Share of Sales'!$C$4</f>
        <v>2.9125323384583695</v>
      </c>
      <c r="AB46" s="26">
        <f>K46*'Share of Sales'!$C$4</f>
        <v>8.8175182581317859</v>
      </c>
      <c r="AC46" s="26">
        <f>L46*'Share of Sales'!$C$4</f>
        <v>0</v>
      </c>
      <c r="AD46" s="26">
        <f>M46*'Share of Sales'!$C$4</f>
        <v>4.8448057467005228</v>
      </c>
      <c r="AE46" s="26">
        <f>N46*'Share of Sales'!$C$4</f>
        <v>2.3916639622685802</v>
      </c>
      <c r="AF46" s="26">
        <f>O46*'Share of Sales'!$C$4</f>
        <v>0.40235401889036831</v>
      </c>
      <c r="AG46" s="35"/>
    </row>
    <row r="47" spans="1:33" x14ac:dyDescent="0.25">
      <c r="A47" s="15">
        <v>32</v>
      </c>
      <c r="B47" s="15">
        <v>2041</v>
      </c>
      <c r="C47" s="24">
        <v>84.534944596453428</v>
      </c>
      <c r="D47" s="25">
        <v>52.074040311372812</v>
      </c>
      <c r="E47" s="25">
        <v>104.48092874829572</v>
      </c>
      <c r="F47" s="25">
        <v>85.270770020744152</v>
      </c>
      <c r="G47" s="25">
        <v>72.688228102715868</v>
      </c>
      <c r="H47" s="25">
        <v>56.485875410988982</v>
      </c>
      <c r="I47" s="25">
        <v>33.932753706778989</v>
      </c>
      <c r="J47" s="25">
        <v>33.932753706778989</v>
      </c>
      <c r="K47" s="25">
        <v>102.72939167315256</v>
      </c>
      <c r="L47" s="25">
        <v>0</v>
      </c>
      <c r="M47" s="25">
        <v>56.444901225369229</v>
      </c>
      <c r="N47" s="25">
        <v>27.864323808330788</v>
      </c>
      <c r="O47" s="26">
        <v>4.7381632505640319</v>
      </c>
      <c r="P47" s="35"/>
      <c r="Q47" s="29"/>
      <c r="R47" s="15">
        <v>32</v>
      </c>
      <c r="S47" s="15">
        <v>2041</v>
      </c>
      <c r="T47" s="26">
        <f>C47*'Share of Sales'!$C$4</f>
        <v>7.4061517290492782</v>
      </c>
      <c r="U47" s="26">
        <f>D47*'Share of Sales'!$C$4</f>
        <v>4.5622345354542979</v>
      </c>
      <c r="V47" s="26">
        <f>E47*'Share of Sales'!$C$4</f>
        <v>9.1536300732883991</v>
      </c>
      <c r="W47" s="26">
        <f>F47*'Share of Sales'!$C$4</f>
        <v>7.4706177881968197</v>
      </c>
      <c r="X47" s="26">
        <f>G47*'Share of Sales'!$C$4</f>
        <v>6.3682545580924517</v>
      </c>
      <c r="Y47" s="26">
        <f>H47*'Share of Sales'!$C$4</f>
        <v>4.9487577692161793</v>
      </c>
      <c r="Z47" s="26">
        <f>I47*'Share of Sales'!$C$4</f>
        <v>2.9728667089870902</v>
      </c>
      <c r="AA47" s="26">
        <f>J47*'Share of Sales'!$C$4</f>
        <v>2.9728667089870902</v>
      </c>
      <c r="AB47" s="26">
        <f>K47*'Share of Sales'!$C$4</f>
        <v>9.0001769729227359</v>
      </c>
      <c r="AC47" s="26">
        <f>L47*'Share of Sales'!$C$4</f>
        <v>0</v>
      </c>
      <c r="AD47" s="26">
        <f>M47*'Share of Sales'!$C$4</f>
        <v>4.9451679988895672</v>
      </c>
      <c r="AE47" s="26">
        <f>N47*'Share of Sales'!$C$4</f>
        <v>2.4412083184888718</v>
      </c>
      <c r="AF47" s="26">
        <f>O47*'Share of Sales'!$C$4</f>
        <v>0.41511301767807368</v>
      </c>
      <c r="AG47" s="35"/>
    </row>
    <row r="48" spans="1:33" x14ac:dyDescent="0.25">
      <c r="A48" s="15">
        <v>33</v>
      </c>
      <c r="B48" s="15">
        <v>2042</v>
      </c>
      <c r="C48" s="24">
        <v>85.990497190460275</v>
      </c>
      <c r="D48" s="25">
        <v>53.132996426657435</v>
      </c>
      <c r="E48" s="25">
        <v>107.76222235089737</v>
      </c>
      <c r="F48" s="25">
        <v>87.587054214114559</v>
      </c>
      <c r="G48" s="25">
        <v>74.337232891812477</v>
      </c>
      <c r="H48" s="25">
        <v>57.67805572155028</v>
      </c>
      <c r="I48" s="25">
        <v>34.635685416127252</v>
      </c>
      <c r="J48" s="25">
        <v>34.635685416127252</v>
      </c>
      <c r="K48" s="25">
        <v>104.85747557442137</v>
      </c>
      <c r="L48" s="25">
        <v>0</v>
      </c>
      <c r="M48" s="25">
        <v>57.61418183386921</v>
      </c>
      <c r="N48" s="25">
        <v>28.441545360512404</v>
      </c>
      <c r="O48" s="26">
        <v>4.9008818618881964</v>
      </c>
      <c r="P48" s="35"/>
      <c r="Q48" s="29"/>
      <c r="R48" s="15">
        <v>33</v>
      </c>
      <c r="S48" s="15">
        <v>2042</v>
      </c>
      <c r="T48" s="26">
        <f>C48*'Share of Sales'!$C$4</f>
        <v>7.5336734706472281</v>
      </c>
      <c r="U48" s="26">
        <f>D48*'Share of Sales'!$C$4</f>
        <v>4.6550102473405701</v>
      </c>
      <c r="V48" s="26">
        <f>E48*'Share of Sales'!$C$4</f>
        <v>9.4411059615667501</v>
      </c>
      <c r="W48" s="26">
        <f>F48*'Share of Sales'!$C$4</f>
        <v>7.6735486857752333</v>
      </c>
      <c r="X48" s="26">
        <f>G48*'Share of Sales'!$C$4</f>
        <v>6.5127247500146073</v>
      </c>
      <c r="Y48" s="26">
        <f>H48*'Share of Sales'!$C$4</f>
        <v>5.0532053241362362</v>
      </c>
      <c r="Z48" s="26">
        <f>I48*'Share of Sales'!$C$4</f>
        <v>3.034450932167756</v>
      </c>
      <c r="AA48" s="26">
        <f>J48*'Share of Sales'!$C$4</f>
        <v>3.034450932167756</v>
      </c>
      <c r="AB48" s="26">
        <f>K48*'Share of Sales'!$C$4</f>
        <v>9.1866195422079251</v>
      </c>
      <c r="AC48" s="26">
        <f>L48*'Share of Sales'!$C$4</f>
        <v>0</v>
      </c>
      <c r="AD48" s="26">
        <f>M48*'Share of Sales'!$C$4</f>
        <v>5.0476092986588608</v>
      </c>
      <c r="AE48" s="26">
        <f>N48*'Share of Sales'!$C$4</f>
        <v>2.4917790075351829</v>
      </c>
      <c r="AF48" s="26">
        <f>O48*'Share of Sales'!$C$4</f>
        <v>0.42936888228365028</v>
      </c>
      <c r="AG48" s="35"/>
    </row>
    <row r="49" spans="1:33" x14ac:dyDescent="0.25">
      <c r="A49" s="15">
        <v>34</v>
      </c>
      <c r="B49" s="15">
        <v>2043</v>
      </c>
      <c r="C49" s="24">
        <v>87.487450129273313</v>
      </c>
      <c r="D49" s="25">
        <v>54.221594898070613</v>
      </c>
      <c r="E49" s="25">
        <v>111.13904446952969</v>
      </c>
      <c r="F49" s="25">
        <v>89.970257063579155</v>
      </c>
      <c r="G49" s="25">
        <v>76.033373348244723</v>
      </c>
      <c r="H49" s="25">
        <v>58.903828117155257</v>
      </c>
      <c r="I49" s="25">
        <v>35.353178660689451</v>
      </c>
      <c r="J49" s="25">
        <v>35.353178660689451</v>
      </c>
      <c r="K49" s="25">
        <v>107.0296436566347</v>
      </c>
      <c r="L49" s="25">
        <v>0</v>
      </c>
      <c r="M49" s="25">
        <v>58.807684597280137</v>
      </c>
      <c r="N49" s="25">
        <v>29.030724307482952</v>
      </c>
      <c r="O49" s="26">
        <v>5.0684246299869011</v>
      </c>
      <c r="P49" s="35"/>
      <c r="Q49" s="29"/>
      <c r="R49" s="15">
        <v>34</v>
      </c>
      <c r="S49" s="15">
        <v>2043</v>
      </c>
      <c r="T49" s="26">
        <f>C49*'Share of Sales'!$C$4</f>
        <v>7.6648223186061433</v>
      </c>
      <c r="U49" s="26">
        <f>D49*'Share of Sales'!$C$4</f>
        <v>4.7503829419082955</v>
      </c>
      <c r="V49" s="26">
        <f>E49*'Share of Sales'!$C$4</f>
        <v>9.7369511542499403</v>
      </c>
      <c r="W49" s="26">
        <f>F49*'Share of Sales'!$C$4</f>
        <v>7.8823423626208902</v>
      </c>
      <c r="X49" s="26">
        <f>G49*'Share of Sales'!$C$4</f>
        <v>6.6613245229733886</v>
      </c>
      <c r="Y49" s="26">
        <f>H49*'Share of Sales'!$C$4</f>
        <v>5.1605958996014216</v>
      </c>
      <c r="Z49" s="26">
        <f>I49*'Share of Sales'!$C$4</f>
        <v>3.0973108992401004</v>
      </c>
      <c r="AA49" s="26">
        <f>J49*'Share of Sales'!$C$4</f>
        <v>3.0973108992401004</v>
      </c>
      <c r="AB49" s="26">
        <f>K49*'Share of Sales'!$C$4</f>
        <v>9.3769243501742245</v>
      </c>
      <c r="AC49" s="26">
        <f>L49*'Share of Sales'!$C$4</f>
        <v>0</v>
      </c>
      <c r="AD49" s="26">
        <f>M49*'Share of Sales'!$C$4</f>
        <v>5.1521727143806917</v>
      </c>
      <c r="AE49" s="26">
        <f>N49*'Share of Sales'!$C$4</f>
        <v>2.5433972903371149</v>
      </c>
      <c r="AF49" s="26">
        <f>O49*'Share of Sales'!$C$4</f>
        <v>0.44404739384555392</v>
      </c>
      <c r="AG49" s="35"/>
    </row>
    <row r="50" spans="1:33" x14ac:dyDescent="0.25">
      <c r="A50" s="15">
        <v>35</v>
      </c>
      <c r="B50" s="15">
        <v>2044</v>
      </c>
      <c r="C50" s="24">
        <v>88.508674708792952</v>
      </c>
      <c r="D50" s="25">
        <v>54.983728738036532</v>
      </c>
      <c r="E50" s="25">
        <v>113.35299922576303</v>
      </c>
      <c r="F50" s="25">
        <v>91.55378513947592</v>
      </c>
      <c r="G50" s="25">
        <v>77.18097744695622</v>
      </c>
      <c r="H50" s="25">
        <v>59.752995395723303</v>
      </c>
      <c r="I50" s="25">
        <v>36.085535088982752</v>
      </c>
      <c r="J50" s="25">
        <v>36.085535088982752</v>
      </c>
      <c r="K50" s="25">
        <v>109.24680914271971</v>
      </c>
      <c r="L50" s="25">
        <v>0</v>
      </c>
      <c r="M50" s="25">
        <v>60.025911288045911</v>
      </c>
      <c r="N50" s="25">
        <v>29.632108351861298</v>
      </c>
      <c r="O50" s="26">
        <v>5.1747263437160846</v>
      </c>
      <c r="P50" s="35"/>
      <c r="Q50" s="29"/>
      <c r="R50" s="15">
        <v>35</v>
      </c>
      <c r="S50" s="15">
        <v>2044</v>
      </c>
      <c r="T50" s="26">
        <f>C50*'Share of Sales'!$C$4</f>
        <v>7.7542923504546568</v>
      </c>
      <c r="U50" s="26">
        <f>D50*'Share of Sales'!$C$4</f>
        <v>4.8171538954302466</v>
      </c>
      <c r="V50" s="26">
        <f>E50*'Share of Sales'!$C$4</f>
        <v>9.9309169150863443</v>
      </c>
      <c r="W50" s="26">
        <f>F50*'Share of Sales'!$C$4</f>
        <v>8.0210761046643313</v>
      </c>
      <c r="X50" s="26">
        <f>G50*'Share of Sales'!$C$4</f>
        <v>6.7618667321214474</v>
      </c>
      <c r="Y50" s="26">
        <f>H50*'Share of Sales'!$C$4</f>
        <v>5.2349918992491533</v>
      </c>
      <c r="Z50" s="26">
        <f>I50*'Share of Sales'!$C$4</f>
        <v>3.1614730377921179</v>
      </c>
      <c r="AA50" s="26">
        <f>J50*'Share of Sales'!$C$4</f>
        <v>3.1614730377921179</v>
      </c>
      <c r="AB50" s="26">
        <f>K50*'Share of Sales'!$C$4</f>
        <v>9.5711714047709329</v>
      </c>
      <c r="AC50" s="26">
        <f>L50*'Share of Sales'!$C$4</f>
        <v>0</v>
      </c>
      <c r="AD50" s="26">
        <f>M50*'Share of Sales'!$C$4</f>
        <v>5.2589022066073596</v>
      </c>
      <c r="AE50" s="26">
        <f>N50*'Share of Sales'!$C$4</f>
        <v>2.5960848682536466</v>
      </c>
      <c r="AF50" s="26">
        <f>O50*'Share of Sales'!$C$4</f>
        <v>0.45336054386528341</v>
      </c>
      <c r="AG50" s="35"/>
    </row>
    <row r="51" spans="1:33" x14ac:dyDescent="0.25">
      <c r="A51" s="15">
        <v>36</v>
      </c>
      <c r="B51" s="15">
        <v>2045</v>
      </c>
      <c r="C51" s="24">
        <v>89.293295730655657</v>
      </c>
      <c r="D51" s="25">
        <v>55.58409844953588</v>
      </c>
      <c r="E51" s="25">
        <v>114.98582539130605</v>
      </c>
      <c r="F51" s="25">
        <v>92.738285972588656</v>
      </c>
      <c r="G51" s="25">
        <v>78.055472742420122</v>
      </c>
      <c r="H51" s="25">
        <v>60.415258577963769</v>
      </c>
      <c r="I51" s="25">
        <v>36.83306259830416</v>
      </c>
      <c r="J51" s="25">
        <v>36.83306259830416</v>
      </c>
      <c r="K51" s="25">
        <v>111.50990417341254</v>
      </c>
      <c r="L51" s="25">
        <v>0</v>
      </c>
      <c r="M51" s="25">
        <v>61.269374073044219</v>
      </c>
      <c r="N51" s="25">
        <v>30.245950327533478</v>
      </c>
      <c r="O51" s="26">
        <v>5.2503223688083311</v>
      </c>
      <c r="P51" s="35"/>
      <c r="Q51" s="29"/>
      <c r="R51" s="15">
        <v>36</v>
      </c>
      <c r="S51" s="15">
        <v>2045</v>
      </c>
      <c r="T51" s="26">
        <f>C51*'Share of Sales'!$C$4</f>
        <v>7.8230334180150258</v>
      </c>
      <c r="U51" s="26">
        <f>D51*'Share of Sales'!$C$4</f>
        <v>4.8697526071005006</v>
      </c>
      <c r="V51" s="26">
        <f>E51*'Share of Sales'!$C$4</f>
        <v>10.073969689142112</v>
      </c>
      <c r="W51" s="26">
        <f>F51*'Share of Sales'!$C$4</f>
        <v>8.1248508564559856</v>
      </c>
      <c r="X51" s="26">
        <f>G51*'Share of Sales'!$C$4</f>
        <v>6.8384817328819389</v>
      </c>
      <c r="Y51" s="26">
        <f>H51*'Share of Sales'!$C$4</f>
        <v>5.2930131310089914</v>
      </c>
      <c r="Z51" s="26">
        <f>I51*'Share of Sales'!$C$4</f>
        <v>3.2269643228707494</v>
      </c>
      <c r="AA51" s="26">
        <f>J51*'Share of Sales'!$C$4</f>
        <v>3.2269643228707494</v>
      </c>
      <c r="AB51" s="26">
        <f>K51*'Share of Sales'!$C$4</f>
        <v>9.7694423713467078</v>
      </c>
      <c r="AC51" s="26">
        <f>L51*'Share of Sales'!$C$4</f>
        <v>0</v>
      </c>
      <c r="AD51" s="26">
        <f>M51*'Share of Sales'!$C$4</f>
        <v>5.3678426465530666</v>
      </c>
      <c r="AE51" s="26">
        <f>N51*'Share of Sales'!$C$4</f>
        <v>2.6498638921968203</v>
      </c>
      <c r="AF51" s="26">
        <f>O51*'Share of Sales'!$C$4</f>
        <v>0.45998355207353253</v>
      </c>
      <c r="AG51" s="35"/>
    </row>
    <row r="52" spans="1:33" x14ac:dyDescent="0.25">
      <c r="A52" s="15">
        <v>37</v>
      </c>
      <c r="B52" s="15">
        <v>2046</v>
      </c>
      <c r="C52" s="24">
        <v>91.11831334380274</v>
      </c>
      <c r="D52" s="25">
        <v>56.902155780265652</v>
      </c>
      <c r="E52" s="25">
        <v>119.14464632091259</v>
      </c>
      <c r="F52" s="25">
        <v>95.663557264499374</v>
      </c>
      <c r="G52" s="25">
        <v>80.127775908310682</v>
      </c>
      <c r="H52" s="25">
        <v>61.903613375478628</v>
      </c>
      <c r="I52" s="25">
        <v>37.596075464176728</v>
      </c>
      <c r="J52" s="25">
        <v>37.596075464176728</v>
      </c>
      <c r="K52" s="25">
        <v>113.81988019914894</v>
      </c>
      <c r="L52" s="25">
        <v>0</v>
      </c>
      <c r="M52" s="25">
        <v>62.538595728911744</v>
      </c>
      <c r="N52" s="25">
        <v>30.872508305949133</v>
      </c>
      <c r="O52" s="26">
        <v>5.4583218785801444</v>
      </c>
      <c r="P52" s="36"/>
      <c r="Q52" s="29"/>
      <c r="R52" s="15">
        <v>37</v>
      </c>
      <c r="S52" s="15">
        <v>2046</v>
      </c>
      <c r="T52" s="26">
        <f>C52*'Share of Sales'!$C$4</f>
        <v>7.9829241876331762</v>
      </c>
      <c r="U52" s="26">
        <f>D52*'Share of Sales'!$C$4</f>
        <v>4.9852283151117875</v>
      </c>
      <c r="V52" s="26">
        <f>E52*'Share of Sales'!$C$4</f>
        <v>10.43832621608664</v>
      </c>
      <c r="W52" s="26">
        <f>F52*'Share of Sales'!$C$4</f>
        <v>8.3811354395943027</v>
      </c>
      <c r="X52" s="26">
        <f>G52*'Share of Sales'!$C$4</f>
        <v>7.0200373220934873</v>
      </c>
      <c r="Y52" s="26">
        <f>H52*'Share of Sales'!$C$4</f>
        <v>5.4234086912080803</v>
      </c>
      <c r="Z52" s="26">
        <f>I52*'Share of Sales'!$C$4</f>
        <v>3.2938122883227319</v>
      </c>
      <c r="AA52" s="26">
        <f>J52*'Share of Sales'!$C$4</f>
        <v>3.2938122883227319</v>
      </c>
      <c r="AB52" s="26">
        <f>K52*'Share of Sales'!$C$4</f>
        <v>9.9718206069833322</v>
      </c>
      <c r="AC52" s="26">
        <f>L52*'Share of Sales'!$C$4</f>
        <v>0</v>
      </c>
      <c r="AD52" s="26">
        <f>M52*'Share of Sales'!$C$4</f>
        <v>5.479039834958682</v>
      </c>
      <c r="AE52" s="26">
        <f>N52*'Share of Sales'!$C$4</f>
        <v>2.7047569719444282</v>
      </c>
      <c r="AF52" s="26">
        <f>O52*'Share of Sales'!$C$4</f>
        <v>0.47820650042100854</v>
      </c>
      <c r="AG52" s="36"/>
    </row>
    <row r="53" spans="1:33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2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29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:33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2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x14ac:dyDescent="0.25">
      <c r="A56" s="6" t="s">
        <v>8</v>
      </c>
      <c r="B56" s="7" t="s">
        <v>32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29"/>
      <c r="R56" s="6" t="s">
        <v>8</v>
      </c>
      <c r="S56" s="7" t="s">
        <v>32</v>
      </c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33" x14ac:dyDescent="0.25">
      <c r="A57" s="10"/>
      <c r="B57" s="10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8"/>
      <c r="P57" s="8"/>
      <c r="Q57" s="29"/>
      <c r="R57" s="10"/>
      <c r="S57" s="10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8"/>
      <c r="AG57" s="8"/>
    </row>
    <row r="58" spans="1:33" ht="51.6" customHeight="1" x14ac:dyDescent="0.25">
      <c r="A58" s="11"/>
      <c r="B58" s="11"/>
      <c r="C58" s="43" t="s">
        <v>49</v>
      </c>
      <c r="D58" s="43"/>
      <c r="E58" s="43" t="s">
        <v>50</v>
      </c>
      <c r="F58" s="43"/>
      <c r="G58" s="43" t="s">
        <v>51</v>
      </c>
      <c r="H58" s="43"/>
      <c r="I58" s="44" t="s">
        <v>52</v>
      </c>
      <c r="J58" s="45"/>
      <c r="K58" s="46" t="s">
        <v>53</v>
      </c>
      <c r="L58" s="46"/>
      <c r="M58" s="46" t="s">
        <v>54</v>
      </c>
      <c r="N58" s="46"/>
      <c r="O58" s="47" t="s">
        <v>17</v>
      </c>
      <c r="P58" s="11"/>
      <c r="Q58" s="29"/>
      <c r="R58" s="11"/>
      <c r="S58" s="11"/>
      <c r="T58" s="43" t="s">
        <v>49</v>
      </c>
      <c r="U58" s="43"/>
      <c r="V58" s="43" t="s">
        <v>50</v>
      </c>
      <c r="W58" s="43"/>
      <c r="X58" s="43" t="s">
        <v>51</v>
      </c>
      <c r="Y58" s="43"/>
      <c r="Z58" s="44" t="s">
        <v>52</v>
      </c>
      <c r="AA58" s="45"/>
      <c r="AB58" s="46" t="s">
        <v>53</v>
      </c>
      <c r="AC58" s="46"/>
      <c r="AD58" s="46" t="s">
        <v>54</v>
      </c>
      <c r="AE58" s="46"/>
      <c r="AF58" s="47" t="s">
        <v>17</v>
      </c>
      <c r="AG58" s="11"/>
    </row>
    <row r="59" spans="1:33" ht="26.25" x14ac:dyDescent="0.25">
      <c r="A59" s="12" t="s">
        <v>18</v>
      </c>
      <c r="B59" s="12" t="s">
        <v>19</v>
      </c>
      <c r="C59" s="13" t="s">
        <v>20</v>
      </c>
      <c r="D59" s="13" t="s">
        <v>21</v>
      </c>
      <c r="E59" s="13" t="s">
        <v>22</v>
      </c>
      <c r="F59" s="13" t="s">
        <v>23</v>
      </c>
      <c r="G59" s="13" t="s">
        <v>24</v>
      </c>
      <c r="H59" s="13" t="s">
        <v>25</v>
      </c>
      <c r="I59" s="33" t="s">
        <v>26</v>
      </c>
      <c r="J59" s="33" t="s">
        <v>27</v>
      </c>
      <c r="K59" s="33" t="s">
        <v>26</v>
      </c>
      <c r="L59" s="33" t="s">
        <v>27</v>
      </c>
      <c r="M59" s="33" t="s">
        <v>26</v>
      </c>
      <c r="N59" s="33" t="s">
        <v>27</v>
      </c>
      <c r="O59" s="48"/>
      <c r="P59" s="8"/>
      <c r="Q59" s="29"/>
      <c r="R59" s="12" t="s">
        <v>18</v>
      </c>
      <c r="S59" s="12" t="s">
        <v>19</v>
      </c>
      <c r="T59" s="13" t="s">
        <v>20</v>
      </c>
      <c r="U59" s="13" t="s">
        <v>21</v>
      </c>
      <c r="V59" s="13" t="s">
        <v>22</v>
      </c>
      <c r="W59" s="13" t="s">
        <v>23</v>
      </c>
      <c r="X59" s="13" t="s">
        <v>24</v>
      </c>
      <c r="Y59" s="13" t="s">
        <v>25</v>
      </c>
      <c r="Z59" s="33" t="s">
        <v>26</v>
      </c>
      <c r="AA59" s="33" t="s">
        <v>27</v>
      </c>
      <c r="AB59" s="33" t="s">
        <v>26</v>
      </c>
      <c r="AC59" s="33" t="s">
        <v>27</v>
      </c>
      <c r="AD59" s="33" t="s">
        <v>26</v>
      </c>
      <c r="AE59" s="33" t="s">
        <v>27</v>
      </c>
      <c r="AF59" s="48"/>
      <c r="AG59" s="8"/>
    </row>
    <row r="60" spans="1:33" x14ac:dyDescent="0.25">
      <c r="A60" s="14">
        <v>18</v>
      </c>
      <c r="B60" s="15">
        <v>2027</v>
      </c>
      <c r="C60" s="16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8">
        <v>0</v>
      </c>
      <c r="P60" s="40" t="s">
        <v>28</v>
      </c>
      <c r="Q60" s="29"/>
      <c r="R60" s="14">
        <v>18</v>
      </c>
      <c r="S60" s="15">
        <v>2027</v>
      </c>
      <c r="T60" s="16">
        <f>C60*'Share of Sales'!$C$4</f>
        <v>0</v>
      </c>
      <c r="U60" s="16">
        <f>D60*'Share of Sales'!$C$4</f>
        <v>0</v>
      </c>
      <c r="V60" s="16">
        <f>E60*'Share of Sales'!$C$4</f>
        <v>0</v>
      </c>
      <c r="W60" s="16">
        <f>F60*'Share of Sales'!$C$4</f>
        <v>0</v>
      </c>
      <c r="X60" s="16">
        <f>G60*'Share of Sales'!$C$4</f>
        <v>0</v>
      </c>
      <c r="Y60" s="16">
        <f>H60*'Share of Sales'!$C$4</f>
        <v>0</v>
      </c>
      <c r="Z60" s="16">
        <f>I60*'Share of Sales'!$C$4</f>
        <v>0</v>
      </c>
      <c r="AA60" s="16">
        <f>J60*'Share of Sales'!$C$4</f>
        <v>0</v>
      </c>
      <c r="AB60" s="16">
        <f>K60*'Share of Sales'!$C$4</f>
        <v>0</v>
      </c>
      <c r="AC60" s="16">
        <f>L60*'Share of Sales'!$C$4</f>
        <v>0</v>
      </c>
      <c r="AD60" s="16">
        <f>M60*'Share of Sales'!$C$4</f>
        <v>0</v>
      </c>
      <c r="AE60" s="16">
        <f>N60*'Share of Sales'!$C$4</f>
        <v>0</v>
      </c>
      <c r="AF60" s="16">
        <f>O60*'Share of Sales'!$C$4</f>
        <v>0</v>
      </c>
      <c r="AG60" s="40" t="s">
        <v>28</v>
      </c>
    </row>
    <row r="61" spans="1:33" x14ac:dyDescent="0.25">
      <c r="A61" s="15">
        <v>19</v>
      </c>
      <c r="B61" s="15">
        <v>2028</v>
      </c>
      <c r="C61" s="19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18">
        <v>0</v>
      </c>
      <c r="P61" s="41"/>
      <c r="Q61" s="29"/>
      <c r="R61" s="15">
        <v>19</v>
      </c>
      <c r="S61" s="15">
        <v>2028</v>
      </c>
      <c r="T61" s="16">
        <f>C61*'Share of Sales'!$C$4</f>
        <v>0</v>
      </c>
      <c r="U61" s="16">
        <f>D61*'Share of Sales'!$C$4</f>
        <v>0</v>
      </c>
      <c r="V61" s="16">
        <f>E61*'Share of Sales'!$C$4</f>
        <v>0</v>
      </c>
      <c r="W61" s="16">
        <f>F61*'Share of Sales'!$C$4</f>
        <v>0</v>
      </c>
      <c r="X61" s="16">
        <f>G61*'Share of Sales'!$C$4</f>
        <v>0</v>
      </c>
      <c r="Y61" s="16">
        <f>H61*'Share of Sales'!$C$4</f>
        <v>0</v>
      </c>
      <c r="Z61" s="16">
        <f>I61*'Share of Sales'!$C$4</f>
        <v>0</v>
      </c>
      <c r="AA61" s="16">
        <f>J61*'Share of Sales'!$C$4</f>
        <v>0</v>
      </c>
      <c r="AB61" s="16">
        <f>K61*'Share of Sales'!$C$4</f>
        <v>0</v>
      </c>
      <c r="AC61" s="16">
        <f>L61*'Share of Sales'!$C$4</f>
        <v>0</v>
      </c>
      <c r="AD61" s="16">
        <f>M61*'Share of Sales'!$C$4</f>
        <v>0</v>
      </c>
      <c r="AE61" s="16">
        <f>N61*'Share of Sales'!$C$4</f>
        <v>0</v>
      </c>
      <c r="AF61" s="16">
        <f>O61*'Share of Sales'!$C$4</f>
        <v>0</v>
      </c>
      <c r="AG61" s="41"/>
    </row>
    <row r="62" spans="1:33" x14ac:dyDescent="0.25">
      <c r="A62" s="15">
        <v>20</v>
      </c>
      <c r="B62" s="15">
        <v>2029</v>
      </c>
      <c r="C62" s="19">
        <v>90.418097094856066</v>
      </c>
      <c r="D62" s="20">
        <v>60.641116133385239</v>
      </c>
      <c r="E62" s="20">
        <v>99.084631814636381</v>
      </c>
      <c r="F62" s="20">
        <v>86.024552445570208</v>
      </c>
      <c r="G62" s="20">
        <v>76.300653607640527</v>
      </c>
      <c r="H62" s="20">
        <v>63.165227626829747</v>
      </c>
      <c r="I62" s="20">
        <v>34.151568546614421</v>
      </c>
      <c r="J62" s="20">
        <v>34.151568546614421</v>
      </c>
      <c r="K62" s="20">
        <v>80.322744227614521</v>
      </c>
      <c r="L62" s="20">
        <v>0</v>
      </c>
      <c r="M62" s="20">
        <v>45.172328814864159</v>
      </c>
      <c r="N62" s="20">
        <v>19.332805186510086</v>
      </c>
      <c r="O62" s="18">
        <v>3.5623333333333331</v>
      </c>
      <c r="P62" s="41"/>
      <c r="Q62" s="29"/>
      <c r="R62" s="15">
        <v>20</v>
      </c>
      <c r="S62" s="15">
        <v>2029</v>
      </c>
      <c r="T62" s="16">
        <f>C62*'Share of Sales'!$C$4</f>
        <v>7.9215778673912824</v>
      </c>
      <c r="U62" s="16">
        <f>D62*'Share of Sales'!$C$4</f>
        <v>5.3128006322913164</v>
      </c>
      <c r="V62" s="16">
        <f>E62*'Share of Sales'!$C$4</f>
        <v>8.6808576114802065</v>
      </c>
      <c r="W62" s="16">
        <f>F62*'Share of Sales'!$C$4</f>
        <v>7.536657069769694</v>
      </c>
      <c r="X62" s="16">
        <f>G62*'Share of Sales'!$C$4</f>
        <v>6.6847410895153629</v>
      </c>
      <c r="Y62" s="16">
        <f>H62*'Share of Sales'!$C$4</f>
        <v>5.5339393908334431</v>
      </c>
      <c r="Z62" s="16">
        <f>I62*'Share of Sales'!$C$4</f>
        <v>2.992037194188506</v>
      </c>
      <c r="AA62" s="16">
        <f>J62*'Share of Sales'!$C$4</f>
        <v>2.992037194188506</v>
      </c>
      <c r="AB62" s="16">
        <f>K62*'Share of Sales'!$C$4</f>
        <v>7.0371186008713353</v>
      </c>
      <c r="AC62" s="16">
        <f>L62*'Share of Sales'!$C$4</f>
        <v>0</v>
      </c>
      <c r="AD62" s="16">
        <f>M62*'Share of Sales'!$C$4</f>
        <v>3.9575718982777275</v>
      </c>
      <c r="AE62" s="16">
        <f>N62*'Share of Sales'!$C$4</f>
        <v>1.6937574069865962</v>
      </c>
      <c r="AF62" s="16">
        <f>O62*'Share of Sales'!$C$4</f>
        <v>0.31209792946647796</v>
      </c>
      <c r="AG62" s="41"/>
    </row>
    <row r="63" spans="1:33" x14ac:dyDescent="0.25">
      <c r="A63" s="15">
        <v>21</v>
      </c>
      <c r="B63" s="15">
        <v>2030</v>
      </c>
      <c r="C63" s="19">
        <v>99.875670540244414</v>
      </c>
      <c r="D63" s="20">
        <v>72.007470409637108</v>
      </c>
      <c r="E63" s="20">
        <v>111.31830931052625</v>
      </c>
      <c r="F63" s="20">
        <v>97.605225973006782</v>
      </c>
      <c r="G63" s="20">
        <v>89.37988752421991</v>
      </c>
      <c r="H63" s="20">
        <v>74.925895837878443</v>
      </c>
      <c r="I63" s="20">
        <v>34.851181495546314</v>
      </c>
      <c r="J63" s="20">
        <v>34.851181495546314</v>
      </c>
      <c r="K63" s="20">
        <v>81.986664709499266</v>
      </c>
      <c r="L63" s="20">
        <v>0</v>
      </c>
      <c r="M63" s="20">
        <v>45.792026668787003</v>
      </c>
      <c r="N63" s="20">
        <v>20.573377847671509</v>
      </c>
      <c r="O63" s="18">
        <v>3.4177733333333329</v>
      </c>
      <c r="P63" s="42"/>
      <c r="Q63" s="29"/>
      <c r="R63" s="15">
        <v>21</v>
      </c>
      <c r="S63" s="15">
        <v>2030</v>
      </c>
      <c r="T63" s="16">
        <f>C63*'Share of Sales'!$C$4</f>
        <v>8.7501609374996896</v>
      </c>
      <c r="U63" s="16">
        <f>D63*'Share of Sales'!$C$4</f>
        <v>6.308613012342029</v>
      </c>
      <c r="V63" s="16">
        <f>E63*'Share of Sales'!$C$4</f>
        <v>9.7526566428906705</v>
      </c>
      <c r="W63" s="16">
        <f>F63*'Share of Sales'!$C$4</f>
        <v>8.5512460740946334</v>
      </c>
      <c r="X63" s="16">
        <f>G63*'Share of Sales'!$C$4</f>
        <v>7.8306197713827226</v>
      </c>
      <c r="Y63" s="16">
        <f>H63*'Share of Sales'!$C$4</f>
        <v>6.5642978257011873</v>
      </c>
      <c r="Z63" s="16">
        <f>I63*'Share of Sales'!$C$4</f>
        <v>3.0533306589932914</v>
      </c>
      <c r="AA63" s="16">
        <f>J63*'Share of Sales'!$C$4</f>
        <v>3.0533306589932914</v>
      </c>
      <c r="AB63" s="16">
        <f>K63*'Share of Sales'!$C$4</f>
        <v>7.1828955646197477</v>
      </c>
      <c r="AC63" s="16">
        <f>L63*'Share of Sales'!$C$4</f>
        <v>0</v>
      </c>
      <c r="AD63" s="16">
        <f>M63*'Share of Sales'!$C$4</f>
        <v>4.0118639588478047</v>
      </c>
      <c r="AE63" s="16">
        <f>N63*'Share of Sales'!$C$4</f>
        <v>1.8024446416365068</v>
      </c>
      <c r="AF63" s="16">
        <f>O63*'Share of Sales'!$C$4</f>
        <v>0.29943295051532026</v>
      </c>
      <c r="AG63" s="42"/>
    </row>
    <row r="64" spans="1:33" x14ac:dyDescent="0.25">
      <c r="A64" s="15">
        <v>22</v>
      </c>
      <c r="B64" s="15">
        <v>2031</v>
      </c>
      <c r="C64" s="21">
        <v>107.64078786199501</v>
      </c>
      <c r="D64" s="22">
        <v>78.701726148104711</v>
      </c>
      <c r="E64" s="22">
        <v>114.68505623400722</v>
      </c>
      <c r="F64" s="22">
        <v>103.01346645914521</v>
      </c>
      <c r="G64" s="22">
        <v>94.066350983580577</v>
      </c>
      <c r="H64" s="22">
        <v>81.923736765218109</v>
      </c>
      <c r="I64" s="22">
        <v>35.567179915077226</v>
      </c>
      <c r="J64" s="22">
        <v>35.567179915077226</v>
      </c>
      <c r="K64" s="22">
        <v>83.685054025792738</v>
      </c>
      <c r="L64" s="22">
        <v>0</v>
      </c>
      <c r="M64" s="22">
        <v>45.980945974588394</v>
      </c>
      <c r="N64" s="22">
        <v>22.698736995458603</v>
      </c>
      <c r="O64" s="23">
        <v>3.3679469428694606</v>
      </c>
      <c r="P64" s="37" t="s">
        <v>29</v>
      </c>
      <c r="Q64" s="29"/>
      <c r="R64" s="15">
        <v>22</v>
      </c>
      <c r="S64" s="15">
        <v>2031</v>
      </c>
      <c r="T64" s="23">
        <f>C64*'Share of Sales'!$C$4</f>
        <v>9.4304670210168524</v>
      </c>
      <c r="U64" s="23">
        <f>D64*'Share of Sales'!$C$4</f>
        <v>6.8951003395512069</v>
      </c>
      <c r="V64" s="23">
        <f>E64*'Share of Sales'!$C$4</f>
        <v>10.047619142335616</v>
      </c>
      <c r="W64" s="23">
        <f>F64*'Share of Sales'!$C$4</f>
        <v>9.025064916926274</v>
      </c>
      <c r="X64" s="23">
        <f>G64*'Share of Sales'!$C$4</f>
        <v>8.241203342689948</v>
      </c>
      <c r="Y64" s="23">
        <f>H64*'Share of Sales'!$C$4</f>
        <v>7.1773824137497941</v>
      </c>
      <c r="Z64" s="23">
        <f>I64*'Share of Sales'!$C$4</f>
        <v>3.1160596636447937</v>
      </c>
      <c r="AA64" s="23">
        <f>J64*'Share of Sales'!$C$4</f>
        <v>3.1160596636447937</v>
      </c>
      <c r="AB64" s="23">
        <f>K64*'Share of Sales'!$C$4</f>
        <v>7.3316923613942899</v>
      </c>
      <c r="AC64" s="23">
        <f>L64*'Share of Sales'!$C$4</f>
        <v>0</v>
      </c>
      <c r="AD64" s="23">
        <f>M64*'Share of Sales'!$C$4</f>
        <v>4.0284152803159978</v>
      </c>
      <c r="AE64" s="23">
        <f>N64*'Share of Sales'!$C$4</f>
        <v>1.9886484938112023</v>
      </c>
      <c r="AF64" s="23">
        <f>O64*'Share of Sales'!$C$4</f>
        <v>0.29506763378567785</v>
      </c>
      <c r="AG64" s="37" t="s">
        <v>29</v>
      </c>
    </row>
    <row r="65" spans="1:33" x14ac:dyDescent="0.25">
      <c r="A65" s="15">
        <v>23</v>
      </c>
      <c r="B65" s="15">
        <v>2032</v>
      </c>
      <c r="C65" s="21">
        <v>106.43599011268941</v>
      </c>
      <c r="D65" s="22">
        <v>77.538598181692194</v>
      </c>
      <c r="E65" s="22">
        <v>116.02792463179786</v>
      </c>
      <c r="F65" s="22">
        <v>103.6048327858735</v>
      </c>
      <c r="G65" s="22">
        <v>93.510056393247169</v>
      </c>
      <c r="H65" s="22">
        <v>81.207211699581023</v>
      </c>
      <c r="I65" s="22">
        <v>36.299799660168404</v>
      </c>
      <c r="J65" s="22">
        <v>36.299799660168404</v>
      </c>
      <c r="K65" s="22">
        <v>85.418626213348503</v>
      </c>
      <c r="L65" s="22">
        <v>0</v>
      </c>
      <c r="M65" s="22">
        <v>46.933461211950643</v>
      </c>
      <c r="N65" s="22">
        <v>23.168951176545733</v>
      </c>
      <c r="O65" s="23">
        <v>3.4331546501092309</v>
      </c>
      <c r="P65" s="38"/>
      <c r="Q65" s="29"/>
      <c r="R65" s="15">
        <v>23</v>
      </c>
      <c r="S65" s="15">
        <v>2032</v>
      </c>
      <c r="T65" s="23">
        <f>C65*'Share of Sales'!$C$4</f>
        <v>9.3249140455370689</v>
      </c>
      <c r="U65" s="23">
        <f>D65*'Share of Sales'!$C$4</f>
        <v>6.7931980760473509</v>
      </c>
      <c r="V65" s="23">
        <f>E65*'Share of Sales'!$C$4</f>
        <v>10.165268561208011</v>
      </c>
      <c r="W65" s="23">
        <f>F65*'Share of Sales'!$C$4</f>
        <v>9.0768748372392043</v>
      </c>
      <c r="X65" s="23">
        <f>G65*'Share of Sales'!$C$4</f>
        <v>8.1924660759687562</v>
      </c>
      <c r="Y65" s="23">
        <f>H65*'Share of Sales'!$C$4</f>
        <v>7.114607269351132</v>
      </c>
      <c r="Z65" s="23">
        <f>I65*'Share of Sales'!$C$4</f>
        <v>3.180244871522369</v>
      </c>
      <c r="AA65" s="23">
        <f>J65*'Share of Sales'!$C$4</f>
        <v>3.180244871522369</v>
      </c>
      <c r="AB65" s="23">
        <f>K65*'Share of Sales'!$C$4</f>
        <v>7.4835715483457719</v>
      </c>
      <c r="AC65" s="23">
        <f>L65*'Share of Sales'!$C$4</f>
        <v>0</v>
      </c>
      <c r="AD65" s="23">
        <f>M65*'Share of Sales'!$C$4</f>
        <v>4.1118656499331108</v>
      </c>
      <c r="AE65" s="23">
        <f>N65*'Share of Sales'!$C$4</f>
        <v>2.0298442098184264</v>
      </c>
      <c r="AF65" s="23">
        <f>O65*'Share of Sales'!$C$4</f>
        <v>0.30078051590829091</v>
      </c>
      <c r="AG65" s="38"/>
    </row>
    <row r="66" spans="1:33" x14ac:dyDescent="0.25">
      <c r="A66" s="15">
        <v>24</v>
      </c>
      <c r="B66" s="15">
        <v>2033</v>
      </c>
      <c r="C66" s="21">
        <v>73.990380832583398</v>
      </c>
      <c r="D66" s="22">
        <v>44.397980827856657</v>
      </c>
      <c r="E66" s="22">
        <v>85.544926822892776</v>
      </c>
      <c r="F66" s="22">
        <v>71.815801718097973</v>
      </c>
      <c r="G66" s="22">
        <v>61.092281539012085</v>
      </c>
      <c r="H66" s="22">
        <v>48.085763003852044</v>
      </c>
      <c r="I66" s="22">
        <v>28.799281471618873</v>
      </c>
      <c r="J66" s="22">
        <v>28.799281471618873</v>
      </c>
      <c r="K66" s="22">
        <v>87.188110100603254</v>
      </c>
      <c r="L66" s="22">
        <v>0</v>
      </c>
      <c r="M66" s="22">
        <v>47.905708215551648</v>
      </c>
      <c r="N66" s="22">
        <v>23.648906048321496</v>
      </c>
      <c r="O66" s="23">
        <v>3.6808695479745581</v>
      </c>
      <c r="P66" s="38"/>
      <c r="Q66" s="29"/>
      <c r="R66" s="15">
        <v>24</v>
      </c>
      <c r="S66" s="15">
        <v>2033</v>
      </c>
      <c r="T66" s="23">
        <f>C66*'Share of Sales'!$C$4</f>
        <v>6.4823368555119654</v>
      </c>
      <c r="U66" s="23">
        <f>D66*'Share of Sales'!$C$4</f>
        <v>3.8897308567979172</v>
      </c>
      <c r="V66" s="23">
        <f>E66*'Share of Sales'!$C$4</f>
        <v>7.4946368123288689</v>
      </c>
      <c r="W66" s="23">
        <f>F66*'Share of Sales'!$C$4</f>
        <v>6.2918208157182116</v>
      </c>
      <c r="X66" s="23">
        <f>G66*'Share of Sales'!$C$4</f>
        <v>5.3523274748878471</v>
      </c>
      <c r="Y66" s="23">
        <f>H66*'Share of Sales'!$C$4</f>
        <v>4.2128194264951784</v>
      </c>
      <c r="Z66" s="23">
        <f>I66*'Share of Sales'!$C$4</f>
        <v>2.5231204596466417</v>
      </c>
      <c r="AA66" s="23">
        <f>J66*'Share of Sales'!$C$4</f>
        <v>2.5231204596466417</v>
      </c>
      <c r="AB66" s="23">
        <f>K66*'Share of Sales'!$C$4</f>
        <v>7.6385969785235117</v>
      </c>
      <c r="AC66" s="23">
        <f>L66*'Share of Sales'!$C$4</f>
        <v>0</v>
      </c>
      <c r="AD66" s="23">
        <f>M66*'Share of Sales'!$C$4</f>
        <v>4.1970447301484732</v>
      </c>
      <c r="AE66" s="23">
        <f>N66*'Share of Sales'!$C$4</f>
        <v>2.0718933129489305</v>
      </c>
      <c r="AF66" s="23">
        <f>O66*'Share of Sales'!$C$4</f>
        <v>0.32248295065754756</v>
      </c>
      <c r="AG66" s="38"/>
    </row>
    <row r="67" spans="1:33" x14ac:dyDescent="0.25">
      <c r="A67" s="15">
        <v>25</v>
      </c>
      <c r="B67" s="15">
        <v>2034</v>
      </c>
      <c r="C67" s="21">
        <v>76.879532477174337</v>
      </c>
      <c r="D67" s="22">
        <v>46.435922418497583</v>
      </c>
      <c r="E67" s="22">
        <v>90.937026290955004</v>
      </c>
      <c r="F67" s="22">
        <v>75.577441555981707</v>
      </c>
      <c r="G67" s="22">
        <v>64.305384182552899</v>
      </c>
      <c r="H67" s="22">
        <v>50.346799044903065</v>
      </c>
      <c r="I67" s="22">
        <v>29.395871077277739</v>
      </c>
      <c r="J67" s="22">
        <v>29.395871077277739</v>
      </c>
      <c r="K67" s="22">
        <v>88.994249613990803</v>
      </c>
      <c r="L67" s="22">
        <v>0</v>
      </c>
      <c r="M67" s="22">
        <v>48.898095737486521</v>
      </c>
      <c r="N67" s="22">
        <v>24.138803393417955</v>
      </c>
      <c r="O67" s="23">
        <v>3.9952671302460749</v>
      </c>
      <c r="P67" s="38"/>
      <c r="Q67" s="29"/>
      <c r="R67" s="15">
        <v>25</v>
      </c>
      <c r="S67" s="15">
        <v>2034</v>
      </c>
      <c r="T67" s="23">
        <f>C67*'Share of Sales'!$C$4</f>
        <v>6.7354569770216965</v>
      </c>
      <c r="U67" s="23">
        <f>D67*'Share of Sales'!$C$4</f>
        <v>4.068276010015655</v>
      </c>
      <c r="V67" s="23">
        <f>E67*'Share of Sales'!$C$4</f>
        <v>7.9670415319301187</v>
      </c>
      <c r="W67" s="23">
        <f>F67*'Share of Sales'!$C$4</f>
        <v>6.6213800946932642</v>
      </c>
      <c r="X67" s="23">
        <f>G67*'Share of Sales'!$C$4</f>
        <v>5.6338291167552619</v>
      </c>
      <c r="Y67" s="23">
        <f>H67*'Share of Sales'!$C$4</f>
        <v>4.4109100038867117</v>
      </c>
      <c r="Z67" s="23">
        <f>I67*'Share of Sales'!$C$4</f>
        <v>2.5753879942215518</v>
      </c>
      <c r="AA67" s="23">
        <f>J67*'Share of Sales'!$C$4</f>
        <v>2.5753879942215518</v>
      </c>
      <c r="AB67" s="23">
        <f>K67*'Share of Sales'!$C$4</f>
        <v>7.7968338277204365</v>
      </c>
      <c r="AC67" s="23">
        <f>L67*'Share of Sales'!$C$4</f>
        <v>0</v>
      </c>
      <c r="AD67" s="23">
        <f>M67*'Share of Sales'!$C$4</f>
        <v>4.2839883319518544</v>
      </c>
      <c r="AE67" s="23">
        <f>N67*'Share of Sales'!$C$4</f>
        <v>2.1148134814870785</v>
      </c>
      <c r="AF67" s="23">
        <f>O67*'Share of Sales'!$C$4</f>
        <v>0.35002749106819797</v>
      </c>
      <c r="AG67" s="38"/>
    </row>
    <row r="68" spans="1:33" x14ac:dyDescent="0.25">
      <c r="A68" s="15">
        <v>26</v>
      </c>
      <c r="B68" s="15">
        <v>2035</v>
      </c>
      <c r="C68" s="21">
        <v>79.668585318021499</v>
      </c>
      <c r="D68" s="22">
        <v>48.405894787362591</v>
      </c>
      <c r="E68" s="22">
        <v>95.98648478884958</v>
      </c>
      <c r="F68" s="22">
        <v>79.104081320216807</v>
      </c>
      <c r="G68" s="22">
        <v>67.51648384538754</v>
      </c>
      <c r="H68" s="22">
        <v>52.607421246933704</v>
      </c>
      <c r="I68" s="22">
        <v>30.004819295353062</v>
      </c>
      <c r="J68" s="22">
        <v>30.004819295353062</v>
      </c>
      <c r="K68" s="22">
        <v>90.837804090703699</v>
      </c>
      <c r="L68" s="22">
        <v>0</v>
      </c>
      <c r="M68" s="22">
        <v>49.911040997327298</v>
      </c>
      <c r="N68" s="22">
        <v>24.638849174481905</v>
      </c>
      <c r="O68" s="23">
        <v>4.297775585014695</v>
      </c>
      <c r="P68" s="38"/>
      <c r="Q68" s="29"/>
      <c r="R68" s="15">
        <v>26</v>
      </c>
      <c r="S68" s="15">
        <v>2035</v>
      </c>
      <c r="T68" s="23">
        <f>C68*'Share of Sales'!$C$4</f>
        <v>6.9798073887745735</v>
      </c>
      <c r="U68" s="23">
        <f>D68*'Share of Sales'!$C$4</f>
        <v>4.2408663433446367</v>
      </c>
      <c r="V68" s="23">
        <f>E68*'Share of Sales'!$C$4</f>
        <v>8.4094272927946676</v>
      </c>
      <c r="W68" s="23">
        <f>F68*'Share of Sales'!$C$4</f>
        <v>6.9303508914721332</v>
      </c>
      <c r="X68" s="23">
        <f>G68*'Share of Sales'!$C$4</f>
        <v>5.9151552764112543</v>
      </c>
      <c r="Y68" s="23">
        <f>H68*'Share of Sales'!$C$4</f>
        <v>4.6089643246202332</v>
      </c>
      <c r="Z68" s="23">
        <f>I68*'Share of Sales'!$C$4</f>
        <v>2.6287382734431133</v>
      </c>
      <c r="AA68" s="23">
        <f>J68*'Share of Sales'!$C$4</f>
        <v>2.6287382734431133</v>
      </c>
      <c r="AB68" s="23">
        <f>K68*'Share of Sales'!$C$4</f>
        <v>7.9583486218742925</v>
      </c>
      <c r="AC68" s="23">
        <f>L68*'Share of Sales'!$C$4</f>
        <v>0</v>
      </c>
      <c r="AD68" s="23">
        <f>M68*'Share of Sales'!$C$4</f>
        <v>4.3727330081732045</v>
      </c>
      <c r="AE68" s="23">
        <f>N68*'Share of Sales'!$C$4</f>
        <v>2.1586227599305632</v>
      </c>
      <c r="AF68" s="23">
        <f>O68*'Share of Sales'!$C$4</f>
        <v>0.37653041865668591</v>
      </c>
      <c r="AG68" s="38"/>
    </row>
    <row r="69" spans="1:33" x14ac:dyDescent="0.25">
      <c r="A69" s="15">
        <v>27</v>
      </c>
      <c r="B69" s="15">
        <v>2036</v>
      </c>
      <c r="C69" s="21">
        <v>82.253857209560778</v>
      </c>
      <c r="D69" s="22">
        <v>50.236514745171156</v>
      </c>
      <c r="E69" s="22">
        <v>100.54624720335028</v>
      </c>
      <c r="F69" s="22">
        <v>82.294468278244324</v>
      </c>
      <c r="G69" s="22">
        <v>70.256179965828579</v>
      </c>
      <c r="H69" s="22">
        <v>54.544388117048484</v>
      </c>
      <c r="I69" s="22">
        <v>30.626382139860866</v>
      </c>
      <c r="J69" s="22">
        <v>30.626382139860866</v>
      </c>
      <c r="K69" s="22">
        <v>92.719548597933723</v>
      </c>
      <c r="L69" s="22">
        <v>0</v>
      </c>
      <c r="M69" s="22">
        <v>50.944969857530396</v>
      </c>
      <c r="N69" s="22">
        <v>25.149253620765688</v>
      </c>
      <c r="O69" s="23">
        <v>4.5669539736620006</v>
      </c>
      <c r="P69" s="39"/>
      <c r="Q69" s="29"/>
      <c r="R69" s="15">
        <v>27</v>
      </c>
      <c r="S69" s="15">
        <v>2036</v>
      </c>
      <c r="T69" s="23">
        <f>C69*'Share of Sales'!$C$4</f>
        <v>7.2063044425194862</v>
      </c>
      <c r="U69" s="23">
        <f>D69*'Share of Sales'!$C$4</f>
        <v>4.4012479373762821</v>
      </c>
      <c r="V69" s="23">
        <f>E69*'Share of Sales'!$C$4</f>
        <v>8.8089105177665221</v>
      </c>
      <c r="W69" s="23">
        <f>F69*'Share of Sales'!$C$4</f>
        <v>7.2098623999770206</v>
      </c>
      <c r="X69" s="23">
        <f>G69*'Share of Sales'!$C$4</f>
        <v>6.1551815194795596</v>
      </c>
      <c r="Y69" s="23">
        <f>H69*'Share of Sales'!$C$4</f>
        <v>4.778663028543126</v>
      </c>
      <c r="Z69" s="23">
        <f>I69*'Share of Sales'!$C$4</f>
        <v>2.683193726836258</v>
      </c>
      <c r="AA69" s="23">
        <f>J69*'Share of Sales'!$C$4</f>
        <v>2.683193726836258</v>
      </c>
      <c r="AB69" s="23">
        <f>K69*'Share of Sales'!$C$4</f>
        <v>8.123209265036472</v>
      </c>
      <c r="AC69" s="23">
        <f>L69*'Share of Sales'!$C$4</f>
        <v>0</v>
      </c>
      <c r="AD69" s="23">
        <f>M69*'Share of Sales'!$C$4</f>
        <v>4.4633160688502009</v>
      </c>
      <c r="AE69" s="23">
        <f>N69*'Share of Sales'!$C$4</f>
        <v>2.2033395665766711</v>
      </c>
      <c r="AF69" s="23">
        <f>O69*'Share of Sales'!$C$4</f>
        <v>0.40011328131803525</v>
      </c>
      <c r="AG69" s="39"/>
    </row>
    <row r="70" spans="1:33" x14ac:dyDescent="0.25">
      <c r="A70" s="15">
        <v>28</v>
      </c>
      <c r="B70" s="15">
        <v>2037</v>
      </c>
      <c r="C70" s="24">
        <v>83.818184052793058</v>
      </c>
      <c r="D70" s="25">
        <v>51.365047819025939</v>
      </c>
      <c r="E70" s="25">
        <v>103.7284078018057</v>
      </c>
      <c r="F70" s="25">
        <v>84.537150509367905</v>
      </c>
      <c r="G70" s="25">
        <v>71.967678451842517</v>
      </c>
      <c r="H70" s="25">
        <v>55.774273484517927</v>
      </c>
      <c r="I70" s="25">
        <v>31.260820928258536</v>
      </c>
      <c r="J70" s="25">
        <v>31.260820928258536</v>
      </c>
      <c r="K70" s="25">
        <v>94.640274258725711</v>
      </c>
      <c r="L70" s="25">
        <v>0</v>
      </c>
      <c r="M70" s="25">
        <v>52.000317002477708</v>
      </c>
      <c r="N70" s="25">
        <v>25.670231316511792</v>
      </c>
      <c r="O70" s="26">
        <v>4.7349761155534029</v>
      </c>
      <c r="P70" s="34" t="s">
        <v>30</v>
      </c>
      <c r="Q70" s="29"/>
      <c r="R70" s="15">
        <v>28</v>
      </c>
      <c r="S70" s="15">
        <v>2037</v>
      </c>
      <c r="T70" s="26">
        <f>C70*'Share of Sales'!$C$4</f>
        <v>7.3433559542949967</v>
      </c>
      <c r="U70" s="26">
        <f>D70*'Share of Sales'!$C$4</f>
        <v>4.5001193238321209</v>
      </c>
      <c r="V70" s="26">
        <f>E70*'Share of Sales'!$C$4</f>
        <v>9.087701310507537</v>
      </c>
      <c r="W70" s="26">
        <f>F70*'Share of Sales'!$C$4</f>
        <v>7.4063449902600551</v>
      </c>
      <c r="X70" s="26">
        <f>G70*'Share of Sales'!$C$4</f>
        <v>6.3051268176277659</v>
      </c>
      <c r="Y70" s="26">
        <f>H70*'Share of Sales'!$C$4</f>
        <v>4.8864139436741256</v>
      </c>
      <c r="Z70" s="26">
        <f>I70*'Share of Sales'!$C$4</f>
        <v>2.7387772485632538</v>
      </c>
      <c r="AA70" s="26">
        <f>J70*'Share of Sales'!$C$4</f>
        <v>2.7387772485632538</v>
      </c>
      <c r="AB70" s="26">
        <f>K70*'Share of Sales'!$C$4</f>
        <v>8.2914850679202505</v>
      </c>
      <c r="AC70" s="26">
        <f>L70*'Share of Sales'!$C$4</f>
        <v>0</v>
      </c>
      <c r="AD70" s="26">
        <f>M70*'Share of Sales'!$C$4</f>
        <v>4.5557755969141338</v>
      </c>
      <c r="AE70" s="26">
        <f>N70*'Share of Sales'!$C$4</f>
        <v>2.2489827012657071</v>
      </c>
      <c r="AF70" s="26">
        <f>O70*'Share of Sales'!$C$4</f>
        <v>0.41483379107442042</v>
      </c>
      <c r="AG70" s="34" t="s">
        <v>30</v>
      </c>
    </row>
    <row r="71" spans="1:33" x14ac:dyDescent="0.25">
      <c r="A71" s="15">
        <v>29</v>
      </c>
      <c r="B71" s="15">
        <v>2038</v>
      </c>
      <c r="C71" s="24">
        <v>83.208929526790953</v>
      </c>
      <c r="D71" s="25">
        <v>50.99773119037522</v>
      </c>
      <c r="E71" s="25">
        <v>102.00538660255745</v>
      </c>
      <c r="F71" s="25">
        <v>83.402819225234168</v>
      </c>
      <c r="G71" s="25">
        <v>71.240411235791299</v>
      </c>
      <c r="H71" s="25">
        <v>55.325685378658392</v>
      </c>
      <c r="I71" s="25">
        <v>31.908402391307927</v>
      </c>
      <c r="J71" s="25">
        <v>31.908402391307927</v>
      </c>
      <c r="K71" s="25">
        <v>96.600788584581437</v>
      </c>
      <c r="L71" s="25">
        <v>0</v>
      </c>
      <c r="M71" s="25">
        <v>53.077526121226612</v>
      </c>
      <c r="N71" s="25">
        <v>26.202001291168344</v>
      </c>
      <c r="O71" s="26">
        <v>4.6357120000208072</v>
      </c>
      <c r="P71" s="35"/>
      <c r="Q71" s="29"/>
      <c r="R71" s="15">
        <v>29</v>
      </c>
      <c r="S71" s="15">
        <v>2038</v>
      </c>
      <c r="T71" s="26">
        <f>C71*'Share of Sales'!$C$4</f>
        <v>7.2899788392720701</v>
      </c>
      <c r="U71" s="26">
        <f>D71*'Share of Sales'!$C$4</f>
        <v>4.4679385174522679</v>
      </c>
      <c r="V71" s="26">
        <f>E71*'Share of Sales'!$C$4</f>
        <v>8.9367465012873009</v>
      </c>
      <c r="W71" s="26">
        <f>F71*'Share of Sales'!$C$4</f>
        <v>7.306965619499171</v>
      </c>
      <c r="X71" s="26">
        <f>G71*'Share of Sales'!$C$4</f>
        <v>6.2414105476834125</v>
      </c>
      <c r="Y71" s="26">
        <f>H71*'Share of Sales'!$C$4</f>
        <v>4.8471128996892707</v>
      </c>
      <c r="Z71" s="26">
        <f>I71*'Share of Sales'!$C$4</f>
        <v>2.7955122070488683</v>
      </c>
      <c r="AA71" s="26">
        <f>J71*'Share of Sales'!$C$4</f>
        <v>2.7955122070488683</v>
      </c>
      <c r="AB71" s="26">
        <f>K71*'Share of Sales'!$C$4</f>
        <v>8.4632467770403803</v>
      </c>
      <c r="AC71" s="26">
        <f>L71*'Share of Sales'!$C$4</f>
        <v>0</v>
      </c>
      <c r="AD71" s="26">
        <f>M71*'Share of Sales'!$C$4</f>
        <v>4.6501504642007276</v>
      </c>
      <c r="AE71" s="26">
        <f>N71*'Share of Sales'!$C$4</f>
        <v>2.2955713532848194</v>
      </c>
      <c r="AF71" s="26">
        <f>O71*'Share of Sales'!$C$4</f>
        <v>0.40613720879837167</v>
      </c>
      <c r="AG71" s="35"/>
    </row>
    <row r="72" spans="1:33" x14ac:dyDescent="0.25">
      <c r="A72" s="15">
        <v>30</v>
      </c>
      <c r="B72" s="15">
        <v>2039</v>
      </c>
      <c r="C72" s="24">
        <v>82.791192012787249</v>
      </c>
      <c r="D72" s="25">
        <v>50.763351200205875</v>
      </c>
      <c r="E72" s="25">
        <v>100.74355851171009</v>
      </c>
      <c r="F72" s="25">
        <v>82.587141680966511</v>
      </c>
      <c r="G72" s="25">
        <v>70.733235420201396</v>
      </c>
      <c r="H72" s="25">
        <v>55.029712157405768</v>
      </c>
      <c r="I72" s="25">
        <v>32.569398785214304</v>
      </c>
      <c r="J72" s="25">
        <v>32.569398785214304</v>
      </c>
      <c r="K72" s="25">
        <v>98.601915814953671</v>
      </c>
      <c r="L72" s="25">
        <v>0</v>
      </c>
      <c r="M72" s="25">
        <v>54.177050094045747</v>
      </c>
      <c r="N72" s="25">
        <v>26.744787111473482</v>
      </c>
      <c r="O72" s="26">
        <v>4.5604826844447048</v>
      </c>
      <c r="P72" s="35"/>
      <c r="Q72" s="29"/>
      <c r="R72" s="15">
        <v>30</v>
      </c>
      <c r="S72" s="15">
        <v>2039</v>
      </c>
      <c r="T72" s="26">
        <f>C72*'Share of Sales'!$C$4</f>
        <v>7.2533806321472376</v>
      </c>
      <c r="U72" s="26">
        <f>D72*'Share of Sales'!$C$4</f>
        <v>4.4474043611014977</v>
      </c>
      <c r="V72" s="26">
        <f>E72*'Share of Sales'!$C$4</f>
        <v>8.8261970670692502</v>
      </c>
      <c r="W72" s="26">
        <f>F72*'Share of Sales'!$C$4</f>
        <v>7.2355036733931808</v>
      </c>
      <c r="X72" s="26">
        <f>G72*'Share of Sales'!$C$4</f>
        <v>6.1969766030999711</v>
      </c>
      <c r="Y72" s="26">
        <f>H72*'Share of Sales'!$C$4</f>
        <v>4.8211825274059912</v>
      </c>
      <c r="Z72" s="26">
        <f>I72*'Share of Sales'!$C$4</f>
        <v>2.8534224548049236</v>
      </c>
      <c r="AA72" s="26">
        <f>J72*'Share of Sales'!$C$4</f>
        <v>2.8534224548049236</v>
      </c>
      <c r="AB72" s="26">
        <f>K72*'Share of Sales'!$C$4</f>
        <v>8.6385666044563507</v>
      </c>
      <c r="AC72" s="26">
        <f>L72*'Share of Sales'!$C$4</f>
        <v>0</v>
      </c>
      <c r="AD72" s="26">
        <f>M72*'Share of Sales'!$C$4</f>
        <v>4.7464803477926454</v>
      </c>
      <c r="AE72" s="26">
        <f>N72*'Share of Sales'!$C$4</f>
        <v>2.3431251094355625</v>
      </c>
      <c r="AF72" s="26">
        <f>O72*'Share of Sales'!$C$4</f>
        <v>0.39954632820705088</v>
      </c>
      <c r="AG72" s="35"/>
    </row>
    <row r="73" spans="1:33" x14ac:dyDescent="0.25">
      <c r="A73" s="15">
        <v>31</v>
      </c>
      <c r="B73" s="15">
        <v>2040</v>
      </c>
      <c r="C73" s="24">
        <v>83.216710500211178</v>
      </c>
      <c r="D73" s="25">
        <v>51.110760062633119</v>
      </c>
      <c r="E73" s="25">
        <v>101.52865645375209</v>
      </c>
      <c r="F73" s="25">
        <v>83.182181145141627</v>
      </c>
      <c r="G73" s="25">
        <v>71.196854292333541</v>
      </c>
      <c r="H73" s="25">
        <v>55.403359507797092</v>
      </c>
      <c r="I73" s="25">
        <v>33.244088006088298</v>
      </c>
      <c r="J73" s="25">
        <v>33.244088006088298</v>
      </c>
      <c r="K73" s="25">
        <v>100.64449726377291</v>
      </c>
      <c r="L73" s="25">
        <v>0</v>
      </c>
      <c r="M73" s="25">
        <v>55.29935118281491</v>
      </c>
      <c r="N73" s="25">
        <v>27.298816975447288</v>
      </c>
      <c r="O73" s="26">
        <v>4.5925300938202467</v>
      </c>
      <c r="P73" s="35"/>
      <c r="Q73" s="29"/>
      <c r="R73" s="15">
        <v>31</v>
      </c>
      <c r="S73" s="15">
        <v>2040</v>
      </c>
      <c r="T73" s="26">
        <f>C73*'Share of Sales'!$C$4</f>
        <v>7.2906605345168591</v>
      </c>
      <c r="U73" s="26">
        <f>D73*'Share of Sales'!$C$4</f>
        <v>4.4778410374302657</v>
      </c>
      <c r="V73" s="26">
        <f>E73*'Share of Sales'!$C$4</f>
        <v>8.8949799178617184</v>
      </c>
      <c r="W73" s="26">
        <f>F73*'Share of Sales'!$C$4</f>
        <v>7.2876353992432499</v>
      </c>
      <c r="X73" s="26">
        <f>G73*'Share of Sales'!$C$4</f>
        <v>6.2375945005606317</v>
      </c>
      <c r="Y73" s="26">
        <f>H73*'Share of Sales'!$C$4</f>
        <v>4.8539179717049814</v>
      </c>
      <c r="Z73" s="26">
        <f>I73*'Share of Sales'!$C$4</f>
        <v>2.9125323384583695</v>
      </c>
      <c r="AA73" s="26">
        <f>J73*'Share of Sales'!$C$4</f>
        <v>2.9125323384583695</v>
      </c>
      <c r="AB73" s="26">
        <f>K73*'Share of Sales'!$C$4</f>
        <v>8.8175182581317859</v>
      </c>
      <c r="AC73" s="26">
        <f>L73*'Share of Sales'!$C$4</f>
        <v>0</v>
      </c>
      <c r="AD73" s="26">
        <f>M73*'Share of Sales'!$C$4</f>
        <v>4.8448057467005228</v>
      </c>
      <c r="AE73" s="26">
        <f>N73*'Share of Sales'!$C$4</f>
        <v>2.3916639622685802</v>
      </c>
      <c r="AF73" s="26">
        <f>O73*'Share of Sales'!$C$4</f>
        <v>0.40235401889036831</v>
      </c>
      <c r="AG73" s="35"/>
    </row>
    <row r="74" spans="1:33" x14ac:dyDescent="0.25">
      <c r="A74" s="15">
        <v>32</v>
      </c>
      <c r="B74" s="15">
        <v>2041</v>
      </c>
      <c r="C74" s="24">
        <v>84.534944596453428</v>
      </c>
      <c r="D74" s="25">
        <v>52.074040311372812</v>
      </c>
      <c r="E74" s="25">
        <v>104.48092874829572</v>
      </c>
      <c r="F74" s="25">
        <v>85.270770020744152</v>
      </c>
      <c r="G74" s="25">
        <v>72.688228102715868</v>
      </c>
      <c r="H74" s="25">
        <v>56.485875410988982</v>
      </c>
      <c r="I74" s="25">
        <v>33.932753706778989</v>
      </c>
      <c r="J74" s="25">
        <v>33.932753706778989</v>
      </c>
      <c r="K74" s="25">
        <v>102.72939167315256</v>
      </c>
      <c r="L74" s="25">
        <v>0</v>
      </c>
      <c r="M74" s="25">
        <v>56.444901225369229</v>
      </c>
      <c r="N74" s="25">
        <v>27.864323808330788</v>
      </c>
      <c r="O74" s="26">
        <v>4.7381632505640319</v>
      </c>
      <c r="P74" s="35"/>
      <c r="Q74" s="29"/>
      <c r="R74" s="15">
        <v>32</v>
      </c>
      <c r="S74" s="15">
        <v>2041</v>
      </c>
      <c r="T74" s="26">
        <f>C74*'Share of Sales'!$C$4</f>
        <v>7.4061517290492782</v>
      </c>
      <c r="U74" s="26">
        <f>D74*'Share of Sales'!$C$4</f>
        <v>4.5622345354542979</v>
      </c>
      <c r="V74" s="26">
        <f>E74*'Share of Sales'!$C$4</f>
        <v>9.1536300732883991</v>
      </c>
      <c r="W74" s="26">
        <f>F74*'Share of Sales'!$C$4</f>
        <v>7.4706177881968197</v>
      </c>
      <c r="X74" s="26">
        <f>G74*'Share of Sales'!$C$4</f>
        <v>6.3682545580924517</v>
      </c>
      <c r="Y74" s="26">
        <f>H74*'Share of Sales'!$C$4</f>
        <v>4.9487577692161793</v>
      </c>
      <c r="Z74" s="26">
        <f>I74*'Share of Sales'!$C$4</f>
        <v>2.9728667089870902</v>
      </c>
      <c r="AA74" s="26">
        <f>J74*'Share of Sales'!$C$4</f>
        <v>2.9728667089870902</v>
      </c>
      <c r="AB74" s="26">
        <f>K74*'Share of Sales'!$C$4</f>
        <v>9.0001769729227359</v>
      </c>
      <c r="AC74" s="26">
        <f>L74*'Share of Sales'!$C$4</f>
        <v>0</v>
      </c>
      <c r="AD74" s="26">
        <f>M74*'Share of Sales'!$C$4</f>
        <v>4.9451679988895672</v>
      </c>
      <c r="AE74" s="26">
        <f>N74*'Share of Sales'!$C$4</f>
        <v>2.4412083184888718</v>
      </c>
      <c r="AF74" s="26">
        <f>O74*'Share of Sales'!$C$4</f>
        <v>0.41511301767807368</v>
      </c>
      <c r="AG74" s="35"/>
    </row>
    <row r="75" spans="1:33" x14ac:dyDescent="0.25">
      <c r="A75" s="15">
        <v>33</v>
      </c>
      <c r="B75" s="15">
        <v>2042</v>
      </c>
      <c r="C75" s="24">
        <v>85.990497190460275</v>
      </c>
      <c r="D75" s="25">
        <v>53.132996426657435</v>
      </c>
      <c r="E75" s="25">
        <v>107.76222235089737</v>
      </c>
      <c r="F75" s="25">
        <v>87.587054214114559</v>
      </c>
      <c r="G75" s="25">
        <v>74.337232891812477</v>
      </c>
      <c r="H75" s="25">
        <v>57.67805572155028</v>
      </c>
      <c r="I75" s="25">
        <v>34.635685416127252</v>
      </c>
      <c r="J75" s="25">
        <v>34.635685416127252</v>
      </c>
      <c r="K75" s="25">
        <v>104.85747557442137</v>
      </c>
      <c r="L75" s="25">
        <v>0</v>
      </c>
      <c r="M75" s="25">
        <v>57.61418183386921</v>
      </c>
      <c r="N75" s="25">
        <v>28.441545360512404</v>
      </c>
      <c r="O75" s="26">
        <v>4.9008818618881964</v>
      </c>
      <c r="P75" s="35"/>
      <c r="Q75" s="29"/>
      <c r="R75" s="15">
        <v>33</v>
      </c>
      <c r="S75" s="15">
        <v>2042</v>
      </c>
      <c r="T75" s="26">
        <f>C75*'Share of Sales'!$C$4</f>
        <v>7.5336734706472281</v>
      </c>
      <c r="U75" s="26">
        <f>D75*'Share of Sales'!$C$4</f>
        <v>4.6550102473405701</v>
      </c>
      <c r="V75" s="26">
        <f>E75*'Share of Sales'!$C$4</f>
        <v>9.4411059615667501</v>
      </c>
      <c r="W75" s="26">
        <f>F75*'Share of Sales'!$C$4</f>
        <v>7.6735486857752333</v>
      </c>
      <c r="X75" s="26">
        <f>G75*'Share of Sales'!$C$4</f>
        <v>6.5127247500146073</v>
      </c>
      <c r="Y75" s="26">
        <f>H75*'Share of Sales'!$C$4</f>
        <v>5.0532053241362362</v>
      </c>
      <c r="Z75" s="26">
        <f>I75*'Share of Sales'!$C$4</f>
        <v>3.034450932167756</v>
      </c>
      <c r="AA75" s="26">
        <f>J75*'Share of Sales'!$C$4</f>
        <v>3.034450932167756</v>
      </c>
      <c r="AB75" s="26">
        <f>K75*'Share of Sales'!$C$4</f>
        <v>9.1866195422079251</v>
      </c>
      <c r="AC75" s="26">
        <f>L75*'Share of Sales'!$C$4</f>
        <v>0</v>
      </c>
      <c r="AD75" s="26">
        <f>M75*'Share of Sales'!$C$4</f>
        <v>5.0476092986588608</v>
      </c>
      <c r="AE75" s="26">
        <f>N75*'Share of Sales'!$C$4</f>
        <v>2.4917790075351829</v>
      </c>
      <c r="AF75" s="26">
        <f>O75*'Share of Sales'!$C$4</f>
        <v>0.42936888228365028</v>
      </c>
      <c r="AG75" s="35"/>
    </row>
    <row r="76" spans="1:33" x14ac:dyDescent="0.25">
      <c r="A76" s="15">
        <v>34</v>
      </c>
      <c r="B76" s="15">
        <v>2043</v>
      </c>
      <c r="C76" s="24">
        <v>87.487450129273313</v>
      </c>
      <c r="D76" s="25">
        <v>54.221594898070613</v>
      </c>
      <c r="E76" s="25">
        <v>111.13904446952969</v>
      </c>
      <c r="F76" s="25">
        <v>89.970257063579155</v>
      </c>
      <c r="G76" s="25">
        <v>76.033373348244723</v>
      </c>
      <c r="H76" s="25">
        <v>58.903828117155257</v>
      </c>
      <c r="I76" s="25">
        <v>35.353178660689451</v>
      </c>
      <c r="J76" s="25">
        <v>35.353178660689451</v>
      </c>
      <c r="K76" s="25">
        <v>107.0296436566347</v>
      </c>
      <c r="L76" s="25">
        <v>0</v>
      </c>
      <c r="M76" s="25">
        <v>58.807684597280137</v>
      </c>
      <c r="N76" s="25">
        <v>29.030724307482952</v>
      </c>
      <c r="O76" s="26">
        <v>5.0684246299869011</v>
      </c>
      <c r="P76" s="35"/>
      <c r="Q76" s="29"/>
      <c r="R76" s="15">
        <v>34</v>
      </c>
      <c r="S76" s="15">
        <v>2043</v>
      </c>
      <c r="T76" s="26">
        <f>C76*'Share of Sales'!$C$4</f>
        <v>7.6648223186061433</v>
      </c>
      <c r="U76" s="26">
        <f>D76*'Share of Sales'!$C$4</f>
        <v>4.7503829419082955</v>
      </c>
      <c r="V76" s="26">
        <f>E76*'Share of Sales'!$C$4</f>
        <v>9.7369511542499403</v>
      </c>
      <c r="W76" s="26">
        <f>F76*'Share of Sales'!$C$4</f>
        <v>7.8823423626208902</v>
      </c>
      <c r="X76" s="26">
        <f>G76*'Share of Sales'!$C$4</f>
        <v>6.6613245229733886</v>
      </c>
      <c r="Y76" s="26">
        <f>H76*'Share of Sales'!$C$4</f>
        <v>5.1605958996014216</v>
      </c>
      <c r="Z76" s="26">
        <f>I76*'Share of Sales'!$C$4</f>
        <v>3.0973108992401004</v>
      </c>
      <c r="AA76" s="26">
        <f>J76*'Share of Sales'!$C$4</f>
        <v>3.0973108992401004</v>
      </c>
      <c r="AB76" s="26">
        <f>K76*'Share of Sales'!$C$4</f>
        <v>9.3769243501742245</v>
      </c>
      <c r="AC76" s="26">
        <f>L76*'Share of Sales'!$C$4</f>
        <v>0</v>
      </c>
      <c r="AD76" s="26">
        <f>M76*'Share of Sales'!$C$4</f>
        <v>5.1521727143806917</v>
      </c>
      <c r="AE76" s="26">
        <f>N76*'Share of Sales'!$C$4</f>
        <v>2.5433972903371149</v>
      </c>
      <c r="AF76" s="26">
        <f>O76*'Share of Sales'!$C$4</f>
        <v>0.44404739384555392</v>
      </c>
      <c r="AG76" s="35"/>
    </row>
    <row r="77" spans="1:33" x14ac:dyDescent="0.25">
      <c r="A77" s="15">
        <v>35</v>
      </c>
      <c r="B77" s="15">
        <v>2044</v>
      </c>
      <c r="C77" s="24">
        <v>88.508674708792952</v>
      </c>
      <c r="D77" s="25">
        <v>54.983728738036532</v>
      </c>
      <c r="E77" s="25">
        <v>113.35299922576303</v>
      </c>
      <c r="F77" s="25">
        <v>91.55378513947592</v>
      </c>
      <c r="G77" s="25">
        <v>77.18097744695622</v>
      </c>
      <c r="H77" s="25">
        <v>59.752995395723303</v>
      </c>
      <c r="I77" s="25">
        <v>36.085535088982752</v>
      </c>
      <c r="J77" s="25">
        <v>36.085535088982752</v>
      </c>
      <c r="K77" s="25">
        <v>109.24680914271971</v>
      </c>
      <c r="L77" s="25">
        <v>0</v>
      </c>
      <c r="M77" s="25">
        <v>60.025911288045911</v>
      </c>
      <c r="N77" s="25">
        <v>29.632108351861298</v>
      </c>
      <c r="O77" s="26">
        <v>5.1747263437160846</v>
      </c>
      <c r="P77" s="35"/>
      <c r="Q77" s="29"/>
      <c r="R77" s="15">
        <v>35</v>
      </c>
      <c r="S77" s="15">
        <v>2044</v>
      </c>
      <c r="T77" s="26">
        <f>C77*'Share of Sales'!$C$4</f>
        <v>7.7542923504546568</v>
      </c>
      <c r="U77" s="26">
        <f>D77*'Share of Sales'!$C$4</f>
        <v>4.8171538954302466</v>
      </c>
      <c r="V77" s="26">
        <f>E77*'Share of Sales'!$C$4</f>
        <v>9.9309169150863443</v>
      </c>
      <c r="W77" s="26">
        <f>F77*'Share of Sales'!$C$4</f>
        <v>8.0210761046643313</v>
      </c>
      <c r="X77" s="26">
        <f>G77*'Share of Sales'!$C$4</f>
        <v>6.7618667321214474</v>
      </c>
      <c r="Y77" s="26">
        <f>H77*'Share of Sales'!$C$4</f>
        <v>5.2349918992491533</v>
      </c>
      <c r="Z77" s="26">
        <f>I77*'Share of Sales'!$C$4</f>
        <v>3.1614730377921179</v>
      </c>
      <c r="AA77" s="26">
        <f>J77*'Share of Sales'!$C$4</f>
        <v>3.1614730377921179</v>
      </c>
      <c r="AB77" s="26">
        <f>K77*'Share of Sales'!$C$4</f>
        <v>9.5711714047709329</v>
      </c>
      <c r="AC77" s="26">
        <f>L77*'Share of Sales'!$C$4</f>
        <v>0</v>
      </c>
      <c r="AD77" s="26">
        <f>M77*'Share of Sales'!$C$4</f>
        <v>5.2589022066073596</v>
      </c>
      <c r="AE77" s="26">
        <f>N77*'Share of Sales'!$C$4</f>
        <v>2.5960848682536466</v>
      </c>
      <c r="AF77" s="26">
        <f>O77*'Share of Sales'!$C$4</f>
        <v>0.45336054386528341</v>
      </c>
      <c r="AG77" s="35"/>
    </row>
    <row r="78" spans="1:33" x14ac:dyDescent="0.25">
      <c r="A78" s="15">
        <v>36</v>
      </c>
      <c r="B78" s="15">
        <v>2045</v>
      </c>
      <c r="C78" s="24">
        <v>89.293295730655657</v>
      </c>
      <c r="D78" s="25">
        <v>55.58409844953588</v>
      </c>
      <c r="E78" s="25">
        <v>114.98582539130605</v>
      </c>
      <c r="F78" s="25">
        <v>92.738285972588656</v>
      </c>
      <c r="G78" s="25">
        <v>78.055472742420122</v>
      </c>
      <c r="H78" s="25">
        <v>60.415258577963769</v>
      </c>
      <c r="I78" s="25">
        <v>36.83306259830416</v>
      </c>
      <c r="J78" s="25">
        <v>36.83306259830416</v>
      </c>
      <c r="K78" s="25">
        <v>111.50990417341254</v>
      </c>
      <c r="L78" s="25">
        <v>0</v>
      </c>
      <c r="M78" s="25">
        <v>61.269374073044219</v>
      </c>
      <c r="N78" s="25">
        <v>30.245950327533478</v>
      </c>
      <c r="O78" s="26">
        <v>5.2503223688083311</v>
      </c>
      <c r="P78" s="35"/>
      <c r="Q78" s="29"/>
      <c r="R78" s="15">
        <v>36</v>
      </c>
      <c r="S78" s="15">
        <v>2045</v>
      </c>
      <c r="T78" s="26">
        <f>C78*'Share of Sales'!$C$4</f>
        <v>7.8230334180150258</v>
      </c>
      <c r="U78" s="26">
        <f>D78*'Share of Sales'!$C$4</f>
        <v>4.8697526071005006</v>
      </c>
      <c r="V78" s="26">
        <f>E78*'Share of Sales'!$C$4</f>
        <v>10.073969689142112</v>
      </c>
      <c r="W78" s="26">
        <f>F78*'Share of Sales'!$C$4</f>
        <v>8.1248508564559856</v>
      </c>
      <c r="X78" s="26">
        <f>G78*'Share of Sales'!$C$4</f>
        <v>6.8384817328819389</v>
      </c>
      <c r="Y78" s="26">
        <f>H78*'Share of Sales'!$C$4</f>
        <v>5.2930131310089914</v>
      </c>
      <c r="Z78" s="26">
        <f>I78*'Share of Sales'!$C$4</f>
        <v>3.2269643228707494</v>
      </c>
      <c r="AA78" s="26">
        <f>J78*'Share of Sales'!$C$4</f>
        <v>3.2269643228707494</v>
      </c>
      <c r="AB78" s="26">
        <f>K78*'Share of Sales'!$C$4</f>
        <v>9.7694423713467078</v>
      </c>
      <c r="AC78" s="26">
        <f>L78*'Share of Sales'!$C$4</f>
        <v>0</v>
      </c>
      <c r="AD78" s="26">
        <f>M78*'Share of Sales'!$C$4</f>
        <v>5.3678426465530666</v>
      </c>
      <c r="AE78" s="26">
        <f>N78*'Share of Sales'!$C$4</f>
        <v>2.6498638921968203</v>
      </c>
      <c r="AF78" s="26">
        <f>O78*'Share of Sales'!$C$4</f>
        <v>0.45998355207353253</v>
      </c>
      <c r="AG78" s="35"/>
    </row>
    <row r="79" spans="1:33" x14ac:dyDescent="0.25">
      <c r="A79" s="15">
        <v>37</v>
      </c>
      <c r="B79" s="15">
        <v>2046</v>
      </c>
      <c r="C79" s="24">
        <v>91.11831334380274</v>
      </c>
      <c r="D79" s="25">
        <v>56.902155780265652</v>
      </c>
      <c r="E79" s="25">
        <v>119.14464632091259</v>
      </c>
      <c r="F79" s="25">
        <v>95.663557264499374</v>
      </c>
      <c r="G79" s="25">
        <v>80.127775908310682</v>
      </c>
      <c r="H79" s="25">
        <v>61.903613375478628</v>
      </c>
      <c r="I79" s="25">
        <v>37.596075464176728</v>
      </c>
      <c r="J79" s="25">
        <v>37.596075464176728</v>
      </c>
      <c r="K79" s="25">
        <v>113.81988019914894</v>
      </c>
      <c r="L79" s="25">
        <v>0</v>
      </c>
      <c r="M79" s="25">
        <v>62.538595728911744</v>
      </c>
      <c r="N79" s="25">
        <v>30.872508305949133</v>
      </c>
      <c r="O79" s="26">
        <v>5.4583218785801444</v>
      </c>
      <c r="P79" s="36"/>
      <c r="Q79" s="29"/>
      <c r="R79" s="15">
        <v>37</v>
      </c>
      <c r="S79" s="15">
        <v>2046</v>
      </c>
      <c r="T79" s="26">
        <f>C79*'Share of Sales'!$C$4</f>
        <v>7.9829241876331762</v>
      </c>
      <c r="U79" s="26">
        <f>D79*'Share of Sales'!$C$4</f>
        <v>4.9852283151117875</v>
      </c>
      <c r="V79" s="26">
        <f>E79*'Share of Sales'!$C$4</f>
        <v>10.43832621608664</v>
      </c>
      <c r="W79" s="26">
        <f>F79*'Share of Sales'!$C$4</f>
        <v>8.3811354395943027</v>
      </c>
      <c r="X79" s="26">
        <f>G79*'Share of Sales'!$C$4</f>
        <v>7.0200373220934873</v>
      </c>
      <c r="Y79" s="26">
        <f>H79*'Share of Sales'!$C$4</f>
        <v>5.4234086912080803</v>
      </c>
      <c r="Z79" s="26">
        <f>I79*'Share of Sales'!$C$4</f>
        <v>3.2938122883227319</v>
      </c>
      <c r="AA79" s="26">
        <f>J79*'Share of Sales'!$C$4</f>
        <v>3.2938122883227319</v>
      </c>
      <c r="AB79" s="26">
        <f>K79*'Share of Sales'!$C$4</f>
        <v>9.9718206069833322</v>
      </c>
      <c r="AC79" s="26">
        <f>L79*'Share of Sales'!$C$4</f>
        <v>0</v>
      </c>
      <c r="AD79" s="26">
        <f>M79*'Share of Sales'!$C$4</f>
        <v>5.479039834958682</v>
      </c>
      <c r="AE79" s="26">
        <f>N79*'Share of Sales'!$C$4</f>
        <v>2.7047569719444282</v>
      </c>
      <c r="AF79" s="26">
        <f>O79*'Share of Sales'!$C$4</f>
        <v>0.47820650042100854</v>
      </c>
      <c r="AG79" s="36"/>
    </row>
    <row r="80" spans="1:33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29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29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29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:33" x14ac:dyDescent="0.25">
      <c r="A83" s="6" t="s">
        <v>8</v>
      </c>
      <c r="B83" s="7" t="s">
        <v>33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29"/>
      <c r="R83" s="6" t="s">
        <v>8</v>
      </c>
      <c r="S83" s="7" t="s">
        <v>33</v>
      </c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x14ac:dyDescent="0.25">
      <c r="A84" s="10"/>
      <c r="B84" s="10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8"/>
      <c r="P84" s="8"/>
      <c r="Q84" s="29"/>
      <c r="R84" s="10"/>
      <c r="S84" s="10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8"/>
      <c r="AG84" s="8"/>
    </row>
    <row r="85" spans="1:33" ht="51.95" customHeight="1" x14ac:dyDescent="0.25">
      <c r="A85" s="11"/>
      <c r="B85" s="11"/>
      <c r="C85" s="43" t="s">
        <v>49</v>
      </c>
      <c r="D85" s="43"/>
      <c r="E85" s="43" t="s">
        <v>50</v>
      </c>
      <c r="F85" s="43"/>
      <c r="G85" s="43" t="s">
        <v>51</v>
      </c>
      <c r="H85" s="43"/>
      <c r="I85" s="44" t="s">
        <v>52</v>
      </c>
      <c r="J85" s="45"/>
      <c r="K85" s="46" t="s">
        <v>53</v>
      </c>
      <c r="L85" s="46"/>
      <c r="M85" s="46" t="s">
        <v>54</v>
      </c>
      <c r="N85" s="46"/>
      <c r="O85" s="47" t="s">
        <v>17</v>
      </c>
      <c r="P85" s="11"/>
      <c r="Q85" s="29"/>
      <c r="R85" s="11"/>
      <c r="S85" s="11"/>
      <c r="T85" s="43" t="s">
        <v>49</v>
      </c>
      <c r="U85" s="43"/>
      <c r="V85" s="43" t="s">
        <v>50</v>
      </c>
      <c r="W85" s="43"/>
      <c r="X85" s="43" t="s">
        <v>51</v>
      </c>
      <c r="Y85" s="43"/>
      <c r="Z85" s="44" t="s">
        <v>52</v>
      </c>
      <c r="AA85" s="45"/>
      <c r="AB85" s="46" t="s">
        <v>53</v>
      </c>
      <c r="AC85" s="46"/>
      <c r="AD85" s="46" t="s">
        <v>54</v>
      </c>
      <c r="AE85" s="46"/>
      <c r="AF85" s="47" t="s">
        <v>17</v>
      </c>
      <c r="AG85" s="11"/>
    </row>
    <row r="86" spans="1:33" ht="26.25" x14ac:dyDescent="0.25">
      <c r="A86" s="12" t="s">
        <v>18</v>
      </c>
      <c r="B86" s="12" t="s">
        <v>19</v>
      </c>
      <c r="C86" s="13" t="s">
        <v>20</v>
      </c>
      <c r="D86" s="13" t="s">
        <v>21</v>
      </c>
      <c r="E86" s="13" t="s">
        <v>22</v>
      </c>
      <c r="F86" s="13" t="s">
        <v>23</v>
      </c>
      <c r="G86" s="13" t="s">
        <v>24</v>
      </c>
      <c r="H86" s="13" t="s">
        <v>25</v>
      </c>
      <c r="I86" s="33" t="s">
        <v>26</v>
      </c>
      <c r="J86" s="33" t="s">
        <v>27</v>
      </c>
      <c r="K86" s="33" t="s">
        <v>26</v>
      </c>
      <c r="L86" s="33" t="s">
        <v>27</v>
      </c>
      <c r="M86" s="33" t="s">
        <v>26</v>
      </c>
      <c r="N86" s="33" t="s">
        <v>27</v>
      </c>
      <c r="O86" s="48"/>
      <c r="P86" s="8"/>
      <c r="Q86" s="29"/>
      <c r="R86" s="12" t="s">
        <v>18</v>
      </c>
      <c r="S86" s="12" t="s">
        <v>19</v>
      </c>
      <c r="T86" s="13" t="s">
        <v>20</v>
      </c>
      <c r="U86" s="13" t="s">
        <v>21</v>
      </c>
      <c r="V86" s="13" t="s">
        <v>22</v>
      </c>
      <c r="W86" s="13" t="s">
        <v>23</v>
      </c>
      <c r="X86" s="13" t="s">
        <v>24</v>
      </c>
      <c r="Y86" s="13" t="s">
        <v>25</v>
      </c>
      <c r="Z86" s="33" t="s">
        <v>26</v>
      </c>
      <c r="AA86" s="33" t="s">
        <v>27</v>
      </c>
      <c r="AB86" s="33" t="s">
        <v>26</v>
      </c>
      <c r="AC86" s="33" t="s">
        <v>27</v>
      </c>
      <c r="AD86" s="33" t="s">
        <v>26</v>
      </c>
      <c r="AE86" s="33" t="s">
        <v>27</v>
      </c>
      <c r="AF86" s="48"/>
      <c r="AG86" s="8"/>
    </row>
    <row r="87" spans="1:33" x14ac:dyDescent="0.25">
      <c r="A87" s="14">
        <v>18</v>
      </c>
      <c r="B87" s="15">
        <v>2027</v>
      </c>
      <c r="C87" s="16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8">
        <v>0</v>
      </c>
      <c r="P87" s="40" t="s">
        <v>28</v>
      </c>
      <c r="Q87" s="29"/>
      <c r="R87" s="14">
        <v>18</v>
      </c>
      <c r="S87" s="15">
        <v>2027</v>
      </c>
      <c r="T87" s="16">
        <f>C87*'Share of Sales'!$C$4</f>
        <v>0</v>
      </c>
      <c r="U87" s="16">
        <f>D87*'Share of Sales'!$C$4</f>
        <v>0</v>
      </c>
      <c r="V87" s="16">
        <f>E87*'Share of Sales'!$C$4</f>
        <v>0</v>
      </c>
      <c r="W87" s="16">
        <f>F87*'Share of Sales'!$C$4</f>
        <v>0</v>
      </c>
      <c r="X87" s="16">
        <f>G87*'Share of Sales'!$C$4</f>
        <v>0</v>
      </c>
      <c r="Y87" s="16">
        <f>H87*'Share of Sales'!$C$4</f>
        <v>0</v>
      </c>
      <c r="Z87" s="16">
        <f>I87*'Share of Sales'!$C$4</f>
        <v>0</v>
      </c>
      <c r="AA87" s="16">
        <f>J87*'Share of Sales'!$C$4</f>
        <v>0</v>
      </c>
      <c r="AB87" s="16">
        <f>K87*'Share of Sales'!$C$4</f>
        <v>0</v>
      </c>
      <c r="AC87" s="16">
        <f>L87*'Share of Sales'!$C$4</f>
        <v>0</v>
      </c>
      <c r="AD87" s="16">
        <f>M87*'Share of Sales'!$C$4</f>
        <v>0</v>
      </c>
      <c r="AE87" s="16">
        <f>N87*'Share of Sales'!$C$4</f>
        <v>0</v>
      </c>
      <c r="AF87" s="16">
        <f>O87*'Share of Sales'!$C$4</f>
        <v>0</v>
      </c>
      <c r="AG87" s="40" t="s">
        <v>28</v>
      </c>
    </row>
    <row r="88" spans="1:33" x14ac:dyDescent="0.25">
      <c r="A88" s="15">
        <v>19</v>
      </c>
      <c r="B88" s="15">
        <v>2028</v>
      </c>
      <c r="C88" s="19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18">
        <v>0</v>
      </c>
      <c r="P88" s="41"/>
      <c r="Q88" s="29"/>
      <c r="R88" s="15">
        <v>19</v>
      </c>
      <c r="S88" s="15">
        <v>2028</v>
      </c>
      <c r="T88" s="16">
        <f>C88*'Share of Sales'!$C$4</f>
        <v>0</v>
      </c>
      <c r="U88" s="16">
        <f>D88*'Share of Sales'!$C$4</f>
        <v>0</v>
      </c>
      <c r="V88" s="16">
        <f>E88*'Share of Sales'!$C$4</f>
        <v>0</v>
      </c>
      <c r="W88" s="16">
        <f>F88*'Share of Sales'!$C$4</f>
        <v>0</v>
      </c>
      <c r="X88" s="16">
        <f>G88*'Share of Sales'!$C$4</f>
        <v>0</v>
      </c>
      <c r="Y88" s="16">
        <f>H88*'Share of Sales'!$C$4</f>
        <v>0</v>
      </c>
      <c r="Z88" s="16">
        <f>I88*'Share of Sales'!$C$4</f>
        <v>0</v>
      </c>
      <c r="AA88" s="16">
        <f>J88*'Share of Sales'!$C$4</f>
        <v>0</v>
      </c>
      <c r="AB88" s="16">
        <f>K88*'Share of Sales'!$C$4</f>
        <v>0</v>
      </c>
      <c r="AC88" s="16">
        <f>L88*'Share of Sales'!$C$4</f>
        <v>0</v>
      </c>
      <c r="AD88" s="16">
        <f>M88*'Share of Sales'!$C$4</f>
        <v>0</v>
      </c>
      <c r="AE88" s="16">
        <f>N88*'Share of Sales'!$C$4</f>
        <v>0</v>
      </c>
      <c r="AF88" s="16">
        <f>O88*'Share of Sales'!$C$4</f>
        <v>0</v>
      </c>
      <c r="AG88" s="41"/>
    </row>
    <row r="89" spans="1:33" x14ac:dyDescent="0.25">
      <c r="A89" s="15">
        <v>20</v>
      </c>
      <c r="B89" s="15">
        <v>2029</v>
      </c>
      <c r="C89" s="19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18">
        <v>0</v>
      </c>
      <c r="P89" s="41"/>
      <c r="Q89" s="29"/>
      <c r="R89" s="15">
        <v>20</v>
      </c>
      <c r="S89" s="15">
        <v>2029</v>
      </c>
      <c r="T89" s="16">
        <f>C89*'Share of Sales'!$C$4</f>
        <v>0</v>
      </c>
      <c r="U89" s="16">
        <f>D89*'Share of Sales'!$C$4</f>
        <v>0</v>
      </c>
      <c r="V89" s="16">
        <f>E89*'Share of Sales'!$C$4</f>
        <v>0</v>
      </c>
      <c r="W89" s="16">
        <f>F89*'Share of Sales'!$C$4</f>
        <v>0</v>
      </c>
      <c r="X89" s="16">
        <f>G89*'Share of Sales'!$C$4</f>
        <v>0</v>
      </c>
      <c r="Y89" s="16">
        <f>H89*'Share of Sales'!$C$4</f>
        <v>0</v>
      </c>
      <c r="Z89" s="16">
        <f>I89*'Share of Sales'!$C$4</f>
        <v>0</v>
      </c>
      <c r="AA89" s="16">
        <f>J89*'Share of Sales'!$C$4</f>
        <v>0</v>
      </c>
      <c r="AB89" s="16">
        <f>K89*'Share of Sales'!$C$4</f>
        <v>0</v>
      </c>
      <c r="AC89" s="16">
        <f>L89*'Share of Sales'!$C$4</f>
        <v>0</v>
      </c>
      <c r="AD89" s="16">
        <f>M89*'Share of Sales'!$C$4</f>
        <v>0</v>
      </c>
      <c r="AE89" s="16">
        <f>N89*'Share of Sales'!$C$4</f>
        <v>0</v>
      </c>
      <c r="AF89" s="16">
        <f>O89*'Share of Sales'!$C$4</f>
        <v>0</v>
      </c>
      <c r="AG89" s="41"/>
    </row>
    <row r="90" spans="1:33" x14ac:dyDescent="0.25">
      <c r="A90" s="15">
        <v>21</v>
      </c>
      <c r="B90" s="15">
        <v>2030</v>
      </c>
      <c r="C90" s="19">
        <v>90.285670540244425</v>
      </c>
      <c r="D90" s="20">
        <v>62.417470409637104</v>
      </c>
      <c r="E90" s="20">
        <v>101.72830931052624</v>
      </c>
      <c r="F90" s="20">
        <v>88.015225973006778</v>
      </c>
      <c r="G90" s="20">
        <v>79.789887524219907</v>
      </c>
      <c r="H90" s="20">
        <v>65.335895837878439</v>
      </c>
      <c r="I90" s="20">
        <v>34.851181495546314</v>
      </c>
      <c r="J90" s="20">
        <v>34.851181495546314</v>
      </c>
      <c r="K90" s="20">
        <v>81.986664709499266</v>
      </c>
      <c r="L90" s="20">
        <v>0</v>
      </c>
      <c r="M90" s="20">
        <v>45.792026668787003</v>
      </c>
      <c r="N90" s="20">
        <v>20.573377847671509</v>
      </c>
      <c r="O90" s="18">
        <v>3.4177733333333329</v>
      </c>
      <c r="P90" s="42"/>
      <c r="Q90" s="29"/>
      <c r="R90" s="15">
        <v>21</v>
      </c>
      <c r="S90" s="15">
        <v>2030</v>
      </c>
      <c r="T90" s="16">
        <f>C90*'Share of Sales'!$C$4</f>
        <v>7.9099759060829617</v>
      </c>
      <c r="U90" s="16">
        <f>D90*'Share of Sales'!$C$4</f>
        <v>5.4684279809253011</v>
      </c>
      <c r="V90" s="16">
        <f>E90*'Share of Sales'!$C$4</f>
        <v>8.9124716114739417</v>
      </c>
      <c r="W90" s="16">
        <f>F90*'Share of Sales'!$C$4</f>
        <v>7.7110610426779047</v>
      </c>
      <c r="X90" s="16">
        <f>G90*'Share of Sales'!$C$4</f>
        <v>6.9904347399659947</v>
      </c>
      <c r="Y90" s="16">
        <f>H90*'Share of Sales'!$C$4</f>
        <v>5.7241127942844585</v>
      </c>
      <c r="Z90" s="16">
        <f>I90*'Share of Sales'!$C$4</f>
        <v>3.0533306589932914</v>
      </c>
      <c r="AA90" s="16">
        <f>J90*'Share of Sales'!$C$4</f>
        <v>3.0533306589932914</v>
      </c>
      <c r="AB90" s="16">
        <f>K90*'Share of Sales'!$C$4</f>
        <v>7.1828955646197477</v>
      </c>
      <c r="AC90" s="16">
        <f>L90*'Share of Sales'!$C$4</f>
        <v>0</v>
      </c>
      <c r="AD90" s="16">
        <f>M90*'Share of Sales'!$C$4</f>
        <v>4.0118639588478047</v>
      </c>
      <c r="AE90" s="16">
        <f>N90*'Share of Sales'!$C$4</f>
        <v>1.8024446416365068</v>
      </c>
      <c r="AF90" s="16">
        <f>O90*'Share of Sales'!$C$4</f>
        <v>0.29943295051532026</v>
      </c>
      <c r="AG90" s="42"/>
    </row>
    <row r="91" spans="1:33" x14ac:dyDescent="0.25">
      <c r="A91" s="15">
        <v>22</v>
      </c>
      <c r="B91" s="15">
        <v>2031</v>
      </c>
      <c r="C91" s="21">
        <v>100.64078786199501</v>
      </c>
      <c r="D91" s="22">
        <v>71.701726148104711</v>
      </c>
      <c r="E91" s="22">
        <v>107.68505623400722</v>
      </c>
      <c r="F91" s="22">
        <v>96.013466459145206</v>
      </c>
      <c r="G91" s="22">
        <v>87.066350983580577</v>
      </c>
      <c r="H91" s="22">
        <v>74.923736765218109</v>
      </c>
      <c r="I91" s="22">
        <v>35.567179915077226</v>
      </c>
      <c r="J91" s="22">
        <v>35.567179915077226</v>
      </c>
      <c r="K91" s="22">
        <v>83.685054025792738</v>
      </c>
      <c r="L91" s="22">
        <v>0</v>
      </c>
      <c r="M91" s="22">
        <v>45.980945974588394</v>
      </c>
      <c r="N91" s="22">
        <v>22.698736995458603</v>
      </c>
      <c r="O91" s="23">
        <v>3.3679469428694606</v>
      </c>
      <c r="P91" s="37" t="s">
        <v>29</v>
      </c>
      <c r="Q91" s="29"/>
      <c r="R91" s="15">
        <v>22</v>
      </c>
      <c r="S91" s="15">
        <v>2031</v>
      </c>
      <c r="T91" s="23">
        <f>C91*'Share of Sales'!$C$4</f>
        <v>8.817193275457198</v>
      </c>
      <c r="U91" s="23">
        <f>D91*'Share of Sales'!$C$4</f>
        <v>6.2818265939915516</v>
      </c>
      <c r="V91" s="23">
        <f>E91*'Share of Sales'!$C$4</f>
        <v>9.4343453967759618</v>
      </c>
      <c r="W91" s="23">
        <f>F91*'Share of Sales'!$C$4</f>
        <v>8.4117911713666178</v>
      </c>
      <c r="X91" s="23">
        <f>G91*'Share of Sales'!$C$4</f>
        <v>7.6279295971302927</v>
      </c>
      <c r="Y91" s="23">
        <f>H91*'Share of Sales'!$C$4</f>
        <v>6.5641086681901388</v>
      </c>
      <c r="Z91" s="23">
        <f>I91*'Share of Sales'!$C$4</f>
        <v>3.1160596636447937</v>
      </c>
      <c r="AA91" s="23">
        <f>J91*'Share of Sales'!$C$4</f>
        <v>3.1160596636447937</v>
      </c>
      <c r="AB91" s="23">
        <f>K91*'Share of Sales'!$C$4</f>
        <v>7.3316923613942899</v>
      </c>
      <c r="AC91" s="23">
        <f>L91*'Share of Sales'!$C$4</f>
        <v>0</v>
      </c>
      <c r="AD91" s="23">
        <f>M91*'Share of Sales'!$C$4</f>
        <v>4.0284152803159978</v>
      </c>
      <c r="AE91" s="23">
        <f>N91*'Share of Sales'!$C$4</f>
        <v>1.9886484938112023</v>
      </c>
      <c r="AF91" s="23">
        <f>O91*'Share of Sales'!$C$4</f>
        <v>0.29506763378567785</v>
      </c>
      <c r="AG91" s="37" t="s">
        <v>29</v>
      </c>
    </row>
    <row r="92" spans="1:33" x14ac:dyDescent="0.25">
      <c r="A92" s="15">
        <v>23</v>
      </c>
      <c r="B92" s="15">
        <v>2032</v>
      </c>
      <c r="C92" s="21">
        <v>109.91599011268941</v>
      </c>
      <c r="D92" s="22">
        <v>81.018598181692198</v>
      </c>
      <c r="E92" s="22">
        <v>119.50792463179786</v>
      </c>
      <c r="F92" s="22">
        <v>107.0848327858735</v>
      </c>
      <c r="G92" s="22">
        <v>96.990056393247187</v>
      </c>
      <c r="H92" s="22">
        <v>84.687211699581013</v>
      </c>
      <c r="I92" s="22">
        <v>36.299799660168404</v>
      </c>
      <c r="J92" s="22">
        <v>36.299799660168404</v>
      </c>
      <c r="K92" s="22">
        <v>85.418626213348503</v>
      </c>
      <c r="L92" s="22">
        <v>0</v>
      </c>
      <c r="M92" s="22">
        <v>46.933461211950643</v>
      </c>
      <c r="N92" s="22">
        <v>23.168951176545733</v>
      </c>
      <c r="O92" s="23">
        <v>3.4331546501092309</v>
      </c>
      <c r="P92" s="38"/>
      <c r="Q92" s="29"/>
      <c r="R92" s="15">
        <v>23</v>
      </c>
      <c r="S92" s="15">
        <v>2032</v>
      </c>
      <c r="T92" s="23">
        <f>C92*'Share of Sales'!$C$4</f>
        <v>9.6297987076152989</v>
      </c>
      <c r="U92" s="23">
        <f>D92*'Share of Sales'!$C$4</f>
        <v>7.09808273812558</v>
      </c>
      <c r="V92" s="23">
        <f>E92*'Share of Sales'!$C$4</f>
        <v>10.470153223286239</v>
      </c>
      <c r="W92" s="23">
        <f>F92*'Share of Sales'!$C$4</f>
        <v>9.3817594993174325</v>
      </c>
      <c r="X92" s="23">
        <f>G92*'Share of Sales'!$C$4</f>
        <v>8.4973507380469862</v>
      </c>
      <c r="Y92" s="23">
        <f>H92*'Share of Sales'!$C$4</f>
        <v>7.4194919314293601</v>
      </c>
      <c r="Z92" s="23">
        <f>I92*'Share of Sales'!$C$4</f>
        <v>3.180244871522369</v>
      </c>
      <c r="AA92" s="23">
        <f>J92*'Share of Sales'!$C$4</f>
        <v>3.180244871522369</v>
      </c>
      <c r="AB92" s="23">
        <f>K92*'Share of Sales'!$C$4</f>
        <v>7.4835715483457719</v>
      </c>
      <c r="AC92" s="23">
        <f>L92*'Share of Sales'!$C$4</f>
        <v>0</v>
      </c>
      <c r="AD92" s="23">
        <f>M92*'Share of Sales'!$C$4</f>
        <v>4.1118656499331108</v>
      </c>
      <c r="AE92" s="23">
        <f>N92*'Share of Sales'!$C$4</f>
        <v>2.0298442098184264</v>
      </c>
      <c r="AF92" s="23">
        <f>O92*'Share of Sales'!$C$4</f>
        <v>0.30078051590829091</v>
      </c>
      <c r="AG92" s="38"/>
    </row>
    <row r="93" spans="1:33" x14ac:dyDescent="0.25">
      <c r="A93" s="15">
        <v>24</v>
      </c>
      <c r="B93" s="15">
        <v>2033</v>
      </c>
      <c r="C93" s="21">
        <v>110.1303808325834</v>
      </c>
      <c r="D93" s="22">
        <v>80.537980827856657</v>
      </c>
      <c r="E93" s="22">
        <v>121.68492682289278</v>
      </c>
      <c r="F93" s="22">
        <v>107.95580171809797</v>
      </c>
      <c r="G93" s="22">
        <v>97.232281539012092</v>
      </c>
      <c r="H93" s="22">
        <v>84.225763003852052</v>
      </c>
      <c r="I93" s="22">
        <v>37.044281471618874</v>
      </c>
      <c r="J93" s="22">
        <v>37.044281471618874</v>
      </c>
      <c r="K93" s="22">
        <v>87.188110100603254</v>
      </c>
      <c r="L93" s="22">
        <v>0</v>
      </c>
      <c r="M93" s="22">
        <v>47.905708215551648</v>
      </c>
      <c r="N93" s="22">
        <v>23.648906048321496</v>
      </c>
      <c r="O93" s="23">
        <v>3.6808695479745581</v>
      </c>
      <c r="P93" s="38"/>
      <c r="Q93" s="29"/>
      <c r="R93" s="15">
        <v>24</v>
      </c>
      <c r="S93" s="15">
        <v>2033</v>
      </c>
      <c r="T93" s="23">
        <f>C93*'Share of Sales'!$C$4</f>
        <v>9.6485815933013868</v>
      </c>
      <c r="U93" s="23">
        <f>D93*'Share of Sales'!$C$4</f>
        <v>7.0559755945873386</v>
      </c>
      <c r="V93" s="23">
        <f>E93*'Share of Sales'!$C$4</f>
        <v>10.66088155011829</v>
      </c>
      <c r="W93" s="23">
        <f>F93*'Share of Sales'!$C$4</f>
        <v>9.4580655535076321</v>
      </c>
      <c r="X93" s="23">
        <f>G93*'Share of Sales'!$C$4</f>
        <v>8.5185722126772685</v>
      </c>
      <c r="Y93" s="23">
        <f>H93*'Share of Sales'!$C$4</f>
        <v>7.3790641642845998</v>
      </c>
      <c r="Z93" s="23">
        <f>I93*'Share of Sales'!$C$4</f>
        <v>3.2454693213808357</v>
      </c>
      <c r="AA93" s="23">
        <f>J93*'Share of Sales'!$C$4</f>
        <v>3.2454693213808357</v>
      </c>
      <c r="AB93" s="23">
        <f>K93*'Share of Sales'!$C$4</f>
        <v>7.6385969785235117</v>
      </c>
      <c r="AC93" s="23">
        <f>L93*'Share of Sales'!$C$4</f>
        <v>0</v>
      </c>
      <c r="AD93" s="23">
        <f>M93*'Share of Sales'!$C$4</f>
        <v>4.1970447301484732</v>
      </c>
      <c r="AE93" s="23">
        <f>N93*'Share of Sales'!$C$4</f>
        <v>2.0718933129489305</v>
      </c>
      <c r="AF93" s="23">
        <f>O93*'Share of Sales'!$C$4</f>
        <v>0.32248295065754756</v>
      </c>
      <c r="AG93" s="38"/>
    </row>
    <row r="94" spans="1:33" x14ac:dyDescent="0.25">
      <c r="A94" s="15">
        <v>25</v>
      </c>
      <c r="B94" s="15">
        <v>2034</v>
      </c>
      <c r="C94" s="21">
        <v>76.879532477174337</v>
      </c>
      <c r="D94" s="22">
        <v>46.435922418497583</v>
      </c>
      <c r="E94" s="22">
        <v>90.937026290955004</v>
      </c>
      <c r="F94" s="22">
        <v>75.577441555981707</v>
      </c>
      <c r="G94" s="22">
        <v>64.305384182552899</v>
      </c>
      <c r="H94" s="22">
        <v>50.346799044903065</v>
      </c>
      <c r="I94" s="22">
        <v>29.395871077277739</v>
      </c>
      <c r="J94" s="22">
        <v>29.395871077277739</v>
      </c>
      <c r="K94" s="22">
        <v>88.994249613990803</v>
      </c>
      <c r="L94" s="22">
        <v>0</v>
      </c>
      <c r="M94" s="22">
        <v>48.898095737486521</v>
      </c>
      <c r="N94" s="22">
        <v>24.138803393417955</v>
      </c>
      <c r="O94" s="23">
        <v>3.9952671302460749</v>
      </c>
      <c r="P94" s="38"/>
      <c r="Q94" s="29"/>
      <c r="R94" s="15">
        <v>25</v>
      </c>
      <c r="S94" s="15">
        <v>2034</v>
      </c>
      <c r="T94" s="23">
        <f>C94*'Share of Sales'!$C$4</f>
        <v>6.7354569770216965</v>
      </c>
      <c r="U94" s="23">
        <f>D94*'Share of Sales'!$C$4</f>
        <v>4.068276010015655</v>
      </c>
      <c r="V94" s="23">
        <f>E94*'Share of Sales'!$C$4</f>
        <v>7.9670415319301187</v>
      </c>
      <c r="W94" s="23">
        <f>F94*'Share of Sales'!$C$4</f>
        <v>6.6213800946932642</v>
      </c>
      <c r="X94" s="23">
        <f>G94*'Share of Sales'!$C$4</f>
        <v>5.6338291167552619</v>
      </c>
      <c r="Y94" s="23">
        <f>H94*'Share of Sales'!$C$4</f>
        <v>4.4109100038867117</v>
      </c>
      <c r="Z94" s="23">
        <f>I94*'Share of Sales'!$C$4</f>
        <v>2.5753879942215518</v>
      </c>
      <c r="AA94" s="23">
        <f>J94*'Share of Sales'!$C$4</f>
        <v>2.5753879942215518</v>
      </c>
      <c r="AB94" s="23">
        <f>K94*'Share of Sales'!$C$4</f>
        <v>7.7968338277204365</v>
      </c>
      <c r="AC94" s="23">
        <f>L94*'Share of Sales'!$C$4</f>
        <v>0</v>
      </c>
      <c r="AD94" s="23">
        <f>M94*'Share of Sales'!$C$4</f>
        <v>4.2839883319518544</v>
      </c>
      <c r="AE94" s="23">
        <f>N94*'Share of Sales'!$C$4</f>
        <v>2.1148134814870785</v>
      </c>
      <c r="AF94" s="23">
        <f>O94*'Share of Sales'!$C$4</f>
        <v>0.35002749106819797</v>
      </c>
      <c r="AG94" s="38"/>
    </row>
    <row r="95" spans="1:33" x14ac:dyDescent="0.25">
      <c r="A95" s="15">
        <v>26</v>
      </c>
      <c r="B95" s="15">
        <v>2035</v>
      </c>
      <c r="C95" s="21">
        <v>79.668585318021499</v>
      </c>
      <c r="D95" s="22">
        <v>48.405894787362591</v>
      </c>
      <c r="E95" s="22">
        <v>95.98648478884958</v>
      </c>
      <c r="F95" s="22">
        <v>79.104081320216807</v>
      </c>
      <c r="G95" s="22">
        <v>67.51648384538754</v>
      </c>
      <c r="H95" s="22">
        <v>52.607421246933704</v>
      </c>
      <c r="I95" s="22">
        <v>30.004819295353062</v>
      </c>
      <c r="J95" s="22">
        <v>30.004819295353062</v>
      </c>
      <c r="K95" s="22">
        <v>90.837804090703699</v>
      </c>
      <c r="L95" s="22">
        <v>0</v>
      </c>
      <c r="M95" s="22">
        <v>49.911040997327298</v>
      </c>
      <c r="N95" s="22">
        <v>24.638849174481905</v>
      </c>
      <c r="O95" s="23">
        <v>4.297775585014695</v>
      </c>
      <c r="P95" s="38"/>
      <c r="Q95" s="29"/>
      <c r="R95" s="15">
        <v>26</v>
      </c>
      <c r="S95" s="15">
        <v>2035</v>
      </c>
      <c r="T95" s="23">
        <f>C95*'Share of Sales'!$C$4</f>
        <v>6.9798073887745735</v>
      </c>
      <c r="U95" s="23">
        <f>D95*'Share of Sales'!$C$4</f>
        <v>4.2408663433446367</v>
      </c>
      <c r="V95" s="23">
        <f>E95*'Share of Sales'!$C$4</f>
        <v>8.4094272927946676</v>
      </c>
      <c r="W95" s="23">
        <f>F95*'Share of Sales'!$C$4</f>
        <v>6.9303508914721332</v>
      </c>
      <c r="X95" s="23">
        <f>G95*'Share of Sales'!$C$4</f>
        <v>5.9151552764112543</v>
      </c>
      <c r="Y95" s="23">
        <f>H95*'Share of Sales'!$C$4</f>
        <v>4.6089643246202332</v>
      </c>
      <c r="Z95" s="23">
        <f>I95*'Share of Sales'!$C$4</f>
        <v>2.6287382734431133</v>
      </c>
      <c r="AA95" s="23">
        <f>J95*'Share of Sales'!$C$4</f>
        <v>2.6287382734431133</v>
      </c>
      <c r="AB95" s="23">
        <f>K95*'Share of Sales'!$C$4</f>
        <v>7.9583486218742925</v>
      </c>
      <c r="AC95" s="23">
        <f>L95*'Share of Sales'!$C$4</f>
        <v>0</v>
      </c>
      <c r="AD95" s="23">
        <f>M95*'Share of Sales'!$C$4</f>
        <v>4.3727330081732045</v>
      </c>
      <c r="AE95" s="23">
        <f>N95*'Share of Sales'!$C$4</f>
        <v>2.1586227599305632</v>
      </c>
      <c r="AF95" s="23">
        <f>O95*'Share of Sales'!$C$4</f>
        <v>0.37653041865668591</v>
      </c>
      <c r="AG95" s="38"/>
    </row>
    <row r="96" spans="1:33" x14ac:dyDescent="0.25">
      <c r="A96" s="15">
        <v>27</v>
      </c>
      <c r="B96" s="15">
        <v>2036</v>
      </c>
      <c r="C96" s="21">
        <v>82.253857209560778</v>
      </c>
      <c r="D96" s="22">
        <v>50.236514745171156</v>
      </c>
      <c r="E96" s="22">
        <v>100.54624720335028</v>
      </c>
      <c r="F96" s="22">
        <v>82.294468278244324</v>
      </c>
      <c r="G96" s="22">
        <v>70.256179965828579</v>
      </c>
      <c r="H96" s="22">
        <v>54.544388117048484</v>
      </c>
      <c r="I96" s="22">
        <v>30.626382139860866</v>
      </c>
      <c r="J96" s="22">
        <v>30.626382139860866</v>
      </c>
      <c r="K96" s="22">
        <v>92.719548597933723</v>
      </c>
      <c r="L96" s="22">
        <v>0</v>
      </c>
      <c r="M96" s="22">
        <v>50.944969857530396</v>
      </c>
      <c r="N96" s="22">
        <v>25.149253620765688</v>
      </c>
      <c r="O96" s="23">
        <v>4.5669539736620006</v>
      </c>
      <c r="P96" s="39"/>
      <c r="Q96" s="29"/>
      <c r="R96" s="15">
        <v>27</v>
      </c>
      <c r="S96" s="15">
        <v>2036</v>
      </c>
      <c r="T96" s="23">
        <f>C96*'Share of Sales'!$C$4</f>
        <v>7.2063044425194862</v>
      </c>
      <c r="U96" s="23">
        <f>D96*'Share of Sales'!$C$4</f>
        <v>4.4012479373762821</v>
      </c>
      <c r="V96" s="23">
        <f>E96*'Share of Sales'!$C$4</f>
        <v>8.8089105177665221</v>
      </c>
      <c r="W96" s="23">
        <f>F96*'Share of Sales'!$C$4</f>
        <v>7.2098623999770206</v>
      </c>
      <c r="X96" s="23">
        <f>G96*'Share of Sales'!$C$4</f>
        <v>6.1551815194795596</v>
      </c>
      <c r="Y96" s="23">
        <f>H96*'Share of Sales'!$C$4</f>
        <v>4.778663028543126</v>
      </c>
      <c r="Z96" s="23">
        <f>I96*'Share of Sales'!$C$4</f>
        <v>2.683193726836258</v>
      </c>
      <c r="AA96" s="23">
        <f>J96*'Share of Sales'!$C$4</f>
        <v>2.683193726836258</v>
      </c>
      <c r="AB96" s="23">
        <f>K96*'Share of Sales'!$C$4</f>
        <v>8.123209265036472</v>
      </c>
      <c r="AC96" s="23">
        <f>L96*'Share of Sales'!$C$4</f>
        <v>0</v>
      </c>
      <c r="AD96" s="23">
        <f>M96*'Share of Sales'!$C$4</f>
        <v>4.4633160688502009</v>
      </c>
      <c r="AE96" s="23">
        <f>N96*'Share of Sales'!$C$4</f>
        <v>2.2033395665766711</v>
      </c>
      <c r="AF96" s="23">
        <f>O96*'Share of Sales'!$C$4</f>
        <v>0.40011328131803525</v>
      </c>
      <c r="AG96" s="39"/>
    </row>
    <row r="97" spans="1:33" x14ac:dyDescent="0.25">
      <c r="A97" s="15">
        <v>28</v>
      </c>
      <c r="B97" s="15">
        <v>2037</v>
      </c>
      <c r="C97" s="24">
        <v>83.818184052793058</v>
      </c>
      <c r="D97" s="25">
        <v>51.365047819025939</v>
      </c>
      <c r="E97" s="25">
        <v>103.7284078018057</v>
      </c>
      <c r="F97" s="25">
        <v>84.537150509367905</v>
      </c>
      <c r="G97" s="25">
        <v>71.967678451842517</v>
      </c>
      <c r="H97" s="25">
        <v>55.774273484517927</v>
      </c>
      <c r="I97" s="25">
        <v>31.260820928258536</v>
      </c>
      <c r="J97" s="25">
        <v>31.260820928258536</v>
      </c>
      <c r="K97" s="25">
        <v>94.640274258725711</v>
      </c>
      <c r="L97" s="25">
        <v>0</v>
      </c>
      <c r="M97" s="25">
        <v>52.000317002477708</v>
      </c>
      <c r="N97" s="25">
        <v>25.670231316511792</v>
      </c>
      <c r="O97" s="26">
        <v>4.7349761155534029</v>
      </c>
      <c r="P97" s="34" t="s">
        <v>30</v>
      </c>
      <c r="Q97" s="29"/>
      <c r="R97" s="15">
        <v>28</v>
      </c>
      <c r="S97" s="15">
        <v>2037</v>
      </c>
      <c r="T97" s="26">
        <f>C97*'Share of Sales'!$C$4</f>
        <v>7.3433559542949967</v>
      </c>
      <c r="U97" s="26">
        <f>D97*'Share of Sales'!$C$4</f>
        <v>4.5001193238321209</v>
      </c>
      <c r="V97" s="26">
        <f>E97*'Share of Sales'!$C$4</f>
        <v>9.087701310507537</v>
      </c>
      <c r="W97" s="26">
        <f>F97*'Share of Sales'!$C$4</f>
        <v>7.4063449902600551</v>
      </c>
      <c r="X97" s="26">
        <f>G97*'Share of Sales'!$C$4</f>
        <v>6.3051268176277659</v>
      </c>
      <c r="Y97" s="26">
        <f>H97*'Share of Sales'!$C$4</f>
        <v>4.8864139436741256</v>
      </c>
      <c r="Z97" s="26">
        <f>I97*'Share of Sales'!$C$4</f>
        <v>2.7387772485632538</v>
      </c>
      <c r="AA97" s="26">
        <f>J97*'Share of Sales'!$C$4</f>
        <v>2.7387772485632538</v>
      </c>
      <c r="AB97" s="26">
        <f>K97*'Share of Sales'!$C$4</f>
        <v>8.2914850679202505</v>
      </c>
      <c r="AC97" s="26">
        <f>L97*'Share of Sales'!$C$4</f>
        <v>0</v>
      </c>
      <c r="AD97" s="26">
        <f>M97*'Share of Sales'!$C$4</f>
        <v>4.5557755969141338</v>
      </c>
      <c r="AE97" s="26">
        <f>N97*'Share of Sales'!$C$4</f>
        <v>2.2489827012657071</v>
      </c>
      <c r="AF97" s="26">
        <f>O97*'Share of Sales'!$C$4</f>
        <v>0.41483379107442042</v>
      </c>
      <c r="AG97" s="34" t="s">
        <v>30</v>
      </c>
    </row>
    <row r="98" spans="1:33" x14ac:dyDescent="0.25">
      <c r="A98" s="15">
        <v>29</v>
      </c>
      <c r="B98" s="15">
        <v>2038</v>
      </c>
      <c r="C98" s="24">
        <v>83.208929526790953</v>
      </c>
      <c r="D98" s="25">
        <v>50.99773119037522</v>
      </c>
      <c r="E98" s="25">
        <v>102.00538660255745</v>
      </c>
      <c r="F98" s="25">
        <v>83.402819225234168</v>
      </c>
      <c r="G98" s="25">
        <v>71.240411235791299</v>
      </c>
      <c r="H98" s="25">
        <v>55.325685378658392</v>
      </c>
      <c r="I98" s="25">
        <v>31.908402391307927</v>
      </c>
      <c r="J98" s="25">
        <v>31.908402391307927</v>
      </c>
      <c r="K98" s="25">
        <v>96.600788584581437</v>
      </c>
      <c r="L98" s="25">
        <v>0</v>
      </c>
      <c r="M98" s="25">
        <v>53.077526121226612</v>
      </c>
      <c r="N98" s="25">
        <v>26.202001291168344</v>
      </c>
      <c r="O98" s="26">
        <v>4.6357120000208072</v>
      </c>
      <c r="P98" s="35"/>
      <c r="Q98" s="29"/>
      <c r="R98" s="15">
        <v>29</v>
      </c>
      <c r="S98" s="15">
        <v>2038</v>
      </c>
      <c r="T98" s="26">
        <f>C98*'Share of Sales'!$C$4</f>
        <v>7.2899788392720701</v>
      </c>
      <c r="U98" s="26">
        <f>D98*'Share of Sales'!$C$4</f>
        <v>4.4679385174522679</v>
      </c>
      <c r="V98" s="26">
        <f>E98*'Share of Sales'!$C$4</f>
        <v>8.9367465012873009</v>
      </c>
      <c r="W98" s="26">
        <f>F98*'Share of Sales'!$C$4</f>
        <v>7.306965619499171</v>
      </c>
      <c r="X98" s="26">
        <f>G98*'Share of Sales'!$C$4</f>
        <v>6.2414105476834125</v>
      </c>
      <c r="Y98" s="26">
        <f>H98*'Share of Sales'!$C$4</f>
        <v>4.8471128996892707</v>
      </c>
      <c r="Z98" s="26">
        <f>I98*'Share of Sales'!$C$4</f>
        <v>2.7955122070488683</v>
      </c>
      <c r="AA98" s="26">
        <f>J98*'Share of Sales'!$C$4</f>
        <v>2.7955122070488683</v>
      </c>
      <c r="AB98" s="26">
        <f>K98*'Share of Sales'!$C$4</f>
        <v>8.4632467770403803</v>
      </c>
      <c r="AC98" s="26">
        <f>L98*'Share of Sales'!$C$4</f>
        <v>0</v>
      </c>
      <c r="AD98" s="26">
        <f>M98*'Share of Sales'!$C$4</f>
        <v>4.6501504642007276</v>
      </c>
      <c r="AE98" s="26">
        <f>N98*'Share of Sales'!$C$4</f>
        <v>2.2955713532848194</v>
      </c>
      <c r="AF98" s="26">
        <f>O98*'Share of Sales'!$C$4</f>
        <v>0.40613720879837167</v>
      </c>
      <c r="AG98" s="35"/>
    </row>
    <row r="99" spans="1:33" x14ac:dyDescent="0.25">
      <c r="A99" s="15">
        <v>30</v>
      </c>
      <c r="B99" s="15">
        <v>2039</v>
      </c>
      <c r="C99" s="24">
        <v>82.791192012787249</v>
      </c>
      <c r="D99" s="25">
        <v>50.763351200205875</v>
      </c>
      <c r="E99" s="25">
        <v>100.74355851171009</v>
      </c>
      <c r="F99" s="25">
        <v>82.587141680966511</v>
      </c>
      <c r="G99" s="25">
        <v>70.733235420201396</v>
      </c>
      <c r="H99" s="25">
        <v>55.029712157405768</v>
      </c>
      <c r="I99" s="25">
        <v>32.569398785214304</v>
      </c>
      <c r="J99" s="25">
        <v>32.569398785214304</v>
      </c>
      <c r="K99" s="25">
        <v>98.601915814953671</v>
      </c>
      <c r="L99" s="25">
        <v>0</v>
      </c>
      <c r="M99" s="25">
        <v>54.177050094045747</v>
      </c>
      <c r="N99" s="25">
        <v>26.744787111473482</v>
      </c>
      <c r="O99" s="26">
        <v>4.5604826844447048</v>
      </c>
      <c r="P99" s="35"/>
      <c r="Q99" s="29"/>
      <c r="R99" s="15">
        <v>30</v>
      </c>
      <c r="S99" s="15">
        <v>2039</v>
      </c>
      <c r="T99" s="26">
        <f>C99*'Share of Sales'!$C$4</f>
        <v>7.2533806321472376</v>
      </c>
      <c r="U99" s="26">
        <f>D99*'Share of Sales'!$C$4</f>
        <v>4.4474043611014977</v>
      </c>
      <c r="V99" s="26">
        <f>E99*'Share of Sales'!$C$4</f>
        <v>8.8261970670692502</v>
      </c>
      <c r="W99" s="26">
        <f>F99*'Share of Sales'!$C$4</f>
        <v>7.2355036733931808</v>
      </c>
      <c r="X99" s="26">
        <f>G99*'Share of Sales'!$C$4</f>
        <v>6.1969766030999711</v>
      </c>
      <c r="Y99" s="26">
        <f>H99*'Share of Sales'!$C$4</f>
        <v>4.8211825274059912</v>
      </c>
      <c r="Z99" s="26">
        <f>I99*'Share of Sales'!$C$4</f>
        <v>2.8534224548049236</v>
      </c>
      <c r="AA99" s="26">
        <f>J99*'Share of Sales'!$C$4</f>
        <v>2.8534224548049236</v>
      </c>
      <c r="AB99" s="26">
        <f>K99*'Share of Sales'!$C$4</f>
        <v>8.6385666044563507</v>
      </c>
      <c r="AC99" s="26">
        <f>L99*'Share of Sales'!$C$4</f>
        <v>0</v>
      </c>
      <c r="AD99" s="26">
        <f>M99*'Share of Sales'!$C$4</f>
        <v>4.7464803477926454</v>
      </c>
      <c r="AE99" s="26">
        <f>N99*'Share of Sales'!$C$4</f>
        <v>2.3431251094355625</v>
      </c>
      <c r="AF99" s="26">
        <f>O99*'Share of Sales'!$C$4</f>
        <v>0.39954632820705088</v>
      </c>
      <c r="AG99" s="35"/>
    </row>
    <row r="100" spans="1:33" x14ac:dyDescent="0.25">
      <c r="A100" s="15">
        <v>31</v>
      </c>
      <c r="B100" s="15">
        <v>2040</v>
      </c>
      <c r="C100" s="24">
        <v>83.216710500211178</v>
      </c>
      <c r="D100" s="25">
        <v>51.110760062633119</v>
      </c>
      <c r="E100" s="25">
        <v>101.52865645375209</v>
      </c>
      <c r="F100" s="25">
        <v>83.182181145141627</v>
      </c>
      <c r="G100" s="25">
        <v>71.196854292333541</v>
      </c>
      <c r="H100" s="25">
        <v>55.403359507797092</v>
      </c>
      <c r="I100" s="25">
        <v>33.244088006088298</v>
      </c>
      <c r="J100" s="25">
        <v>33.244088006088298</v>
      </c>
      <c r="K100" s="25">
        <v>100.64449726377291</v>
      </c>
      <c r="L100" s="25">
        <v>0</v>
      </c>
      <c r="M100" s="25">
        <v>55.29935118281491</v>
      </c>
      <c r="N100" s="25">
        <v>27.298816975447288</v>
      </c>
      <c r="O100" s="26">
        <v>4.5925300938202467</v>
      </c>
      <c r="P100" s="35"/>
      <c r="Q100" s="29"/>
      <c r="R100" s="15">
        <v>31</v>
      </c>
      <c r="S100" s="15">
        <v>2040</v>
      </c>
      <c r="T100" s="26">
        <f>C100*'Share of Sales'!$C$4</f>
        <v>7.2906605345168591</v>
      </c>
      <c r="U100" s="26">
        <f>D100*'Share of Sales'!$C$4</f>
        <v>4.4778410374302657</v>
      </c>
      <c r="V100" s="26">
        <f>E100*'Share of Sales'!$C$4</f>
        <v>8.8949799178617184</v>
      </c>
      <c r="W100" s="26">
        <f>F100*'Share of Sales'!$C$4</f>
        <v>7.2876353992432499</v>
      </c>
      <c r="X100" s="26">
        <f>G100*'Share of Sales'!$C$4</f>
        <v>6.2375945005606317</v>
      </c>
      <c r="Y100" s="26">
        <f>H100*'Share of Sales'!$C$4</f>
        <v>4.8539179717049814</v>
      </c>
      <c r="Z100" s="26">
        <f>I100*'Share of Sales'!$C$4</f>
        <v>2.9125323384583695</v>
      </c>
      <c r="AA100" s="26">
        <f>J100*'Share of Sales'!$C$4</f>
        <v>2.9125323384583695</v>
      </c>
      <c r="AB100" s="26">
        <f>K100*'Share of Sales'!$C$4</f>
        <v>8.8175182581317859</v>
      </c>
      <c r="AC100" s="26">
        <f>L100*'Share of Sales'!$C$4</f>
        <v>0</v>
      </c>
      <c r="AD100" s="26">
        <f>M100*'Share of Sales'!$C$4</f>
        <v>4.8448057467005228</v>
      </c>
      <c r="AE100" s="26">
        <f>N100*'Share of Sales'!$C$4</f>
        <v>2.3916639622685802</v>
      </c>
      <c r="AF100" s="26">
        <f>O100*'Share of Sales'!$C$4</f>
        <v>0.40235401889036831</v>
      </c>
      <c r="AG100" s="35"/>
    </row>
    <row r="101" spans="1:33" x14ac:dyDescent="0.25">
      <c r="A101" s="15">
        <v>32</v>
      </c>
      <c r="B101" s="15">
        <v>2041</v>
      </c>
      <c r="C101" s="24">
        <v>84.534944596453428</v>
      </c>
      <c r="D101" s="25">
        <v>52.074040311372812</v>
      </c>
      <c r="E101" s="25">
        <v>104.48092874829572</v>
      </c>
      <c r="F101" s="25">
        <v>85.270770020744152</v>
      </c>
      <c r="G101" s="25">
        <v>72.688228102715868</v>
      </c>
      <c r="H101" s="25">
        <v>56.485875410988982</v>
      </c>
      <c r="I101" s="25">
        <v>33.932753706778989</v>
      </c>
      <c r="J101" s="25">
        <v>33.932753706778989</v>
      </c>
      <c r="K101" s="25">
        <v>102.72939167315256</v>
      </c>
      <c r="L101" s="25">
        <v>0</v>
      </c>
      <c r="M101" s="25">
        <v>56.444901225369229</v>
      </c>
      <c r="N101" s="25">
        <v>27.864323808330788</v>
      </c>
      <c r="O101" s="26">
        <v>4.7381632505640319</v>
      </c>
      <c r="P101" s="35"/>
      <c r="Q101" s="29"/>
      <c r="R101" s="15">
        <v>32</v>
      </c>
      <c r="S101" s="15">
        <v>2041</v>
      </c>
      <c r="T101" s="26">
        <f>C101*'Share of Sales'!$C$4</f>
        <v>7.4061517290492782</v>
      </c>
      <c r="U101" s="26">
        <f>D101*'Share of Sales'!$C$4</f>
        <v>4.5622345354542979</v>
      </c>
      <c r="V101" s="26">
        <f>E101*'Share of Sales'!$C$4</f>
        <v>9.1536300732883991</v>
      </c>
      <c r="W101" s="26">
        <f>F101*'Share of Sales'!$C$4</f>
        <v>7.4706177881968197</v>
      </c>
      <c r="X101" s="26">
        <f>G101*'Share of Sales'!$C$4</f>
        <v>6.3682545580924517</v>
      </c>
      <c r="Y101" s="26">
        <f>H101*'Share of Sales'!$C$4</f>
        <v>4.9487577692161793</v>
      </c>
      <c r="Z101" s="26">
        <f>I101*'Share of Sales'!$C$4</f>
        <v>2.9728667089870902</v>
      </c>
      <c r="AA101" s="26">
        <f>J101*'Share of Sales'!$C$4</f>
        <v>2.9728667089870902</v>
      </c>
      <c r="AB101" s="26">
        <f>K101*'Share of Sales'!$C$4</f>
        <v>9.0001769729227359</v>
      </c>
      <c r="AC101" s="26">
        <f>L101*'Share of Sales'!$C$4</f>
        <v>0</v>
      </c>
      <c r="AD101" s="26">
        <f>M101*'Share of Sales'!$C$4</f>
        <v>4.9451679988895672</v>
      </c>
      <c r="AE101" s="26">
        <f>N101*'Share of Sales'!$C$4</f>
        <v>2.4412083184888718</v>
      </c>
      <c r="AF101" s="26">
        <f>O101*'Share of Sales'!$C$4</f>
        <v>0.41511301767807368</v>
      </c>
      <c r="AG101" s="35"/>
    </row>
    <row r="102" spans="1:33" x14ac:dyDescent="0.25">
      <c r="A102" s="15">
        <v>33</v>
      </c>
      <c r="B102" s="15">
        <v>2042</v>
      </c>
      <c r="C102" s="24">
        <v>85.990497190460275</v>
      </c>
      <c r="D102" s="25">
        <v>53.132996426657435</v>
      </c>
      <c r="E102" s="25">
        <v>107.76222235089737</v>
      </c>
      <c r="F102" s="25">
        <v>87.587054214114559</v>
      </c>
      <c r="G102" s="25">
        <v>74.337232891812477</v>
      </c>
      <c r="H102" s="25">
        <v>57.67805572155028</v>
      </c>
      <c r="I102" s="25">
        <v>34.635685416127252</v>
      </c>
      <c r="J102" s="25">
        <v>34.635685416127252</v>
      </c>
      <c r="K102" s="25">
        <v>104.85747557442137</v>
      </c>
      <c r="L102" s="25">
        <v>0</v>
      </c>
      <c r="M102" s="25">
        <v>57.61418183386921</v>
      </c>
      <c r="N102" s="25">
        <v>28.441545360512404</v>
      </c>
      <c r="O102" s="26">
        <v>4.9008818618881964</v>
      </c>
      <c r="P102" s="35"/>
      <c r="Q102" s="29"/>
      <c r="R102" s="15">
        <v>33</v>
      </c>
      <c r="S102" s="15">
        <v>2042</v>
      </c>
      <c r="T102" s="26">
        <f>C102*'Share of Sales'!$C$4</f>
        <v>7.5336734706472281</v>
      </c>
      <c r="U102" s="26">
        <f>D102*'Share of Sales'!$C$4</f>
        <v>4.6550102473405701</v>
      </c>
      <c r="V102" s="26">
        <f>E102*'Share of Sales'!$C$4</f>
        <v>9.4411059615667501</v>
      </c>
      <c r="W102" s="26">
        <f>F102*'Share of Sales'!$C$4</f>
        <v>7.6735486857752333</v>
      </c>
      <c r="X102" s="26">
        <f>G102*'Share of Sales'!$C$4</f>
        <v>6.5127247500146073</v>
      </c>
      <c r="Y102" s="26">
        <f>H102*'Share of Sales'!$C$4</f>
        <v>5.0532053241362362</v>
      </c>
      <c r="Z102" s="26">
        <f>I102*'Share of Sales'!$C$4</f>
        <v>3.034450932167756</v>
      </c>
      <c r="AA102" s="26">
        <f>J102*'Share of Sales'!$C$4</f>
        <v>3.034450932167756</v>
      </c>
      <c r="AB102" s="26">
        <f>K102*'Share of Sales'!$C$4</f>
        <v>9.1866195422079251</v>
      </c>
      <c r="AC102" s="26">
        <f>L102*'Share of Sales'!$C$4</f>
        <v>0</v>
      </c>
      <c r="AD102" s="26">
        <f>M102*'Share of Sales'!$C$4</f>
        <v>5.0476092986588608</v>
      </c>
      <c r="AE102" s="26">
        <f>N102*'Share of Sales'!$C$4</f>
        <v>2.4917790075351829</v>
      </c>
      <c r="AF102" s="26">
        <f>O102*'Share of Sales'!$C$4</f>
        <v>0.42936888228365028</v>
      </c>
      <c r="AG102" s="35"/>
    </row>
    <row r="103" spans="1:33" x14ac:dyDescent="0.25">
      <c r="A103" s="15">
        <v>34</v>
      </c>
      <c r="B103" s="15">
        <v>2043</v>
      </c>
      <c r="C103" s="24">
        <v>87.487450129273313</v>
      </c>
      <c r="D103" s="25">
        <v>54.221594898070613</v>
      </c>
      <c r="E103" s="25">
        <v>111.13904446952969</v>
      </c>
      <c r="F103" s="25">
        <v>89.970257063579155</v>
      </c>
      <c r="G103" s="25">
        <v>76.033373348244723</v>
      </c>
      <c r="H103" s="25">
        <v>58.903828117155257</v>
      </c>
      <c r="I103" s="25">
        <v>35.353178660689451</v>
      </c>
      <c r="J103" s="25">
        <v>35.353178660689451</v>
      </c>
      <c r="K103" s="25">
        <v>107.0296436566347</v>
      </c>
      <c r="L103" s="25">
        <v>0</v>
      </c>
      <c r="M103" s="25">
        <v>58.807684597280137</v>
      </c>
      <c r="N103" s="25">
        <v>29.030724307482952</v>
      </c>
      <c r="O103" s="26">
        <v>5.0684246299869011</v>
      </c>
      <c r="P103" s="35"/>
      <c r="Q103" s="29"/>
      <c r="R103" s="15">
        <v>34</v>
      </c>
      <c r="S103" s="15">
        <v>2043</v>
      </c>
      <c r="T103" s="26">
        <f>C103*'Share of Sales'!$C$4</f>
        <v>7.6648223186061433</v>
      </c>
      <c r="U103" s="26">
        <f>D103*'Share of Sales'!$C$4</f>
        <v>4.7503829419082955</v>
      </c>
      <c r="V103" s="26">
        <f>E103*'Share of Sales'!$C$4</f>
        <v>9.7369511542499403</v>
      </c>
      <c r="W103" s="26">
        <f>F103*'Share of Sales'!$C$4</f>
        <v>7.8823423626208902</v>
      </c>
      <c r="X103" s="26">
        <f>G103*'Share of Sales'!$C$4</f>
        <v>6.6613245229733886</v>
      </c>
      <c r="Y103" s="26">
        <f>H103*'Share of Sales'!$C$4</f>
        <v>5.1605958996014216</v>
      </c>
      <c r="Z103" s="26">
        <f>I103*'Share of Sales'!$C$4</f>
        <v>3.0973108992401004</v>
      </c>
      <c r="AA103" s="26">
        <f>J103*'Share of Sales'!$C$4</f>
        <v>3.0973108992401004</v>
      </c>
      <c r="AB103" s="26">
        <f>K103*'Share of Sales'!$C$4</f>
        <v>9.3769243501742245</v>
      </c>
      <c r="AC103" s="26">
        <f>L103*'Share of Sales'!$C$4</f>
        <v>0</v>
      </c>
      <c r="AD103" s="26">
        <f>M103*'Share of Sales'!$C$4</f>
        <v>5.1521727143806917</v>
      </c>
      <c r="AE103" s="26">
        <f>N103*'Share of Sales'!$C$4</f>
        <v>2.5433972903371149</v>
      </c>
      <c r="AF103" s="26">
        <f>O103*'Share of Sales'!$C$4</f>
        <v>0.44404739384555392</v>
      </c>
      <c r="AG103" s="35"/>
    </row>
    <row r="104" spans="1:33" x14ac:dyDescent="0.25">
      <c r="A104" s="15">
        <v>35</v>
      </c>
      <c r="B104" s="15">
        <v>2044</v>
      </c>
      <c r="C104" s="24">
        <v>88.508674708792952</v>
      </c>
      <c r="D104" s="25">
        <v>54.983728738036532</v>
      </c>
      <c r="E104" s="25">
        <v>113.35299922576303</v>
      </c>
      <c r="F104" s="25">
        <v>91.55378513947592</v>
      </c>
      <c r="G104" s="25">
        <v>77.18097744695622</v>
      </c>
      <c r="H104" s="25">
        <v>59.752995395723303</v>
      </c>
      <c r="I104" s="25">
        <v>36.085535088982752</v>
      </c>
      <c r="J104" s="25">
        <v>36.085535088982752</v>
      </c>
      <c r="K104" s="25">
        <v>109.24680914271971</v>
      </c>
      <c r="L104" s="25">
        <v>0</v>
      </c>
      <c r="M104" s="25">
        <v>60.025911288045911</v>
      </c>
      <c r="N104" s="25">
        <v>29.632108351861298</v>
      </c>
      <c r="O104" s="26">
        <v>5.1747263437160846</v>
      </c>
      <c r="P104" s="35"/>
      <c r="Q104" s="29"/>
      <c r="R104" s="15">
        <v>35</v>
      </c>
      <c r="S104" s="15">
        <v>2044</v>
      </c>
      <c r="T104" s="26">
        <f>C104*'Share of Sales'!$C$4</f>
        <v>7.7542923504546568</v>
      </c>
      <c r="U104" s="26">
        <f>D104*'Share of Sales'!$C$4</f>
        <v>4.8171538954302466</v>
      </c>
      <c r="V104" s="26">
        <f>E104*'Share of Sales'!$C$4</f>
        <v>9.9309169150863443</v>
      </c>
      <c r="W104" s="26">
        <f>F104*'Share of Sales'!$C$4</f>
        <v>8.0210761046643313</v>
      </c>
      <c r="X104" s="26">
        <f>G104*'Share of Sales'!$C$4</f>
        <v>6.7618667321214474</v>
      </c>
      <c r="Y104" s="26">
        <f>H104*'Share of Sales'!$C$4</f>
        <v>5.2349918992491533</v>
      </c>
      <c r="Z104" s="26">
        <f>I104*'Share of Sales'!$C$4</f>
        <v>3.1614730377921179</v>
      </c>
      <c r="AA104" s="26">
        <f>J104*'Share of Sales'!$C$4</f>
        <v>3.1614730377921179</v>
      </c>
      <c r="AB104" s="26">
        <f>K104*'Share of Sales'!$C$4</f>
        <v>9.5711714047709329</v>
      </c>
      <c r="AC104" s="26">
        <f>L104*'Share of Sales'!$C$4</f>
        <v>0</v>
      </c>
      <c r="AD104" s="26">
        <f>M104*'Share of Sales'!$C$4</f>
        <v>5.2589022066073596</v>
      </c>
      <c r="AE104" s="26">
        <f>N104*'Share of Sales'!$C$4</f>
        <v>2.5960848682536466</v>
      </c>
      <c r="AF104" s="26">
        <f>O104*'Share of Sales'!$C$4</f>
        <v>0.45336054386528341</v>
      </c>
      <c r="AG104" s="35"/>
    </row>
    <row r="105" spans="1:33" x14ac:dyDescent="0.25">
      <c r="A105" s="15">
        <v>36</v>
      </c>
      <c r="B105" s="15">
        <v>2045</v>
      </c>
      <c r="C105" s="24">
        <v>89.293295730655657</v>
      </c>
      <c r="D105" s="25">
        <v>55.58409844953588</v>
      </c>
      <c r="E105" s="25">
        <v>114.98582539130605</v>
      </c>
      <c r="F105" s="25">
        <v>92.738285972588656</v>
      </c>
      <c r="G105" s="25">
        <v>78.055472742420122</v>
      </c>
      <c r="H105" s="25">
        <v>60.415258577963769</v>
      </c>
      <c r="I105" s="25">
        <v>36.83306259830416</v>
      </c>
      <c r="J105" s="25">
        <v>36.83306259830416</v>
      </c>
      <c r="K105" s="25">
        <v>111.50990417341254</v>
      </c>
      <c r="L105" s="25">
        <v>0</v>
      </c>
      <c r="M105" s="25">
        <v>61.269374073044219</v>
      </c>
      <c r="N105" s="25">
        <v>30.245950327533478</v>
      </c>
      <c r="O105" s="26">
        <v>5.2503223688083311</v>
      </c>
      <c r="P105" s="35"/>
      <c r="Q105" s="29"/>
      <c r="R105" s="15">
        <v>36</v>
      </c>
      <c r="S105" s="15">
        <v>2045</v>
      </c>
      <c r="T105" s="26">
        <f>C105*'Share of Sales'!$C$4</f>
        <v>7.8230334180150258</v>
      </c>
      <c r="U105" s="26">
        <f>D105*'Share of Sales'!$C$4</f>
        <v>4.8697526071005006</v>
      </c>
      <c r="V105" s="26">
        <f>E105*'Share of Sales'!$C$4</f>
        <v>10.073969689142112</v>
      </c>
      <c r="W105" s="26">
        <f>F105*'Share of Sales'!$C$4</f>
        <v>8.1248508564559856</v>
      </c>
      <c r="X105" s="26">
        <f>G105*'Share of Sales'!$C$4</f>
        <v>6.8384817328819389</v>
      </c>
      <c r="Y105" s="26">
        <f>H105*'Share of Sales'!$C$4</f>
        <v>5.2930131310089914</v>
      </c>
      <c r="Z105" s="26">
        <f>I105*'Share of Sales'!$C$4</f>
        <v>3.2269643228707494</v>
      </c>
      <c r="AA105" s="26">
        <f>J105*'Share of Sales'!$C$4</f>
        <v>3.2269643228707494</v>
      </c>
      <c r="AB105" s="26">
        <f>K105*'Share of Sales'!$C$4</f>
        <v>9.7694423713467078</v>
      </c>
      <c r="AC105" s="26">
        <f>L105*'Share of Sales'!$C$4</f>
        <v>0</v>
      </c>
      <c r="AD105" s="26">
        <f>M105*'Share of Sales'!$C$4</f>
        <v>5.3678426465530666</v>
      </c>
      <c r="AE105" s="26">
        <f>N105*'Share of Sales'!$C$4</f>
        <v>2.6498638921968203</v>
      </c>
      <c r="AF105" s="26">
        <f>O105*'Share of Sales'!$C$4</f>
        <v>0.45998355207353253</v>
      </c>
      <c r="AG105" s="35"/>
    </row>
    <row r="106" spans="1:33" x14ac:dyDescent="0.25">
      <c r="A106" s="15">
        <v>37</v>
      </c>
      <c r="B106" s="15">
        <v>2046</v>
      </c>
      <c r="C106" s="24">
        <v>91.11831334380274</v>
      </c>
      <c r="D106" s="25">
        <v>56.902155780265652</v>
      </c>
      <c r="E106" s="25">
        <v>119.14464632091259</v>
      </c>
      <c r="F106" s="25">
        <v>95.663557264499374</v>
      </c>
      <c r="G106" s="25">
        <v>80.127775908310682</v>
      </c>
      <c r="H106" s="25">
        <v>61.903613375478628</v>
      </c>
      <c r="I106" s="25">
        <v>37.596075464176728</v>
      </c>
      <c r="J106" s="25">
        <v>37.596075464176728</v>
      </c>
      <c r="K106" s="25">
        <v>113.81988019914894</v>
      </c>
      <c r="L106" s="25">
        <v>0</v>
      </c>
      <c r="M106" s="25">
        <v>62.538595728911744</v>
      </c>
      <c r="N106" s="25">
        <v>30.872508305949133</v>
      </c>
      <c r="O106" s="26">
        <v>5.4583218785801444</v>
      </c>
      <c r="P106" s="36"/>
      <c r="Q106" s="29"/>
      <c r="R106" s="15">
        <v>37</v>
      </c>
      <c r="S106" s="15">
        <v>2046</v>
      </c>
      <c r="T106" s="26">
        <f>C106*'Share of Sales'!$C$4</f>
        <v>7.9829241876331762</v>
      </c>
      <c r="U106" s="26">
        <f>D106*'Share of Sales'!$C$4</f>
        <v>4.9852283151117875</v>
      </c>
      <c r="V106" s="26">
        <f>E106*'Share of Sales'!$C$4</f>
        <v>10.43832621608664</v>
      </c>
      <c r="W106" s="26">
        <f>F106*'Share of Sales'!$C$4</f>
        <v>8.3811354395943027</v>
      </c>
      <c r="X106" s="26">
        <f>G106*'Share of Sales'!$C$4</f>
        <v>7.0200373220934873</v>
      </c>
      <c r="Y106" s="26">
        <f>H106*'Share of Sales'!$C$4</f>
        <v>5.4234086912080803</v>
      </c>
      <c r="Z106" s="26">
        <f>I106*'Share of Sales'!$C$4</f>
        <v>3.2938122883227319</v>
      </c>
      <c r="AA106" s="26">
        <f>J106*'Share of Sales'!$C$4</f>
        <v>3.2938122883227319</v>
      </c>
      <c r="AB106" s="26">
        <f>K106*'Share of Sales'!$C$4</f>
        <v>9.9718206069833322</v>
      </c>
      <c r="AC106" s="26">
        <f>L106*'Share of Sales'!$C$4</f>
        <v>0</v>
      </c>
      <c r="AD106" s="26">
        <f>M106*'Share of Sales'!$C$4</f>
        <v>5.479039834958682</v>
      </c>
      <c r="AE106" s="26">
        <f>N106*'Share of Sales'!$C$4</f>
        <v>2.7047569719444282</v>
      </c>
      <c r="AF106" s="26">
        <f>O106*'Share of Sales'!$C$4</f>
        <v>0.47820650042100854</v>
      </c>
      <c r="AG106" s="36"/>
    </row>
    <row r="107" spans="1:33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29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1:33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29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1:33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29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1:33" x14ac:dyDescent="0.25">
      <c r="A110" s="6" t="s">
        <v>8</v>
      </c>
      <c r="B110" s="7" t="s">
        <v>34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29"/>
      <c r="R110" s="6" t="s">
        <v>8</v>
      </c>
      <c r="S110" s="7" t="s">
        <v>34</v>
      </c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1:33" x14ac:dyDescent="0.25">
      <c r="A111" s="10"/>
      <c r="B111" s="10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8"/>
      <c r="P111" s="8"/>
      <c r="Q111" s="29"/>
      <c r="R111" s="10"/>
      <c r="S111" s="10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8"/>
      <c r="AG111" s="8"/>
    </row>
    <row r="112" spans="1:33" ht="54.6" customHeight="1" x14ac:dyDescent="0.25">
      <c r="A112" s="11"/>
      <c r="B112" s="11"/>
      <c r="C112" s="43" t="s">
        <v>49</v>
      </c>
      <c r="D112" s="43"/>
      <c r="E112" s="43" t="s">
        <v>50</v>
      </c>
      <c r="F112" s="43"/>
      <c r="G112" s="43" t="s">
        <v>51</v>
      </c>
      <c r="H112" s="43"/>
      <c r="I112" s="44" t="s">
        <v>52</v>
      </c>
      <c r="J112" s="45"/>
      <c r="K112" s="46" t="s">
        <v>53</v>
      </c>
      <c r="L112" s="46"/>
      <c r="M112" s="46" t="s">
        <v>54</v>
      </c>
      <c r="N112" s="46"/>
      <c r="O112" s="47" t="s">
        <v>17</v>
      </c>
      <c r="P112" s="11"/>
      <c r="Q112" s="29"/>
      <c r="R112" s="11"/>
      <c r="S112" s="11"/>
      <c r="T112" s="43" t="s">
        <v>49</v>
      </c>
      <c r="U112" s="43"/>
      <c r="V112" s="43" t="s">
        <v>50</v>
      </c>
      <c r="W112" s="43"/>
      <c r="X112" s="43" t="s">
        <v>51</v>
      </c>
      <c r="Y112" s="43"/>
      <c r="Z112" s="44" t="s">
        <v>52</v>
      </c>
      <c r="AA112" s="45"/>
      <c r="AB112" s="46" t="s">
        <v>53</v>
      </c>
      <c r="AC112" s="46"/>
      <c r="AD112" s="46" t="s">
        <v>54</v>
      </c>
      <c r="AE112" s="46"/>
      <c r="AF112" s="47" t="s">
        <v>17</v>
      </c>
      <c r="AG112" s="11"/>
    </row>
    <row r="113" spans="1:33" ht="26.25" x14ac:dyDescent="0.25">
      <c r="A113" s="12" t="s">
        <v>18</v>
      </c>
      <c r="B113" s="12" t="s">
        <v>19</v>
      </c>
      <c r="C113" s="13" t="s">
        <v>20</v>
      </c>
      <c r="D113" s="13" t="s">
        <v>21</v>
      </c>
      <c r="E113" s="13" t="s">
        <v>22</v>
      </c>
      <c r="F113" s="13" t="s">
        <v>23</v>
      </c>
      <c r="G113" s="13" t="s">
        <v>24</v>
      </c>
      <c r="H113" s="13" t="s">
        <v>25</v>
      </c>
      <c r="I113" s="33" t="s">
        <v>26</v>
      </c>
      <c r="J113" s="33" t="s">
        <v>27</v>
      </c>
      <c r="K113" s="33" t="s">
        <v>26</v>
      </c>
      <c r="L113" s="33" t="s">
        <v>27</v>
      </c>
      <c r="M113" s="33" t="s">
        <v>26</v>
      </c>
      <c r="N113" s="33" t="s">
        <v>27</v>
      </c>
      <c r="O113" s="48"/>
      <c r="P113" s="8"/>
      <c r="Q113" s="29"/>
      <c r="R113" s="12" t="s">
        <v>18</v>
      </c>
      <c r="S113" s="12" t="s">
        <v>19</v>
      </c>
      <c r="T113" s="13" t="s">
        <v>20</v>
      </c>
      <c r="U113" s="13" t="s">
        <v>21</v>
      </c>
      <c r="V113" s="13" t="s">
        <v>22</v>
      </c>
      <c r="W113" s="13" t="s">
        <v>23</v>
      </c>
      <c r="X113" s="13" t="s">
        <v>24</v>
      </c>
      <c r="Y113" s="13" t="s">
        <v>25</v>
      </c>
      <c r="Z113" s="33" t="s">
        <v>26</v>
      </c>
      <c r="AA113" s="33" t="s">
        <v>27</v>
      </c>
      <c r="AB113" s="33" t="s">
        <v>26</v>
      </c>
      <c r="AC113" s="33" t="s">
        <v>27</v>
      </c>
      <c r="AD113" s="33" t="s">
        <v>26</v>
      </c>
      <c r="AE113" s="33" t="s">
        <v>27</v>
      </c>
      <c r="AF113" s="48"/>
      <c r="AG113" s="8"/>
    </row>
    <row r="114" spans="1:33" x14ac:dyDescent="0.25">
      <c r="A114" s="14">
        <v>18</v>
      </c>
      <c r="B114" s="15">
        <v>2027</v>
      </c>
      <c r="C114" s="16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8">
        <v>0</v>
      </c>
      <c r="P114" s="40" t="s">
        <v>28</v>
      </c>
      <c r="Q114" s="29"/>
      <c r="R114" s="14">
        <v>18</v>
      </c>
      <c r="S114" s="15">
        <v>2027</v>
      </c>
      <c r="T114" s="16">
        <f>C114*'Share of Sales'!$C$4</f>
        <v>0</v>
      </c>
      <c r="U114" s="16">
        <f>D114*'Share of Sales'!$C$4</f>
        <v>0</v>
      </c>
      <c r="V114" s="16">
        <f>E114*'Share of Sales'!$C$4</f>
        <v>0</v>
      </c>
      <c r="W114" s="16">
        <f>F114*'Share of Sales'!$C$4</f>
        <v>0</v>
      </c>
      <c r="X114" s="16">
        <f>G114*'Share of Sales'!$C$4</f>
        <v>0</v>
      </c>
      <c r="Y114" s="16">
        <f>H114*'Share of Sales'!$C$4</f>
        <v>0</v>
      </c>
      <c r="Z114" s="16">
        <f>I114*'Share of Sales'!$C$4</f>
        <v>0</v>
      </c>
      <c r="AA114" s="16">
        <f>J114*'Share of Sales'!$C$4</f>
        <v>0</v>
      </c>
      <c r="AB114" s="16">
        <f>K114*'Share of Sales'!$C$4</f>
        <v>0</v>
      </c>
      <c r="AC114" s="16">
        <f>L114*'Share of Sales'!$C$4</f>
        <v>0</v>
      </c>
      <c r="AD114" s="16">
        <f>M114*'Share of Sales'!$C$4</f>
        <v>0</v>
      </c>
      <c r="AE114" s="16">
        <f>N114*'Share of Sales'!$C$4</f>
        <v>0</v>
      </c>
      <c r="AF114" s="16">
        <f>O114*'Share of Sales'!$C$4</f>
        <v>0</v>
      </c>
      <c r="AG114" s="40" t="s">
        <v>28</v>
      </c>
    </row>
    <row r="115" spans="1:33" x14ac:dyDescent="0.25">
      <c r="A115" s="15">
        <v>19</v>
      </c>
      <c r="B115" s="15">
        <v>2028</v>
      </c>
      <c r="C115" s="19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18">
        <v>0</v>
      </c>
      <c r="P115" s="41"/>
      <c r="Q115" s="29"/>
      <c r="R115" s="15">
        <v>19</v>
      </c>
      <c r="S115" s="15">
        <v>2028</v>
      </c>
      <c r="T115" s="16">
        <f>C115*'Share of Sales'!$C$4</f>
        <v>0</v>
      </c>
      <c r="U115" s="16">
        <f>D115*'Share of Sales'!$C$4</f>
        <v>0</v>
      </c>
      <c r="V115" s="16">
        <f>E115*'Share of Sales'!$C$4</f>
        <v>0</v>
      </c>
      <c r="W115" s="16">
        <f>F115*'Share of Sales'!$C$4</f>
        <v>0</v>
      </c>
      <c r="X115" s="16">
        <f>G115*'Share of Sales'!$C$4</f>
        <v>0</v>
      </c>
      <c r="Y115" s="16">
        <f>H115*'Share of Sales'!$C$4</f>
        <v>0</v>
      </c>
      <c r="Z115" s="16">
        <f>I115*'Share of Sales'!$C$4</f>
        <v>0</v>
      </c>
      <c r="AA115" s="16">
        <f>J115*'Share of Sales'!$C$4</f>
        <v>0</v>
      </c>
      <c r="AB115" s="16">
        <f>K115*'Share of Sales'!$C$4</f>
        <v>0</v>
      </c>
      <c r="AC115" s="16">
        <f>L115*'Share of Sales'!$C$4</f>
        <v>0</v>
      </c>
      <c r="AD115" s="16">
        <f>M115*'Share of Sales'!$C$4</f>
        <v>0</v>
      </c>
      <c r="AE115" s="16">
        <f>N115*'Share of Sales'!$C$4</f>
        <v>0</v>
      </c>
      <c r="AF115" s="16">
        <f>O115*'Share of Sales'!$C$4</f>
        <v>0</v>
      </c>
      <c r="AG115" s="41"/>
    </row>
    <row r="116" spans="1:33" x14ac:dyDescent="0.25">
      <c r="A116" s="15">
        <v>20</v>
      </c>
      <c r="B116" s="15">
        <v>2029</v>
      </c>
      <c r="C116" s="19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18">
        <v>0</v>
      </c>
      <c r="P116" s="41"/>
      <c r="Q116" s="29"/>
      <c r="R116" s="15">
        <v>20</v>
      </c>
      <c r="S116" s="15">
        <v>2029</v>
      </c>
      <c r="T116" s="16">
        <f>C116*'Share of Sales'!$C$4</f>
        <v>0</v>
      </c>
      <c r="U116" s="16">
        <f>D116*'Share of Sales'!$C$4</f>
        <v>0</v>
      </c>
      <c r="V116" s="16">
        <f>E116*'Share of Sales'!$C$4</f>
        <v>0</v>
      </c>
      <c r="W116" s="16">
        <f>F116*'Share of Sales'!$C$4</f>
        <v>0</v>
      </c>
      <c r="X116" s="16">
        <f>G116*'Share of Sales'!$C$4</f>
        <v>0</v>
      </c>
      <c r="Y116" s="16">
        <f>H116*'Share of Sales'!$C$4</f>
        <v>0</v>
      </c>
      <c r="Z116" s="16">
        <f>I116*'Share of Sales'!$C$4</f>
        <v>0</v>
      </c>
      <c r="AA116" s="16">
        <f>J116*'Share of Sales'!$C$4</f>
        <v>0</v>
      </c>
      <c r="AB116" s="16">
        <f>K116*'Share of Sales'!$C$4</f>
        <v>0</v>
      </c>
      <c r="AC116" s="16">
        <f>L116*'Share of Sales'!$C$4</f>
        <v>0</v>
      </c>
      <c r="AD116" s="16">
        <f>M116*'Share of Sales'!$C$4</f>
        <v>0</v>
      </c>
      <c r="AE116" s="16">
        <f>N116*'Share of Sales'!$C$4</f>
        <v>0</v>
      </c>
      <c r="AF116" s="16">
        <f>O116*'Share of Sales'!$C$4</f>
        <v>0</v>
      </c>
      <c r="AG116" s="41"/>
    </row>
    <row r="117" spans="1:33" x14ac:dyDescent="0.25">
      <c r="A117" s="15">
        <v>21</v>
      </c>
      <c r="B117" s="15">
        <v>2030</v>
      </c>
      <c r="C117" s="19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18">
        <v>0</v>
      </c>
      <c r="P117" s="42"/>
      <c r="Q117" s="29"/>
      <c r="R117" s="15">
        <v>21</v>
      </c>
      <c r="S117" s="15">
        <v>2030</v>
      </c>
      <c r="T117" s="16">
        <f>C117*'Share of Sales'!$C$4</f>
        <v>0</v>
      </c>
      <c r="U117" s="16">
        <f>D117*'Share of Sales'!$C$4</f>
        <v>0</v>
      </c>
      <c r="V117" s="16">
        <f>E117*'Share of Sales'!$C$4</f>
        <v>0</v>
      </c>
      <c r="W117" s="16">
        <f>F117*'Share of Sales'!$C$4</f>
        <v>0</v>
      </c>
      <c r="X117" s="16">
        <f>G117*'Share of Sales'!$C$4</f>
        <v>0</v>
      </c>
      <c r="Y117" s="16">
        <f>H117*'Share of Sales'!$C$4</f>
        <v>0</v>
      </c>
      <c r="Z117" s="16">
        <f>I117*'Share of Sales'!$C$4</f>
        <v>0</v>
      </c>
      <c r="AA117" s="16">
        <f>J117*'Share of Sales'!$C$4</f>
        <v>0</v>
      </c>
      <c r="AB117" s="16">
        <f>K117*'Share of Sales'!$C$4</f>
        <v>0</v>
      </c>
      <c r="AC117" s="16">
        <f>L117*'Share of Sales'!$C$4</f>
        <v>0</v>
      </c>
      <c r="AD117" s="16">
        <f>M117*'Share of Sales'!$C$4</f>
        <v>0</v>
      </c>
      <c r="AE117" s="16">
        <f>N117*'Share of Sales'!$C$4</f>
        <v>0</v>
      </c>
      <c r="AF117" s="16">
        <f>O117*'Share of Sales'!$C$4</f>
        <v>0</v>
      </c>
      <c r="AG117" s="42"/>
    </row>
    <row r="118" spans="1:33" x14ac:dyDescent="0.25">
      <c r="A118" s="15">
        <v>22</v>
      </c>
      <c r="B118" s="15">
        <v>2031</v>
      </c>
      <c r="C118" s="21">
        <v>90.500787861995008</v>
      </c>
      <c r="D118" s="22">
        <v>61.561726148104711</v>
      </c>
      <c r="E118" s="22">
        <v>97.54505623400722</v>
      </c>
      <c r="F118" s="22">
        <v>85.873466459145206</v>
      </c>
      <c r="G118" s="22">
        <v>76.926350983580576</v>
      </c>
      <c r="H118" s="22">
        <v>64.783736765218109</v>
      </c>
      <c r="I118" s="22">
        <v>35.567179915077226</v>
      </c>
      <c r="J118" s="22">
        <v>35.567179915077226</v>
      </c>
      <c r="K118" s="22">
        <v>83.685054025792738</v>
      </c>
      <c r="L118" s="22">
        <v>0</v>
      </c>
      <c r="M118" s="22">
        <v>45.980945974588394</v>
      </c>
      <c r="N118" s="22">
        <v>22.698736995458603</v>
      </c>
      <c r="O118" s="23">
        <v>3.3679469428694606</v>
      </c>
      <c r="P118" s="37" t="s">
        <v>29</v>
      </c>
      <c r="Q118" s="29"/>
      <c r="R118" s="15">
        <v>22</v>
      </c>
      <c r="S118" s="15">
        <v>2031</v>
      </c>
      <c r="T118" s="23">
        <f>C118*'Share of Sales'!$C$4</f>
        <v>7.9288224497464963</v>
      </c>
      <c r="U118" s="23">
        <f>D118*'Share of Sales'!$C$4</f>
        <v>5.3934557682808508</v>
      </c>
      <c r="V118" s="23">
        <f>E118*'Share of Sales'!$C$4</f>
        <v>8.5459745710652602</v>
      </c>
      <c r="W118" s="23">
        <f>F118*'Share of Sales'!$C$4</f>
        <v>7.523420345655917</v>
      </c>
      <c r="X118" s="23">
        <f>G118*'Share of Sales'!$C$4</f>
        <v>6.7395587714195919</v>
      </c>
      <c r="Y118" s="23">
        <f>H118*'Share of Sales'!$C$4</f>
        <v>5.675737842479438</v>
      </c>
      <c r="Z118" s="23">
        <f>I118*'Share of Sales'!$C$4</f>
        <v>3.1160596636447937</v>
      </c>
      <c r="AA118" s="23">
        <f>J118*'Share of Sales'!$C$4</f>
        <v>3.1160596636447937</v>
      </c>
      <c r="AB118" s="23">
        <f>K118*'Share of Sales'!$C$4</f>
        <v>7.3316923613942899</v>
      </c>
      <c r="AC118" s="23">
        <f>L118*'Share of Sales'!$C$4</f>
        <v>0</v>
      </c>
      <c r="AD118" s="23">
        <f>M118*'Share of Sales'!$C$4</f>
        <v>4.0284152803159978</v>
      </c>
      <c r="AE118" s="23">
        <f>N118*'Share of Sales'!$C$4</f>
        <v>1.9886484938112023</v>
      </c>
      <c r="AF118" s="23">
        <f>O118*'Share of Sales'!$C$4</f>
        <v>0.29506763378567785</v>
      </c>
      <c r="AG118" s="37" t="s">
        <v>29</v>
      </c>
    </row>
    <row r="119" spans="1:33" x14ac:dyDescent="0.25">
      <c r="A119" s="15">
        <v>23</v>
      </c>
      <c r="B119" s="15">
        <v>2032</v>
      </c>
      <c r="C119" s="21">
        <v>102.48599011268941</v>
      </c>
      <c r="D119" s="22">
        <v>73.588598181692191</v>
      </c>
      <c r="E119" s="22">
        <v>112.07792463179786</v>
      </c>
      <c r="F119" s="22">
        <v>99.654832785873495</v>
      </c>
      <c r="G119" s="22">
        <v>89.56005639324718</v>
      </c>
      <c r="H119" s="22">
        <v>77.257211699581021</v>
      </c>
      <c r="I119" s="22">
        <v>36.299799660168404</v>
      </c>
      <c r="J119" s="22">
        <v>36.299799660168404</v>
      </c>
      <c r="K119" s="22">
        <v>85.418626213348503</v>
      </c>
      <c r="L119" s="22">
        <v>0</v>
      </c>
      <c r="M119" s="22">
        <v>46.933461211950643</v>
      </c>
      <c r="N119" s="22">
        <v>23.168951176545733</v>
      </c>
      <c r="O119" s="23">
        <v>3.4331546501092309</v>
      </c>
      <c r="P119" s="38"/>
      <c r="Q119" s="29"/>
      <c r="R119" s="15">
        <v>23</v>
      </c>
      <c r="S119" s="15">
        <v>2032</v>
      </c>
      <c r="T119" s="23">
        <f>C119*'Share of Sales'!$C$4</f>
        <v>8.9788524319712639</v>
      </c>
      <c r="U119" s="23">
        <f>D119*'Share of Sales'!$C$4</f>
        <v>6.447136462481545</v>
      </c>
      <c r="V119" s="23">
        <f>E119*'Share of Sales'!$C$4</f>
        <v>9.8192069476422041</v>
      </c>
      <c r="W119" s="23">
        <f>F119*'Share of Sales'!$C$4</f>
        <v>8.7308132236733975</v>
      </c>
      <c r="X119" s="23">
        <f>G119*'Share of Sales'!$C$4</f>
        <v>7.8464044624029512</v>
      </c>
      <c r="Y119" s="23">
        <f>H119*'Share of Sales'!$C$4</f>
        <v>6.7685456557853261</v>
      </c>
      <c r="Z119" s="23">
        <f>I119*'Share of Sales'!$C$4</f>
        <v>3.180244871522369</v>
      </c>
      <c r="AA119" s="23">
        <f>J119*'Share of Sales'!$C$4</f>
        <v>3.180244871522369</v>
      </c>
      <c r="AB119" s="23">
        <f>K119*'Share of Sales'!$C$4</f>
        <v>7.4835715483457719</v>
      </c>
      <c r="AC119" s="23">
        <f>L119*'Share of Sales'!$C$4</f>
        <v>0</v>
      </c>
      <c r="AD119" s="23">
        <f>M119*'Share of Sales'!$C$4</f>
        <v>4.1118656499331108</v>
      </c>
      <c r="AE119" s="23">
        <f>N119*'Share of Sales'!$C$4</f>
        <v>2.0298442098184264</v>
      </c>
      <c r="AF119" s="23">
        <f>O119*'Share of Sales'!$C$4</f>
        <v>0.30078051590829091</v>
      </c>
      <c r="AG119" s="38"/>
    </row>
    <row r="120" spans="1:33" x14ac:dyDescent="0.25">
      <c r="A120" s="15">
        <v>24</v>
      </c>
      <c r="B120" s="15">
        <v>2033</v>
      </c>
      <c r="C120" s="21">
        <v>113.7403808325834</v>
      </c>
      <c r="D120" s="22">
        <v>84.147980827856657</v>
      </c>
      <c r="E120" s="22">
        <v>125.29492682289278</v>
      </c>
      <c r="F120" s="22">
        <v>111.56580171809797</v>
      </c>
      <c r="G120" s="22">
        <v>100.84228153901208</v>
      </c>
      <c r="H120" s="22">
        <v>87.835763003852037</v>
      </c>
      <c r="I120" s="22">
        <v>37.044281471618874</v>
      </c>
      <c r="J120" s="22">
        <v>37.044281471618874</v>
      </c>
      <c r="K120" s="22">
        <v>87.188110100603254</v>
      </c>
      <c r="L120" s="22">
        <v>0</v>
      </c>
      <c r="M120" s="22">
        <v>47.905708215551648</v>
      </c>
      <c r="N120" s="22">
        <v>23.648906048321496</v>
      </c>
      <c r="O120" s="23">
        <v>3.6808695479745581</v>
      </c>
      <c r="P120" s="38"/>
      <c r="Q120" s="29"/>
      <c r="R120" s="15">
        <v>24</v>
      </c>
      <c r="S120" s="15">
        <v>2033</v>
      </c>
      <c r="T120" s="23">
        <f>C120*'Share of Sales'!$C$4</f>
        <v>9.9648556249400073</v>
      </c>
      <c r="U120" s="23">
        <f>D120*'Share of Sales'!$C$4</f>
        <v>7.3722496262259609</v>
      </c>
      <c r="V120" s="23">
        <f>E120*'Share of Sales'!$C$4</f>
        <v>10.977155581756913</v>
      </c>
      <c r="W120" s="23">
        <f>F120*'Share of Sales'!$C$4</f>
        <v>9.7743395851462544</v>
      </c>
      <c r="X120" s="23">
        <f>G120*'Share of Sales'!$C$4</f>
        <v>8.8348462443158891</v>
      </c>
      <c r="Y120" s="23">
        <f>H120*'Share of Sales'!$C$4</f>
        <v>7.6953381959232212</v>
      </c>
      <c r="Z120" s="23">
        <f>I120*'Share of Sales'!$C$4</f>
        <v>3.2454693213808357</v>
      </c>
      <c r="AA120" s="23">
        <f>J120*'Share of Sales'!$C$4</f>
        <v>3.2454693213808357</v>
      </c>
      <c r="AB120" s="23">
        <f>K120*'Share of Sales'!$C$4</f>
        <v>7.6385969785235117</v>
      </c>
      <c r="AC120" s="23">
        <f>L120*'Share of Sales'!$C$4</f>
        <v>0</v>
      </c>
      <c r="AD120" s="23">
        <f>M120*'Share of Sales'!$C$4</f>
        <v>4.1970447301484732</v>
      </c>
      <c r="AE120" s="23">
        <f>N120*'Share of Sales'!$C$4</f>
        <v>2.0718933129489305</v>
      </c>
      <c r="AF120" s="23">
        <f>O120*'Share of Sales'!$C$4</f>
        <v>0.32248295065754756</v>
      </c>
      <c r="AG120" s="38"/>
    </row>
    <row r="121" spans="1:33" x14ac:dyDescent="0.25">
      <c r="A121" s="15">
        <v>25</v>
      </c>
      <c r="B121" s="15">
        <v>2034</v>
      </c>
      <c r="C121" s="21">
        <v>114.37953247717434</v>
      </c>
      <c r="D121" s="22">
        <v>83.935922418497583</v>
      </c>
      <c r="E121" s="22">
        <v>128.437026290955</v>
      </c>
      <c r="F121" s="22">
        <v>113.07744155598171</v>
      </c>
      <c r="G121" s="22">
        <v>101.8053841825529</v>
      </c>
      <c r="H121" s="22">
        <v>87.846799044903065</v>
      </c>
      <c r="I121" s="22">
        <v>37.805871077277743</v>
      </c>
      <c r="J121" s="22">
        <v>37.805871077277743</v>
      </c>
      <c r="K121" s="22">
        <v>88.994249613990803</v>
      </c>
      <c r="L121" s="22">
        <v>0</v>
      </c>
      <c r="M121" s="22">
        <v>48.898095737486521</v>
      </c>
      <c r="N121" s="22">
        <v>24.138803393417955</v>
      </c>
      <c r="O121" s="23">
        <v>3.9952671302460749</v>
      </c>
      <c r="P121" s="38"/>
      <c r="Q121" s="29"/>
      <c r="R121" s="15">
        <v>25</v>
      </c>
      <c r="S121" s="15">
        <v>2034</v>
      </c>
      <c r="T121" s="23">
        <f>C121*'Share of Sales'!$C$4</f>
        <v>10.02085204251985</v>
      </c>
      <c r="U121" s="23">
        <f>D121*'Share of Sales'!$C$4</f>
        <v>7.3536710755138088</v>
      </c>
      <c r="V121" s="23">
        <f>E121*'Share of Sales'!$C$4</f>
        <v>11.252436597428273</v>
      </c>
      <c r="W121" s="23">
        <f>F121*'Share of Sales'!$C$4</f>
        <v>9.9067751601914189</v>
      </c>
      <c r="X121" s="23">
        <f>G121*'Share of Sales'!$C$4</f>
        <v>8.9192241822534157</v>
      </c>
      <c r="Y121" s="23">
        <f>H121*'Share of Sales'!$C$4</f>
        <v>7.6963050693848656</v>
      </c>
      <c r="Z121" s="23">
        <f>I121*'Share of Sales'!$C$4</f>
        <v>3.3121925942439381</v>
      </c>
      <c r="AA121" s="23">
        <f>J121*'Share of Sales'!$C$4</f>
        <v>3.3121925942439381</v>
      </c>
      <c r="AB121" s="23">
        <f>K121*'Share of Sales'!$C$4</f>
        <v>7.7968338277204365</v>
      </c>
      <c r="AC121" s="23">
        <f>L121*'Share of Sales'!$C$4</f>
        <v>0</v>
      </c>
      <c r="AD121" s="23">
        <f>M121*'Share of Sales'!$C$4</f>
        <v>4.2839883319518544</v>
      </c>
      <c r="AE121" s="23">
        <f>N121*'Share of Sales'!$C$4</f>
        <v>2.1148134814870785</v>
      </c>
      <c r="AF121" s="23">
        <f>O121*'Share of Sales'!$C$4</f>
        <v>0.35002749106819797</v>
      </c>
      <c r="AG121" s="38"/>
    </row>
    <row r="122" spans="1:33" x14ac:dyDescent="0.25">
      <c r="A122" s="15">
        <v>26</v>
      </c>
      <c r="B122" s="15">
        <v>2035</v>
      </c>
      <c r="C122" s="21">
        <v>79.668585318021499</v>
      </c>
      <c r="D122" s="22">
        <v>48.405894787362591</v>
      </c>
      <c r="E122" s="22">
        <v>95.98648478884958</v>
      </c>
      <c r="F122" s="22">
        <v>79.104081320216807</v>
      </c>
      <c r="G122" s="22">
        <v>67.51648384538754</v>
      </c>
      <c r="H122" s="22">
        <v>52.607421246933704</v>
      </c>
      <c r="I122" s="22">
        <v>30.004819295353062</v>
      </c>
      <c r="J122" s="22">
        <v>30.004819295353062</v>
      </c>
      <c r="K122" s="22">
        <v>90.837804090703699</v>
      </c>
      <c r="L122" s="22">
        <v>0</v>
      </c>
      <c r="M122" s="22">
        <v>49.911040997327298</v>
      </c>
      <c r="N122" s="22">
        <v>24.638849174481905</v>
      </c>
      <c r="O122" s="23">
        <v>4.297775585014695</v>
      </c>
      <c r="P122" s="38"/>
      <c r="Q122" s="29"/>
      <c r="R122" s="15">
        <v>26</v>
      </c>
      <c r="S122" s="15">
        <v>2035</v>
      </c>
      <c r="T122" s="23">
        <f>C122*'Share of Sales'!$C$4</f>
        <v>6.9798073887745735</v>
      </c>
      <c r="U122" s="23">
        <f>D122*'Share of Sales'!$C$4</f>
        <v>4.2408663433446367</v>
      </c>
      <c r="V122" s="23">
        <f>E122*'Share of Sales'!$C$4</f>
        <v>8.4094272927946676</v>
      </c>
      <c r="W122" s="23">
        <f>F122*'Share of Sales'!$C$4</f>
        <v>6.9303508914721332</v>
      </c>
      <c r="X122" s="23">
        <f>G122*'Share of Sales'!$C$4</f>
        <v>5.9151552764112543</v>
      </c>
      <c r="Y122" s="23">
        <f>H122*'Share of Sales'!$C$4</f>
        <v>4.6089643246202332</v>
      </c>
      <c r="Z122" s="23">
        <f>I122*'Share of Sales'!$C$4</f>
        <v>2.6287382734431133</v>
      </c>
      <c r="AA122" s="23">
        <f>J122*'Share of Sales'!$C$4</f>
        <v>2.6287382734431133</v>
      </c>
      <c r="AB122" s="23">
        <f>K122*'Share of Sales'!$C$4</f>
        <v>7.9583486218742925</v>
      </c>
      <c r="AC122" s="23">
        <f>L122*'Share of Sales'!$C$4</f>
        <v>0</v>
      </c>
      <c r="AD122" s="23">
        <f>M122*'Share of Sales'!$C$4</f>
        <v>4.3727330081732045</v>
      </c>
      <c r="AE122" s="23">
        <f>N122*'Share of Sales'!$C$4</f>
        <v>2.1586227599305632</v>
      </c>
      <c r="AF122" s="23">
        <f>O122*'Share of Sales'!$C$4</f>
        <v>0.37653041865668591</v>
      </c>
      <c r="AG122" s="38"/>
    </row>
    <row r="123" spans="1:33" x14ac:dyDescent="0.25">
      <c r="A123" s="15">
        <v>27</v>
      </c>
      <c r="B123" s="15">
        <v>2036</v>
      </c>
      <c r="C123" s="21">
        <v>82.253857209560778</v>
      </c>
      <c r="D123" s="22">
        <v>50.236514745171156</v>
      </c>
      <c r="E123" s="22">
        <v>100.54624720335028</v>
      </c>
      <c r="F123" s="22">
        <v>82.294468278244324</v>
      </c>
      <c r="G123" s="22">
        <v>70.256179965828579</v>
      </c>
      <c r="H123" s="22">
        <v>54.544388117048484</v>
      </c>
      <c r="I123" s="22">
        <v>30.626382139860866</v>
      </c>
      <c r="J123" s="22">
        <v>30.626382139860866</v>
      </c>
      <c r="K123" s="22">
        <v>92.719548597933723</v>
      </c>
      <c r="L123" s="22">
        <v>0</v>
      </c>
      <c r="M123" s="22">
        <v>50.944969857530396</v>
      </c>
      <c r="N123" s="22">
        <v>25.149253620765688</v>
      </c>
      <c r="O123" s="23">
        <v>4.5669539736620006</v>
      </c>
      <c r="P123" s="39"/>
      <c r="Q123" s="29"/>
      <c r="R123" s="15">
        <v>27</v>
      </c>
      <c r="S123" s="15">
        <v>2036</v>
      </c>
      <c r="T123" s="23">
        <f>C123*'Share of Sales'!$C$4</f>
        <v>7.2063044425194862</v>
      </c>
      <c r="U123" s="23">
        <f>D123*'Share of Sales'!$C$4</f>
        <v>4.4012479373762821</v>
      </c>
      <c r="V123" s="23">
        <f>E123*'Share of Sales'!$C$4</f>
        <v>8.8089105177665221</v>
      </c>
      <c r="W123" s="23">
        <f>F123*'Share of Sales'!$C$4</f>
        <v>7.2098623999770206</v>
      </c>
      <c r="X123" s="23">
        <f>G123*'Share of Sales'!$C$4</f>
        <v>6.1551815194795596</v>
      </c>
      <c r="Y123" s="23">
        <f>H123*'Share of Sales'!$C$4</f>
        <v>4.778663028543126</v>
      </c>
      <c r="Z123" s="23">
        <f>I123*'Share of Sales'!$C$4</f>
        <v>2.683193726836258</v>
      </c>
      <c r="AA123" s="23">
        <f>J123*'Share of Sales'!$C$4</f>
        <v>2.683193726836258</v>
      </c>
      <c r="AB123" s="23">
        <f>K123*'Share of Sales'!$C$4</f>
        <v>8.123209265036472</v>
      </c>
      <c r="AC123" s="23">
        <f>L123*'Share of Sales'!$C$4</f>
        <v>0</v>
      </c>
      <c r="AD123" s="23">
        <f>M123*'Share of Sales'!$C$4</f>
        <v>4.4633160688502009</v>
      </c>
      <c r="AE123" s="23">
        <f>N123*'Share of Sales'!$C$4</f>
        <v>2.2033395665766711</v>
      </c>
      <c r="AF123" s="23">
        <f>O123*'Share of Sales'!$C$4</f>
        <v>0.40011328131803525</v>
      </c>
      <c r="AG123" s="39"/>
    </row>
    <row r="124" spans="1:33" x14ac:dyDescent="0.25">
      <c r="A124" s="15">
        <v>28</v>
      </c>
      <c r="B124" s="15">
        <v>2037</v>
      </c>
      <c r="C124" s="24">
        <v>83.818184052793058</v>
      </c>
      <c r="D124" s="25">
        <v>51.365047819025939</v>
      </c>
      <c r="E124" s="25">
        <v>103.7284078018057</v>
      </c>
      <c r="F124" s="25">
        <v>84.537150509367905</v>
      </c>
      <c r="G124" s="25">
        <v>71.967678451842517</v>
      </c>
      <c r="H124" s="25">
        <v>55.774273484517927</v>
      </c>
      <c r="I124" s="25">
        <v>31.260820928258536</v>
      </c>
      <c r="J124" s="25">
        <v>31.260820928258536</v>
      </c>
      <c r="K124" s="25">
        <v>94.640274258725711</v>
      </c>
      <c r="L124" s="25">
        <v>0</v>
      </c>
      <c r="M124" s="25">
        <v>52.000317002477708</v>
      </c>
      <c r="N124" s="25">
        <v>25.670231316511792</v>
      </c>
      <c r="O124" s="26">
        <v>4.7349761155534029</v>
      </c>
      <c r="P124" s="34" t="s">
        <v>30</v>
      </c>
      <c r="Q124" s="29"/>
      <c r="R124" s="15">
        <v>28</v>
      </c>
      <c r="S124" s="15">
        <v>2037</v>
      </c>
      <c r="T124" s="26">
        <f>C124*'Share of Sales'!$C$4</f>
        <v>7.3433559542949967</v>
      </c>
      <c r="U124" s="26">
        <f>D124*'Share of Sales'!$C$4</f>
        <v>4.5001193238321209</v>
      </c>
      <c r="V124" s="26">
        <f>E124*'Share of Sales'!$C$4</f>
        <v>9.087701310507537</v>
      </c>
      <c r="W124" s="26">
        <f>F124*'Share of Sales'!$C$4</f>
        <v>7.4063449902600551</v>
      </c>
      <c r="X124" s="26">
        <f>G124*'Share of Sales'!$C$4</f>
        <v>6.3051268176277659</v>
      </c>
      <c r="Y124" s="26">
        <f>H124*'Share of Sales'!$C$4</f>
        <v>4.8864139436741256</v>
      </c>
      <c r="Z124" s="26">
        <f>I124*'Share of Sales'!$C$4</f>
        <v>2.7387772485632538</v>
      </c>
      <c r="AA124" s="26">
        <f>J124*'Share of Sales'!$C$4</f>
        <v>2.7387772485632538</v>
      </c>
      <c r="AB124" s="26">
        <f>K124*'Share of Sales'!$C$4</f>
        <v>8.2914850679202505</v>
      </c>
      <c r="AC124" s="26">
        <f>L124*'Share of Sales'!$C$4</f>
        <v>0</v>
      </c>
      <c r="AD124" s="26">
        <f>M124*'Share of Sales'!$C$4</f>
        <v>4.5557755969141338</v>
      </c>
      <c r="AE124" s="26">
        <f>N124*'Share of Sales'!$C$4</f>
        <v>2.2489827012657071</v>
      </c>
      <c r="AF124" s="26">
        <f>O124*'Share of Sales'!$C$4</f>
        <v>0.41483379107442042</v>
      </c>
      <c r="AG124" s="34" t="s">
        <v>30</v>
      </c>
    </row>
    <row r="125" spans="1:33" x14ac:dyDescent="0.25">
      <c r="A125" s="15">
        <v>29</v>
      </c>
      <c r="B125" s="15">
        <v>2038</v>
      </c>
      <c r="C125" s="24">
        <v>83.208929526790953</v>
      </c>
      <c r="D125" s="25">
        <v>50.99773119037522</v>
      </c>
      <c r="E125" s="25">
        <v>102.00538660255745</v>
      </c>
      <c r="F125" s="25">
        <v>83.402819225234168</v>
      </c>
      <c r="G125" s="25">
        <v>71.240411235791299</v>
      </c>
      <c r="H125" s="25">
        <v>55.325685378658392</v>
      </c>
      <c r="I125" s="25">
        <v>31.908402391307927</v>
      </c>
      <c r="J125" s="25">
        <v>31.908402391307927</v>
      </c>
      <c r="K125" s="25">
        <v>96.600788584581437</v>
      </c>
      <c r="L125" s="25">
        <v>0</v>
      </c>
      <c r="M125" s="25">
        <v>53.077526121226612</v>
      </c>
      <c r="N125" s="25">
        <v>26.202001291168344</v>
      </c>
      <c r="O125" s="26">
        <v>4.6357120000208072</v>
      </c>
      <c r="P125" s="35"/>
      <c r="Q125" s="29"/>
      <c r="R125" s="15">
        <v>29</v>
      </c>
      <c r="S125" s="15">
        <v>2038</v>
      </c>
      <c r="T125" s="26">
        <f>C125*'Share of Sales'!$C$4</f>
        <v>7.2899788392720701</v>
      </c>
      <c r="U125" s="26">
        <f>D125*'Share of Sales'!$C$4</f>
        <v>4.4679385174522679</v>
      </c>
      <c r="V125" s="26">
        <f>E125*'Share of Sales'!$C$4</f>
        <v>8.9367465012873009</v>
      </c>
      <c r="W125" s="26">
        <f>F125*'Share of Sales'!$C$4</f>
        <v>7.306965619499171</v>
      </c>
      <c r="X125" s="26">
        <f>G125*'Share of Sales'!$C$4</f>
        <v>6.2414105476834125</v>
      </c>
      <c r="Y125" s="26">
        <f>H125*'Share of Sales'!$C$4</f>
        <v>4.8471128996892707</v>
      </c>
      <c r="Z125" s="26">
        <f>I125*'Share of Sales'!$C$4</f>
        <v>2.7955122070488683</v>
      </c>
      <c r="AA125" s="26">
        <f>J125*'Share of Sales'!$C$4</f>
        <v>2.7955122070488683</v>
      </c>
      <c r="AB125" s="26">
        <f>K125*'Share of Sales'!$C$4</f>
        <v>8.4632467770403803</v>
      </c>
      <c r="AC125" s="26">
        <f>L125*'Share of Sales'!$C$4</f>
        <v>0</v>
      </c>
      <c r="AD125" s="26">
        <f>M125*'Share of Sales'!$C$4</f>
        <v>4.6501504642007276</v>
      </c>
      <c r="AE125" s="26">
        <f>N125*'Share of Sales'!$C$4</f>
        <v>2.2955713532848194</v>
      </c>
      <c r="AF125" s="26">
        <f>O125*'Share of Sales'!$C$4</f>
        <v>0.40613720879837167</v>
      </c>
      <c r="AG125" s="35"/>
    </row>
    <row r="126" spans="1:33" x14ac:dyDescent="0.25">
      <c r="A126" s="15">
        <v>30</v>
      </c>
      <c r="B126" s="15">
        <v>2039</v>
      </c>
      <c r="C126" s="24">
        <v>82.791192012787249</v>
      </c>
      <c r="D126" s="25">
        <v>50.763351200205875</v>
      </c>
      <c r="E126" s="25">
        <v>100.74355851171009</v>
      </c>
      <c r="F126" s="25">
        <v>82.587141680966511</v>
      </c>
      <c r="G126" s="25">
        <v>70.733235420201396</v>
      </c>
      <c r="H126" s="25">
        <v>55.029712157405768</v>
      </c>
      <c r="I126" s="25">
        <v>32.569398785214304</v>
      </c>
      <c r="J126" s="25">
        <v>32.569398785214304</v>
      </c>
      <c r="K126" s="25">
        <v>98.601915814953671</v>
      </c>
      <c r="L126" s="25">
        <v>0</v>
      </c>
      <c r="M126" s="25">
        <v>54.177050094045747</v>
      </c>
      <c r="N126" s="25">
        <v>26.744787111473482</v>
      </c>
      <c r="O126" s="26">
        <v>4.5604826844447048</v>
      </c>
      <c r="P126" s="35"/>
      <c r="Q126" s="29"/>
      <c r="R126" s="15">
        <v>30</v>
      </c>
      <c r="S126" s="15">
        <v>2039</v>
      </c>
      <c r="T126" s="26">
        <f>C126*'Share of Sales'!$C$4</f>
        <v>7.2533806321472376</v>
      </c>
      <c r="U126" s="26">
        <f>D126*'Share of Sales'!$C$4</f>
        <v>4.4474043611014977</v>
      </c>
      <c r="V126" s="26">
        <f>E126*'Share of Sales'!$C$4</f>
        <v>8.8261970670692502</v>
      </c>
      <c r="W126" s="26">
        <f>F126*'Share of Sales'!$C$4</f>
        <v>7.2355036733931808</v>
      </c>
      <c r="X126" s="26">
        <f>G126*'Share of Sales'!$C$4</f>
        <v>6.1969766030999711</v>
      </c>
      <c r="Y126" s="26">
        <f>H126*'Share of Sales'!$C$4</f>
        <v>4.8211825274059912</v>
      </c>
      <c r="Z126" s="26">
        <f>I126*'Share of Sales'!$C$4</f>
        <v>2.8534224548049236</v>
      </c>
      <c r="AA126" s="26">
        <f>J126*'Share of Sales'!$C$4</f>
        <v>2.8534224548049236</v>
      </c>
      <c r="AB126" s="26">
        <f>K126*'Share of Sales'!$C$4</f>
        <v>8.6385666044563507</v>
      </c>
      <c r="AC126" s="26">
        <f>L126*'Share of Sales'!$C$4</f>
        <v>0</v>
      </c>
      <c r="AD126" s="26">
        <f>M126*'Share of Sales'!$C$4</f>
        <v>4.7464803477926454</v>
      </c>
      <c r="AE126" s="26">
        <f>N126*'Share of Sales'!$C$4</f>
        <v>2.3431251094355625</v>
      </c>
      <c r="AF126" s="26">
        <f>O126*'Share of Sales'!$C$4</f>
        <v>0.39954632820705088</v>
      </c>
      <c r="AG126" s="35"/>
    </row>
    <row r="127" spans="1:33" x14ac:dyDescent="0.25">
      <c r="A127" s="15">
        <v>31</v>
      </c>
      <c r="B127" s="15">
        <v>2040</v>
      </c>
      <c r="C127" s="24">
        <v>83.216710500211178</v>
      </c>
      <c r="D127" s="25">
        <v>51.110760062633119</v>
      </c>
      <c r="E127" s="25">
        <v>101.52865645375209</v>
      </c>
      <c r="F127" s="25">
        <v>83.182181145141627</v>
      </c>
      <c r="G127" s="25">
        <v>71.196854292333541</v>
      </c>
      <c r="H127" s="25">
        <v>55.403359507797092</v>
      </c>
      <c r="I127" s="25">
        <v>33.244088006088298</v>
      </c>
      <c r="J127" s="25">
        <v>33.244088006088298</v>
      </c>
      <c r="K127" s="25">
        <v>100.64449726377291</v>
      </c>
      <c r="L127" s="25">
        <v>0</v>
      </c>
      <c r="M127" s="25">
        <v>55.29935118281491</v>
      </c>
      <c r="N127" s="25">
        <v>27.298816975447288</v>
      </c>
      <c r="O127" s="26">
        <v>4.5925300938202467</v>
      </c>
      <c r="P127" s="35"/>
      <c r="Q127" s="29"/>
      <c r="R127" s="15">
        <v>31</v>
      </c>
      <c r="S127" s="15">
        <v>2040</v>
      </c>
      <c r="T127" s="26">
        <f>C127*'Share of Sales'!$C$4</f>
        <v>7.2906605345168591</v>
      </c>
      <c r="U127" s="26">
        <f>D127*'Share of Sales'!$C$4</f>
        <v>4.4778410374302657</v>
      </c>
      <c r="V127" s="26">
        <f>E127*'Share of Sales'!$C$4</f>
        <v>8.8949799178617184</v>
      </c>
      <c r="W127" s="26">
        <f>F127*'Share of Sales'!$C$4</f>
        <v>7.2876353992432499</v>
      </c>
      <c r="X127" s="26">
        <f>G127*'Share of Sales'!$C$4</f>
        <v>6.2375945005606317</v>
      </c>
      <c r="Y127" s="26">
        <f>H127*'Share of Sales'!$C$4</f>
        <v>4.8539179717049814</v>
      </c>
      <c r="Z127" s="26">
        <f>I127*'Share of Sales'!$C$4</f>
        <v>2.9125323384583695</v>
      </c>
      <c r="AA127" s="26">
        <f>J127*'Share of Sales'!$C$4</f>
        <v>2.9125323384583695</v>
      </c>
      <c r="AB127" s="26">
        <f>K127*'Share of Sales'!$C$4</f>
        <v>8.8175182581317859</v>
      </c>
      <c r="AC127" s="26">
        <f>L127*'Share of Sales'!$C$4</f>
        <v>0</v>
      </c>
      <c r="AD127" s="26">
        <f>M127*'Share of Sales'!$C$4</f>
        <v>4.8448057467005228</v>
      </c>
      <c r="AE127" s="26">
        <f>N127*'Share of Sales'!$C$4</f>
        <v>2.3916639622685802</v>
      </c>
      <c r="AF127" s="26">
        <f>O127*'Share of Sales'!$C$4</f>
        <v>0.40235401889036831</v>
      </c>
      <c r="AG127" s="35"/>
    </row>
    <row r="128" spans="1:33" x14ac:dyDescent="0.25">
      <c r="A128" s="15">
        <v>32</v>
      </c>
      <c r="B128" s="15">
        <v>2041</v>
      </c>
      <c r="C128" s="24">
        <v>84.534944596453428</v>
      </c>
      <c r="D128" s="25">
        <v>52.074040311372812</v>
      </c>
      <c r="E128" s="25">
        <v>104.48092874829572</v>
      </c>
      <c r="F128" s="25">
        <v>85.270770020744152</v>
      </c>
      <c r="G128" s="25">
        <v>72.688228102715868</v>
      </c>
      <c r="H128" s="25">
        <v>56.485875410988982</v>
      </c>
      <c r="I128" s="25">
        <v>33.932753706778989</v>
      </c>
      <c r="J128" s="25">
        <v>33.932753706778989</v>
      </c>
      <c r="K128" s="25">
        <v>102.72939167315256</v>
      </c>
      <c r="L128" s="25">
        <v>0</v>
      </c>
      <c r="M128" s="25">
        <v>56.444901225369229</v>
      </c>
      <c r="N128" s="25">
        <v>27.864323808330788</v>
      </c>
      <c r="O128" s="26">
        <v>4.7381632505640319</v>
      </c>
      <c r="P128" s="35"/>
      <c r="Q128" s="29"/>
      <c r="R128" s="15">
        <v>32</v>
      </c>
      <c r="S128" s="15">
        <v>2041</v>
      </c>
      <c r="T128" s="26">
        <f>C128*'Share of Sales'!$C$4</f>
        <v>7.4061517290492782</v>
      </c>
      <c r="U128" s="26">
        <f>D128*'Share of Sales'!$C$4</f>
        <v>4.5622345354542979</v>
      </c>
      <c r="V128" s="26">
        <f>E128*'Share of Sales'!$C$4</f>
        <v>9.1536300732883991</v>
      </c>
      <c r="W128" s="26">
        <f>F128*'Share of Sales'!$C$4</f>
        <v>7.4706177881968197</v>
      </c>
      <c r="X128" s="26">
        <f>G128*'Share of Sales'!$C$4</f>
        <v>6.3682545580924517</v>
      </c>
      <c r="Y128" s="26">
        <f>H128*'Share of Sales'!$C$4</f>
        <v>4.9487577692161793</v>
      </c>
      <c r="Z128" s="26">
        <f>I128*'Share of Sales'!$C$4</f>
        <v>2.9728667089870902</v>
      </c>
      <c r="AA128" s="26">
        <f>J128*'Share of Sales'!$C$4</f>
        <v>2.9728667089870902</v>
      </c>
      <c r="AB128" s="26">
        <f>K128*'Share of Sales'!$C$4</f>
        <v>9.0001769729227359</v>
      </c>
      <c r="AC128" s="26">
        <f>L128*'Share of Sales'!$C$4</f>
        <v>0</v>
      </c>
      <c r="AD128" s="26">
        <f>M128*'Share of Sales'!$C$4</f>
        <v>4.9451679988895672</v>
      </c>
      <c r="AE128" s="26">
        <f>N128*'Share of Sales'!$C$4</f>
        <v>2.4412083184888718</v>
      </c>
      <c r="AF128" s="26">
        <f>O128*'Share of Sales'!$C$4</f>
        <v>0.41511301767807368</v>
      </c>
      <c r="AG128" s="35"/>
    </row>
    <row r="129" spans="1:33" x14ac:dyDescent="0.25">
      <c r="A129" s="15">
        <v>33</v>
      </c>
      <c r="B129" s="15">
        <v>2042</v>
      </c>
      <c r="C129" s="24">
        <v>85.990497190460275</v>
      </c>
      <c r="D129" s="25">
        <v>53.132996426657435</v>
      </c>
      <c r="E129" s="25">
        <v>107.76222235089737</v>
      </c>
      <c r="F129" s="25">
        <v>87.587054214114559</v>
      </c>
      <c r="G129" s="25">
        <v>74.337232891812477</v>
      </c>
      <c r="H129" s="25">
        <v>57.67805572155028</v>
      </c>
      <c r="I129" s="25">
        <v>34.635685416127252</v>
      </c>
      <c r="J129" s="25">
        <v>34.635685416127252</v>
      </c>
      <c r="K129" s="25">
        <v>104.85747557442137</v>
      </c>
      <c r="L129" s="25">
        <v>0</v>
      </c>
      <c r="M129" s="25">
        <v>57.61418183386921</v>
      </c>
      <c r="N129" s="25">
        <v>28.441545360512404</v>
      </c>
      <c r="O129" s="26">
        <v>4.9008818618881964</v>
      </c>
      <c r="P129" s="35"/>
      <c r="Q129" s="29"/>
      <c r="R129" s="15">
        <v>33</v>
      </c>
      <c r="S129" s="15">
        <v>2042</v>
      </c>
      <c r="T129" s="26">
        <f>C129*'Share of Sales'!$C$4</f>
        <v>7.5336734706472281</v>
      </c>
      <c r="U129" s="26">
        <f>D129*'Share of Sales'!$C$4</f>
        <v>4.6550102473405701</v>
      </c>
      <c r="V129" s="26">
        <f>E129*'Share of Sales'!$C$4</f>
        <v>9.4411059615667501</v>
      </c>
      <c r="W129" s="26">
        <f>F129*'Share of Sales'!$C$4</f>
        <v>7.6735486857752333</v>
      </c>
      <c r="X129" s="26">
        <f>G129*'Share of Sales'!$C$4</f>
        <v>6.5127247500146073</v>
      </c>
      <c r="Y129" s="26">
        <f>H129*'Share of Sales'!$C$4</f>
        <v>5.0532053241362362</v>
      </c>
      <c r="Z129" s="26">
        <f>I129*'Share of Sales'!$C$4</f>
        <v>3.034450932167756</v>
      </c>
      <c r="AA129" s="26">
        <f>J129*'Share of Sales'!$C$4</f>
        <v>3.034450932167756</v>
      </c>
      <c r="AB129" s="26">
        <f>K129*'Share of Sales'!$C$4</f>
        <v>9.1866195422079251</v>
      </c>
      <c r="AC129" s="26">
        <f>L129*'Share of Sales'!$C$4</f>
        <v>0</v>
      </c>
      <c r="AD129" s="26">
        <f>M129*'Share of Sales'!$C$4</f>
        <v>5.0476092986588608</v>
      </c>
      <c r="AE129" s="26">
        <f>N129*'Share of Sales'!$C$4</f>
        <v>2.4917790075351829</v>
      </c>
      <c r="AF129" s="26">
        <f>O129*'Share of Sales'!$C$4</f>
        <v>0.42936888228365028</v>
      </c>
      <c r="AG129" s="35"/>
    </row>
    <row r="130" spans="1:33" x14ac:dyDescent="0.25">
      <c r="A130" s="15">
        <v>34</v>
      </c>
      <c r="B130" s="15">
        <v>2043</v>
      </c>
      <c r="C130" s="24">
        <v>87.487450129273313</v>
      </c>
      <c r="D130" s="25">
        <v>54.221594898070613</v>
      </c>
      <c r="E130" s="25">
        <v>111.13904446952969</v>
      </c>
      <c r="F130" s="25">
        <v>89.970257063579155</v>
      </c>
      <c r="G130" s="25">
        <v>76.033373348244723</v>
      </c>
      <c r="H130" s="25">
        <v>58.903828117155257</v>
      </c>
      <c r="I130" s="25">
        <v>35.353178660689451</v>
      </c>
      <c r="J130" s="25">
        <v>35.353178660689451</v>
      </c>
      <c r="K130" s="25">
        <v>107.0296436566347</v>
      </c>
      <c r="L130" s="25">
        <v>0</v>
      </c>
      <c r="M130" s="25">
        <v>58.807684597280137</v>
      </c>
      <c r="N130" s="25">
        <v>29.030724307482952</v>
      </c>
      <c r="O130" s="26">
        <v>5.0684246299869011</v>
      </c>
      <c r="P130" s="35"/>
      <c r="Q130" s="29"/>
      <c r="R130" s="15">
        <v>34</v>
      </c>
      <c r="S130" s="15">
        <v>2043</v>
      </c>
      <c r="T130" s="26">
        <f>C130*'Share of Sales'!$C$4</f>
        <v>7.6648223186061433</v>
      </c>
      <c r="U130" s="26">
        <f>D130*'Share of Sales'!$C$4</f>
        <v>4.7503829419082955</v>
      </c>
      <c r="V130" s="26">
        <f>E130*'Share of Sales'!$C$4</f>
        <v>9.7369511542499403</v>
      </c>
      <c r="W130" s="26">
        <f>F130*'Share of Sales'!$C$4</f>
        <v>7.8823423626208902</v>
      </c>
      <c r="X130" s="26">
        <f>G130*'Share of Sales'!$C$4</f>
        <v>6.6613245229733886</v>
      </c>
      <c r="Y130" s="26">
        <f>H130*'Share of Sales'!$C$4</f>
        <v>5.1605958996014216</v>
      </c>
      <c r="Z130" s="26">
        <f>I130*'Share of Sales'!$C$4</f>
        <v>3.0973108992401004</v>
      </c>
      <c r="AA130" s="26">
        <f>J130*'Share of Sales'!$C$4</f>
        <v>3.0973108992401004</v>
      </c>
      <c r="AB130" s="26">
        <f>K130*'Share of Sales'!$C$4</f>
        <v>9.3769243501742245</v>
      </c>
      <c r="AC130" s="26">
        <f>L130*'Share of Sales'!$C$4</f>
        <v>0</v>
      </c>
      <c r="AD130" s="26">
        <f>M130*'Share of Sales'!$C$4</f>
        <v>5.1521727143806917</v>
      </c>
      <c r="AE130" s="26">
        <f>N130*'Share of Sales'!$C$4</f>
        <v>2.5433972903371149</v>
      </c>
      <c r="AF130" s="26">
        <f>O130*'Share of Sales'!$C$4</f>
        <v>0.44404739384555392</v>
      </c>
      <c r="AG130" s="35"/>
    </row>
    <row r="131" spans="1:33" x14ac:dyDescent="0.25">
      <c r="A131" s="15">
        <v>35</v>
      </c>
      <c r="B131" s="15">
        <v>2044</v>
      </c>
      <c r="C131" s="24">
        <v>88.508674708792952</v>
      </c>
      <c r="D131" s="25">
        <v>54.983728738036532</v>
      </c>
      <c r="E131" s="25">
        <v>113.35299922576303</v>
      </c>
      <c r="F131" s="25">
        <v>91.55378513947592</v>
      </c>
      <c r="G131" s="25">
        <v>77.18097744695622</v>
      </c>
      <c r="H131" s="25">
        <v>59.752995395723303</v>
      </c>
      <c r="I131" s="25">
        <v>36.085535088982752</v>
      </c>
      <c r="J131" s="25">
        <v>36.085535088982752</v>
      </c>
      <c r="K131" s="25">
        <v>109.24680914271971</v>
      </c>
      <c r="L131" s="25">
        <v>0</v>
      </c>
      <c r="M131" s="25">
        <v>60.025911288045911</v>
      </c>
      <c r="N131" s="25">
        <v>29.632108351861298</v>
      </c>
      <c r="O131" s="26">
        <v>5.1747263437160846</v>
      </c>
      <c r="P131" s="35"/>
      <c r="Q131" s="29"/>
      <c r="R131" s="15">
        <v>35</v>
      </c>
      <c r="S131" s="15">
        <v>2044</v>
      </c>
      <c r="T131" s="26">
        <f>C131*'Share of Sales'!$C$4</f>
        <v>7.7542923504546568</v>
      </c>
      <c r="U131" s="26">
        <f>D131*'Share of Sales'!$C$4</f>
        <v>4.8171538954302466</v>
      </c>
      <c r="V131" s="26">
        <f>E131*'Share of Sales'!$C$4</f>
        <v>9.9309169150863443</v>
      </c>
      <c r="W131" s="26">
        <f>F131*'Share of Sales'!$C$4</f>
        <v>8.0210761046643313</v>
      </c>
      <c r="X131" s="26">
        <f>G131*'Share of Sales'!$C$4</f>
        <v>6.7618667321214474</v>
      </c>
      <c r="Y131" s="26">
        <f>H131*'Share of Sales'!$C$4</f>
        <v>5.2349918992491533</v>
      </c>
      <c r="Z131" s="26">
        <f>I131*'Share of Sales'!$C$4</f>
        <v>3.1614730377921179</v>
      </c>
      <c r="AA131" s="26">
        <f>J131*'Share of Sales'!$C$4</f>
        <v>3.1614730377921179</v>
      </c>
      <c r="AB131" s="26">
        <f>K131*'Share of Sales'!$C$4</f>
        <v>9.5711714047709329</v>
      </c>
      <c r="AC131" s="26">
        <f>L131*'Share of Sales'!$C$4</f>
        <v>0</v>
      </c>
      <c r="AD131" s="26">
        <f>M131*'Share of Sales'!$C$4</f>
        <v>5.2589022066073596</v>
      </c>
      <c r="AE131" s="26">
        <f>N131*'Share of Sales'!$C$4</f>
        <v>2.5960848682536466</v>
      </c>
      <c r="AF131" s="26">
        <f>O131*'Share of Sales'!$C$4</f>
        <v>0.45336054386528341</v>
      </c>
      <c r="AG131" s="35"/>
    </row>
    <row r="132" spans="1:33" x14ac:dyDescent="0.25">
      <c r="A132" s="15">
        <v>36</v>
      </c>
      <c r="B132" s="15">
        <v>2045</v>
      </c>
      <c r="C132" s="24">
        <v>89.293295730655657</v>
      </c>
      <c r="D132" s="25">
        <v>55.58409844953588</v>
      </c>
      <c r="E132" s="25">
        <v>114.98582539130605</v>
      </c>
      <c r="F132" s="25">
        <v>92.738285972588656</v>
      </c>
      <c r="G132" s="25">
        <v>78.055472742420122</v>
      </c>
      <c r="H132" s="25">
        <v>60.415258577963769</v>
      </c>
      <c r="I132" s="25">
        <v>36.83306259830416</v>
      </c>
      <c r="J132" s="25">
        <v>36.83306259830416</v>
      </c>
      <c r="K132" s="25">
        <v>111.50990417341254</v>
      </c>
      <c r="L132" s="25">
        <v>0</v>
      </c>
      <c r="M132" s="25">
        <v>61.269374073044219</v>
      </c>
      <c r="N132" s="25">
        <v>30.245950327533478</v>
      </c>
      <c r="O132" s="26">
        <v>5.2503223688083311</v>
      </c>
      <c r="P132" s="35"/>
      <c r="Q132" s="29"/>
      <c r="R132" s="15">
        <v>36</v>
      </c>
      <c r="S132" s="15">
        <v>2045</v>
      </c>
      <c r="T132" s="26">
        <f>C132*'Share of Sales'!$C$4</f>
        <v>7.8230334180150258</v>
      </c>
      <c r="U132" s="26">
        <f>D132*'Share of Sales'!$C$4</f>
        <v>4.8697526071005006</v>
      </c>
      <c r="V132" s="26">
        <f>E132*'Share of Sales'!$C$4</f>
        <v>10.073969689142112</v>
      </c>
      <c r="W132" s="26">
        <f>F132*'Share of Sales'!$C$4</f>
        <v>8.1248508564559856</v>
      </c>
      <c r="X132" s="26">
        <f>G132*'Share of Sales'!$C$4</f>
        <v>6.8384817328819389</v>
      </c>
      <c r="Y132" s="26">
        <f>H132*'Share of Sales'!$C$4</f>
        <v>5.2930131310089914</v>
      </c>
      <c r="Z132" s="26">
        <f>I132*'Share of Sales'!$C$4</f>
        <v>3.2269643228707494</v>
      </c>
      <c r="AA132" s="26">
        <f>J132*'Share of Sales'!$C$4</f>
        <v>3.2269643228707494</v>
      </c>
      <c r="AB132" s="26">
        <f>K132*'Share of Sales'!$C$4</f>
        <v>9.7694423713467078</v>
      </c>
      <c r="AC132" s="26">
        <f>L132*'Share of Sales'!$C$4</f>
        <v>0</v>
      </c>
      <c r="AD132" s="26">
        <f>M132*'Share of Sales'!$C$4</f>
        <v>5.3678426465530666</v>
      </c>
      <c r="AE132" s="26">
        <f>N132*'Share of Sales'!$C$4</f>
        <v>2.6498638921968203</v>
      </c>
      <c r="AF132" s="26">
        <f>O132*'Share of Sales'!$C$4</f>
        <v>0.45998355207353253</v>
      </c>
      <c r="AG132" s="35"/>
    </row>
    <row r="133" spans="1:33" x14ac:dyDescent="0.25">
      <c r="A133" s="15">
        <v>37</v>
      </c>
      <c r="B133" s="15">
        <v>2046</v>
      </c>
      <c r="C133" s="24">
        <v>91.11831334380274</v>
      </c>
      <c r="D133" s="25">
        <v>56.902155780265652</v>
      </c>
      <c r="E133" s="25">
        <v>119.14464632091259</v>
      </c>
      <c r="F133" s="25">
        <v>95.663557264499374</v>
      </c>
      <c r="G133" s="25">
        <v>80.127775908310682</v>
      </c>
      <c r="H133" s="25">
        <v>61.903613375478628</v>
      </c>
      <c r="I133" s="25">
        <v>37.596075464176728</v>
      </c>
      <c r="J133" s="25">
        <v>37.596075464176728</v>
      </c>
      <c r="K133" s="25">
        <v>113.81988019914894</v>
      </c>
      <c r="L133" s="25">
        <v>0</v>
      </c>
      <c r="M133" s="25">
        <v>62.538595728911744</v>
      </c>
      <c r="N133" s="25">
        <v>30.872508305949133</v>
      </c>
      <c r="O133" s="26">
        <v>5.4583218785801444</v>
      </c>
      <c r="P133" s="36"/>
      <c r="Q133" s="29"/>
      <c r="R133" s="15">
        <v>37</v>
      </c>
      <c r="S133" s="15">
        <v>2046</v>
      </c>
      <c r="T133" s="26">
        <f>C133*'Share of Sales'!$C$4</f>
        <v>7.9829241876331762</v>
      </c>
      <c r="U133" s="26">
        <f>D133*'Share of Sales'!$C$4</f>
        <v>4.9852283151117875</v>
      </c>
      <c r="V133" s="26">
        <f>E133*'Share of Sales'!$C$4</f>
        <v>10.43832621608664</v>
      </c>
      <c r="W133" s="26">
        <f>F133*'Share of Sales'!$C$4</f>
        <v>8.3811354395943027</v>
      </c>
      <c r="X133" s="26">
        <f>G133*'Share of Sales'!$C$4</f>
        <v>7.0200373220934873</v>
      </c>
      <c r="Y133" s="26">
        <f>H133*'Share of Sales'!$C$4</f>
        <v>5.4234086912080803</v>
      </c>
      <c r="Z133" s="26">
        <f>I133*'Share of Sales'!$C$4</f>
        <v>3.2938122883227319</v>
      </c>
      <c r="AA133" s="26">
        <f>J133*'Share of Sales'!$C$4</f>
        <v>3.2938122883227319</v>
      </c>
      <c r="AB133" s="26">
        <f>K133*'Share of Sales'!$C$4</f>
        <v>9.9718206069833322</v>
      </c>
      <c r="AC133" s="26">
        <f>L133*'Share of Sales'!$C$4</f>
        <v>0</v>
      </c>
      <c r="AD133" s="26">
        <f>M133*'Share of Sales'!$C$4</f>
        <v>5.479039834958682</v>
      </c>
      <c r="AE133" s="26">
        <f>N133*'Share of Sales'!$C$4</f>
        <v>2.7047569719444282</v>
      </c>
      <c r="AF133" s="26">
        <f>O133*'Share of Sales'!$C$4</f>
        <v>0.47820650042100854</v>
      </c>
      <c r="AG133" s="36"/>
    </row>
  </sheetData>
  <mergeCells count="122">
    <mergeCell ref="O112:O113"/>
    <mergeCell ref="P114:P117"/>
    <mergeCell ref="P118:P123"/>
    <mergeCell ref="P124:P133"/>
    <mergeCell ref="C112:D112"/>
    <mergeCell ref="E112:F112"/>
    <mergeCell ref="G112:H112"/>
    <mergeCell ref="I112:J112"/>
    <mergeCell ref="K112:L112"/>
    <mergeCell ref="M112:N112"/>
    <mergeCell ref="O85:O86"/>
    <mergeCell ref="P87:P90"/>
    <mergeCell ref="P91:P96"/>
    <mergeCell ref="P97:P106"/>
    <mergeCell ref="C111:H111"/>
    <mergeCell ref="I111:N111"/>
    <mergeCell ref="C85:D85"/>
    <mergeCell ref="E85:F85"/>
    <mergeCell ref="G85:H85"/>
    <mergeCell ref="I85:J85"/>
    <mergeCell ref="K85:L85"/>
    <mergeCell ref="M85:N85"/>
    <mergeCell ref="P60:P63"/>
    <mergeCell ref="P64:P69"/>
    <mergeCell ref="P70:P79"/>
    <mergeCell ref="C84:H84"/>
    <mergeCell ref="I84:N84"/>
    <mergeCell ref="C58:D58"/>
    <mergeCell ref="E58:F58"/>
    <mergeCell ref="G58:H58"/>
    <mergeCell ref="I58:J58"/>
    <mergeCell ref="K58:L58"/>
    <mergeCell ref="M58:N58"/>
    <mergeCell ref="C57:H57"/>
    <mergeCell ref="I57:N57"/>
    <mergeCell ref="C31:D31"/>
    <mergeCell ref="E31:F31"/>
    <mergeCell ref="G31:H31"/>
    <mergeCell ref="I31:J31"/>
    <mergeCell ref="K31:L31"/>
    <mergeCell ref="M31:N31"/>
    <mergeCell ref="O58:O59"/>
    <mergeCell ref="P6:P9"/>
    <mergeCell ref="P10:P15"/>
    <mergeCell ref="P16:P25"/>
    <mergeCell ref="C30:H30"/>
    <mergeCell ref="I30:N30"/>
    <mergeCell ref="O31:O32"/>
    <mergeCell ref="P33:P36"/>
    <mergeCell ref="P37:P42"/>
    <mergeCell ref="P43:P52"/>
    <mergeCell ref="C3:H3"/>
    <mergeCell ref="I3:N3"/>
    <mergeCell ref="C4:D4"/>
    <mergeCell ref="E4:F4"/>
    <mergeCell ref="G4:H4"/>
    <mergeCell ref="I4:J4"/>
    <mergeCell ref="K4:L4"/>
    <mergeCell ref="M4:N4"/>
    <mergeCell ref="O4:O5"/>
    <mergeCell ref="AF4:AF5"/>
    <mergeCell ref="AG6:AG9"/>
    <mergeCell ref="AG10:AG15"/>
    <mergeCell ref="AG16:AG25"/>
    <mergeCell ref="T30:Y30"/>
    <mergeCell ref="Z30:AE30"/>
    <mergeCell ref="T3:Y3"/>
    <mergeCell ref="Z3:AE3"/>
    <mergeCell ref="T4:U4"/>
    <mergeCell ref="V4:W4"/>
    <mergeCell ref="X4:Y4"/>
    <mergeCell ref="Z4:AA4"/>
    <mergeCell ref="AB4:AC4"/>
    <mergeCell ref="AD4:AE4"/>
    <mergeCell ref="AD31:AE31"/>
    <mergeCell ref="AF31:AF32"/>
    <mergeCell ref="AG33:AG36"/>
    <mergeCell ref="AG37:AG42"/>
    <mergeCell ref="AG43:AG52"/>
    <mergeCell ref="T31:U31"/>
    <mergeCell ref="V31:W31"/>
    <mergeCell ref="X31:Y31"/>
    <mergeCell ref="Z31:AA31"/>
    <mergeCell ref="AB31:AC31"/>
    <mergeCell ref="AF58:AF59"/>
    <mergeCell ref="AG60:AG63"/>
    <mergeCell ref="AG64:AG69"/>
    <mergeCell ref="AG70:AG79"/>
    <mergeCell ref="T84:Y84"/>
    <mergeCell ref="Z84:AE84"/>
    <mergeCell ref="T57:Y57"/>
    <mergeCell ref="Z57:AE57"/>
    <mergeCell ref="T58:U58"/>
    <mergeCell ref="V58:W58"/>
    <mergeCell ref="X58:Y58"/>
    <mergeCell ref="Z58:AA58"/>
    <mergeCell ref="AB58:AC58"/>
    <mergeCell ref="AD58:AE58"/>
    <mergeCell ref="AF112:AF113"/>
    <mergeCell ref="AG114:AG117"/>
    <mergeCell ref="AG118:AG123"/>
    <mergeCell ref="AG124:AG133"/>
    <mergeCell ref="A1:P1"/>
    <mergeCell ref="R1:AG1"/>
    <mergeCell ref="T111:Y111"/>
    <mergeCell ref="Z111:AE111"/>
    <mergeCell ref="T112:U112"/>
    <mergeCell ref="V112:W112"/>
    <mergeCell ref="X112:Y112"/>
    <mergeCell ref="Z112:AA112"/>
    <mergeCell ref="AB112:AC112"/>
    <mergeCell ref="AD112:AE112"/>
    <mergeCell ref="AD85:AE85"/>
    <mergeCell ref="AF85:AF86"/>
    <mergeCell ref="AG87:AG90"/>
    <mergeCell ref="AG91:AG96"/>
    <mergeCell ref="AG97:AG106"/>
    <mergeCell ref="T85:U85"/>
    <mergeCell ref="V85:W85"/>
    <mergeCell ref="X85:Y85"/>
    <mergeCell ref="Z85:AA85"/>
    <mergeCell ref="AB85:AC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21CC-278F-4F34-8935-7EEC102A8FBC}">
  <sheetPr>
    <tabColor theme="6" tint="0.59999389629810485"/>
  </sheetPr>
  <dimension ref="A1:AG133"/>
  <sheetViews>
    <sheetView workbookViewId="0">
      <selection sqref="A1:P1"/>
    </sheetView>
  </sheetViews>
  <sheetFormatPr defaultColWidth="12" defaultRowHeight="15" x14ac:dyDescent="0.25"/>
  <cols>
    <col min="17" max="17" width="7.5703125" customWidth="1"/>
  </cols>
  <sheetData>
    <row r="1" spans="1:33" ht="21" x14ac:dyDescent="0.3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29"/>
      <c r="R1" s="51" t="s">
        <v>36</v>
      </c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 x14ac:dyDescent="0.25">
      <c r="A2" s="6" t="s">
        <v>8</v>
      </c>
      <c r="B2" s="7" t="s">
        <v>9</v>
      </c>
      <c r="C2" s="8"/>
      <c r="D2" s="9" t="s">
        <v>10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9"/>
      <c r="R2" s="6" t="s">
        <v>8</v>
      </c>
      <c r="S2" s="7" t="s">
        <v>9</v>
      </c>
      <c r="T2" s="8"/>
      <c r="U2" s="9" t="s">
        <v>10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x14ac:dyDescent="0.25">
      <c r="A3" s="10"/>
      <c r="B3" s="10"/>
      <c r="C3" s="50"/>
      <c r="D3" s="50"/>
      <c r="E3" s="50"/>
      <c r="F3" s="50"/>
      <c r="G3" s="50"/>
      <c r="H3" s="50"/>
      <c r="I3" s="49"/>
      <c r="J3" s="49"/>
      <c r="K3" s="49"/>
      <c r="L3" s="49"/>
      <c r="M3" s="49"/>
      <c r="N3" s="49"/>
      <c r="O3" s="8"/>
      <c r="P3" s="8"/>
      <c r="Q3" s="29"/>
      <c r="R3" s="10"/>
      <c r="S3" s="10"/>
      <c r="T3" s="50"/>
      <c r="U3" s="50"/>
      <c r="V3" s="50"/>
      <c r="W3" s="50"/>
      <c r="X3" s="50"/>
      <c r="Y3" s="50"/>
      <c r="Z3" s="49"/>
      <c r="AA3" s="49"/>
      <c r="AB3" s="49"/>
      <c r="AC3" s="49"/>
      <c r="AD3" s="49"/>
      <c r="AE3" s="49"/>
      <c r="AF3" s="8"/>
      <c r="AG3" s="8"/>
    </row>
    <row r="4" spans="1:33" ht="36.6" customHeight="1" x14ac:dyDescent="0.25">
      <c r="A4" s="11"/>
      <c r="B4" s="11"/>
      <c r="C4" s="43" t="s">
        <v>55</v>
      </c>
      <c r="D4" s="43"/>
      <c r="E4" s="43" t="s">
        <v>56</v>
      </c>
      <c r="F4" s="43"/>
      <c r="G4" s="43" t="s">
        <v>57</v>
      </c>
      <c r="H4" s="43"/>
      <c r="I4" s="44" t="s">
        <v>58</v>
      </c>
      <c r="J4" s="45"/>
      <c r="K4" s="46" t="s">
        <v>59</v>
      </c>
      <c r="L4" s="46"/>
      <c r="M4" s="46" t="s">
        <v>60</v>
      </c>
      <c r="N4" s="46"/>
      <c r="O4" s="47" t="s">
        <v>17</v>
      </c>
      <c r="P4" s="11"/>
      <c r="Q4" s="29"/>
      <c r="R4" s="11"/>
      <c r="S4" s="11"/>
      <c r="T4" s="43" t="s">
        <v>55</v>
      </c>
      <c r="U4" s="43"/>
      <c r="V4" s="43" t="s">
        <v>56</v>
      </c>
      <c r="W4" s="43"/>
      <c r="X4" s="43" t="s">
        <v>57</v>
      </c>
      <c r="Y4" s="43"/>
      <c r="Z4" s="44" t="s">
        <v>58</v>
      </c>
      <c r="AA4" s="45"/>
      <c r="AB4" s="46" t="s">
        <v>59</v>
      </c>
      <c r="AC4" s="46"/>
      <c r="AD4" s="46" t="s">
        <v>60</v>
      </c>
      <c r="AE4" s="46"/>
      <c r="AF4" s="47" t="s">
        <v>17</v>
      </c>
      <c r="AG4" s="11"/>
    </row>
    <row r="5" spans="1:33" ht="26.25" x14ac:dyDescent="0.25">
      <c r="A5" s="12" t="s">
        <v>18</v>
      </c>
      <c r="B5" s="12" t="s">
        <v>19</v>
      </c>
      <c r="C5" s="13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33" t="s">
        <v>26</v>
      </c>
      <c r="J5" s="33" t="s">
        <v>27</v>
      </c>
      <c r="K5" s="33" t="s">
        <v>26</v>
      </c>
      <c r="L5" s="33" t="s">
        <v>27</v>
      </c>
      <c r="M5" s="33" t="s">
        <v>26</v>
      </c>
      <c r="N5" s="33" t="s">
        <v>27</v>
      </c>
      <c r="O5" s="48"/>
      <c r="P5" s="8"/>
      <c r="Q5" s="29"/>
      <c r="R5" s="12" t="s">
        <v>18</v>
      </c>
      <c r="S5" s="12" t="s">
        <v>19</v>
      </c>
      <c r="T5" s="13" t="s">
        <v>20</v>
      </c>
      <c r="U5" s="13" t="s">
        <v>21</v>
      </c>
      <c r="V5" s="13" t="s">
        <v>22</v>
      </c>
      <c r="W5" s="13" t="s">
        <v>23</v>
      </c>
      <c r="X5" s="13" t="s">
        <v>24</v>
      </c>
      <c r="Y5" s="13" t="s">
        <v>25</v>
      </c>
      <c r="Z5" s="33" t="s">
        <v>26</v>
      </c>
      <c r="AA5" s="33" t="s">
        <v>27</v>
      </c>
      <c r="AB5" s="33" t="s">
        <v>26</v>
      </c>
      <c r="AC5" s="33" t="s">
        <v>27</v>
      </c>
      <c r="AD5" s="33" t="s">
        <v>26</v>
      </c>
      <c r="AE5" s="33" t="s">
        <v>27</v>
      </c>
      <c r="AF5" s="48"/>
      <c r="AG5" s="8"/>
    </row>
    <row r="6" spans="1:33" x14ac:dyDescent="0.25">
      <c r="A6" s="14">
        <v>18</v>
      </c>
      <c r="B6" s="15">
        <v>2027</v>
      </c>
      <c r="C6" s="16">
        <v>87.646265044959051</v>
      </c>
      <c r="D6" s="17">
        <v>57.862689418295062</v>
      </c>
      <c r="E6" s="17">
        <v>91.928259820666085</v>
      </c>
      <c r="F6" s="17">
        <v>79.95113619581052</v>
      </c>
      <c r="G6" s="17">
        <v>74.122673217963523</v>
      </c>
      <c r="H6" s="17">
        <v>61.60900214748581</v>
      </c>
      <c r="I6" s="17">
        <v>72.593525</v>
      </c>
      <c r="J6" s="17">
        <v>72.593525</v>
      </c>
      <c r="K6" s="17">
        <v>8.8288765216760154</v>
      </c>
      <c r="L6" s="17">
        <v>8.8288765216760154</v>
      </c>
      <c r="M6" s="17">
        <v>41.24516749382019</v>
      </c>
      <c r="N6" s="17">
        <v>5.0498091280460358</v>
      </c>
      <c r="O6" s="18">
        <v>3.7537500000000006</v>
      </c>
      <c r="P6" s="40" t="s">
        <v>28</v>
      </c>
      <c r="Q6" s="29"/>
      <c r="R6" s="14">
        <v>18</v>
      </c>
      <c r="S6" s="15">
        <v>2027</v>
      </c>
      <c r="T6" s="17">
        <f>C6*'Share of Sales'!$C$5</f>
        <v>32.871502414260014</v>
      </c>
      <c r="U6" s="17">
        <f>D6*'Share of Sales'!$C$5</f>
        <v>21.701250292107666</v>
      </c>
      <c r="V6" s="17">
        <f>E6*'Share of Sales'!$C$5</f>
        <v>34.477453352788885</v>
      </c>
      <c r="W6" s="17">
        <f>F6*'Share of Sales'!$C$5</f>
        <v>29.985464470565841</v>
      </c>
      <c r="X6" s="17">
        <f>G6*'Share of Sales'!$C$5</f>
        <v>27.799514678530272</v>
      </c>
      <c r="Y6" s="17">
        <f>H6*'Share of Sales'!$C$5</f>
        <v>23.106295080485097</v>
      </c>
      <c r="Z6" s="17">
        <f>I6*'Share of Sales'!$C$5</f>
        <v>27.22601163977825</v>
      </c>
      <c r="AA6" s="17">
        <f>J6*'Share of Sales'!$C$5</f>
        <v>27.22601163977825</v>
      </c>
      <c r="AB6" s="17">
        <f>K6*'Share of Sales'!$C$5</f>
        <v>3.3112470422853288</v>
      </c>
      <c r="AC6" s="17">
        <f>L6*'Share of Sales'!$C$5</f>
        <v>3.3112470422853288</v>
      </c>
      <c r="AD6" s="17">
        <f>M6*'Share of Sales'!$C$5</f>
        <v>15.468892167329688</v>
      </c>
      <c r="AE6" s="17">
        <f>N6*'Share of Sales'!$C$5</f>
        <v>1.8939177026992395</v>
      </c>
      <c r="AF6" s="17">
        <f>O6*'Share of Sales'!$C$5</f>
        <v>1.4078341173378426</v>
      </c>
      <c r="AG6" s="40" t="s">
        <v>28</v>
      </c>
    </row>
    <row r="7" spans="1:33" x14ac:dyDescent="0.25">
      <c r="A7" s="15">
        <v>19</v>
      </c>
      <c r="B7" s="15">
        <v>2028</v>
      </c>
      <c r="C7" s="19">
        <v>97.284747707590299</v>
      </c>
      <c r="D7" s="20">
        <v>65.63191001230723</v>
      </c>
      <c r="E7" s="20">
        <v>104.81025833199377</v>
      </c>
      <c r="F7" s="20">
        <v>92.123507440347623</v>
      </c>
      <c r="G7" s="20">
        <v>83.153645708293553</v>
      </c>
      <c r="H7" s="20">
        <v>70.614012664640569</v>
      </c>
      <c r="I7" s="20">
        <v>38.763109999999998</v>
      </c>
      <c r="J7" s="20">
        <v>38.763109999999998</v>
      </c>
      <c r="K7" s="20">
        <v>9.0117705278222537</v>
      </c>
      <c r="L7" s="20">
        <v>9.0117705278222537</v>
      </c>
      <c r="M7" s="20">
        <v>46.265887528657913</v>
      </c>
      <c r="N7" s="20">
        <v>6.0599454417824745</v>
      </c>
      <c r="O7" s="18">
        <v>3.6780000000000008</v>
      </c>
      <c r="P7" s="41"/>
      <c r="Q7" s="29"/>
      <c r="R7" s="15">
        <v>19</v>
      </c>
      <c r="S7" s="15">
        <v>2028</v>
      </c>
      <c r="T7" s="17">
        <f>C7*'Share of Sales'!$C$5</f>
        <v>36.486390121704986</v>
      </c>
      <c r="U7" s="17">
        <f>D7*'Share of Sales'!$C$5</f>
        <v>24.615076150881986</v>
      </c>
      <c r="V7" s="17">
        <f>E7*'Share of Sales'!$C$5</f>
        <v>39.308813193945703</v>
      </c>
      <c r="W7" s="17">
        <f>F7*'Share of Sales'!$C$5</f>
        <v>34.550680461764358</v>
      </c>
      <c r="X7" s="17">
        <f>G7*'Share of Sales'!$C$5</f>
        <v>31.186557285157278</v>
      </c>
      <c r="Y7" s="17">
        <f>H7*'Share of Sales'!$C$5</f>
        <v>26.483600716991671</v>
      </c>
      <c r="Z7" s="17">
        <f>I7*'Share of Sales'!$C$5</f>
        <v>14.538002997567684</v>
      </c>
      <c r="AA7" s="17">
        <f>J7*'Share of Sales'!$C$5</f>
        <v>14.538002997567684</v>
      </c>
      <c r="AB7" s="17">
        <f>K7*'Share of Sales'!$C$5</f>
        <v>3.3798409608225977</v>
      </c>
      <c r="AC7" s="17">
        <f>L7*'Share of Sales'!$C$5</f>
        <v>3.3798409608225977</v>
      </c>
      <c r="AD7" s="17">
        <f>M7*'Share of Sales'!$C$5</f>
        <v>17.351900081720949</v>
      </c>
      <c r="AE7" s="17">
        <f>N7*'Share of Sales'!$C$5</f>
        <v>2.2727666845547283</v>
      </c>
      <c r="AF7" s="17">
        <f>O7*'Share of Sales'!$C$5</f>
        <v>1.3794242780069492</v>
      </c>
      <c r="AG7" s="41"/>
    </row>
    <row r="8" spans="1:33" x14ac:dyDescent="0.25">
      <c r="A8" s="15">
        <v>20</v>
      </c>
      <c r="B8" s="15">
        <v>2029</v>
      </c>
      <c r="C8" s="19">
        <v>104.35404223977996</v>
      </c>
      <c r="D8" s="20">
        <v>73.573526843185803</v>
      </c>
      <c r="E8" s="20">
        <v>113.31265378345807</v>
      </c>
      <c r="F8" s="20">
        <v>99.812427732320288</v>
      </c>
      <c r="G8" s="20">
        <v>89.760817117963526</v>
      </c>
      <c r="H8" s="20">
        <v>76.182705147299941</v>
      </c>
      <c r="I8" s="20">
        <v>39.556568546614422</v>
      </c>
      <c r="J8" s="20">
        <v>39.556568546614422</v>
      </c>
      <c r="K8" s="20">
        <v>9.1984532626252022</v>
      </c>
      <c r="L8" s="20">
        <v>9.1984532626252022</v>
      </c>
      <c r="M8" s="20">
        <v>51.885319620370865</v>
      </c>
      <c r="N8" s="20">
        <v>7.0145137757062912</v>
      </c>
      <c r="O8" s="18">
        <v>3.5623333333333331</v>
      </c>
      <c r="P8" s="41"/>
      <c r="Q8" s="29"/>
      <c r="R8" s="15">
        <v>20</v>
      </c>
      <c r="S8" s="15">
        <v>2029</v>
      </c>
      <c r="T8" s="17">
        <f>C8*'Share of Sales'!$C$5</f>
        <v>39.137710542065015</v>
      </c>
      <c r="U8" s="17">
        <f>D8*'Share of Sales'!$C$5</f>
        <v>27.593558767288325</v>
      </c>
      <c r="V8" s="17">
        <f>E8*'Share of Sales'!$C$5</f>
        <v>42.497614364953243</v>
      </c>
      <c r="W8" s="17">
        <f>F8*'Share of Sales'!$C$5</f>
        <v>37.434389902331887</v>
      </c>
      <c r="X8" s="17">
        <f>G8*'Share of Sales'!$C$5</f>
        <v>33.664559637373742</v>
      </c>
      <c r="Y8" s="17">
        <f>H8*'Share of Sales'!$C$5</f>
        <v>28.572124264391107</v>
      </c>
      <c r="Z8" s="17">
        <f>I8*'Share of Sales'!$C$5</f>
        <v>14.835587549713427</v>
      </c>
      <c r="AA8" s="17">
        <f>J8*'Share of Sales'!$C$5</f>
        <v>14.835587549713427</v>
      </c>
      <c r="AB8" s="17">
        <f>K8*'Share of Sales'!$C$5</f>
        <v>3.4498558321308956</v>
      </c>
      <c r="AC8" s="17">
        <f>L8*'Share of Sales'!$C$5</f>
        <v>3.4498558321308956</v>
      </c>
      <c r="AD8" s="17">
        <f>M8*'Share of Sales'!$C$5</f>
        <v>19.459453386756351</v>
      </c>
      <c r="AE8" s="17">
        <f>N8*'Share of Sales'!$C$5</f>
        <v>2.6307750409525417</v>
      </c>
      <c r="AF8" s="17">
        <f>O8*'Share of Sales'!$C$5</f>
        <v>1.3360437972684669</v>
      </c>
      <c r="AG8" s="41"/>
    </row>
    <row r="9" spans="1:33" x14ac:dyDescent="0.25">
      <c r="A9" s="15">
        <v>21</v>
      </c>
      <c r="B9" s="15">
        <v>2030</v>
      </c>
      <c r="C9" s="19">
        <v>102.07997103755693</v>
      </c>
      <c r="D9" s="20">
        <v>73.27256560228291</v>
      </c>
      <c r="E9" s="20">
        <v>113.90824601620766</v>
      </c>
      <c r="F9" s="20">
        <v>99.733008662512987</v>
      </c>
      <c r="G9" s="20">
        <v>91.230462447613689</v>
      </c>
      <c r="H9" s="20">
        <v>76.289346885248705</v>
      </c>
      <c r="I9" s="20">
        <v>40.366181495546314</v>
      </c>
      <c r="J9" s="20">
        <v>40.366181495546314</v>
      </c>
      <c r="K9" s="20">
        <v>9.3890032112421178</v>
      </c>
      <c r="L9" s="20">
        <v>9.3890032112421178</v>
      </c>
      <c r="M9" s="20">
        <v>56.91817232966423</v>
      </c>
      <c r="N9" s="20">
        <v>7.9289728403091431</v>
      </c>
      <c r="O9" s="18">
        <v>3.4177733333333329</v>
      </c>
      <c r="P9" s="42"/>
      <c r="Q9" s="29"/>
      <c r="R9" s="15">
        <v>21</v>
      </c>
      <c r="S9" s="15">
        <v>2030</v>
      </c>
      <c r="T9" s="17">
        <f>C9*'Share of Sales'!$C$5</f>
        <v>38.284826086854878</v>
      </c>
      <c r="U9" s="17">
        <f>D9*'Share of Sales'!$C$5</f>
        <v>27.480684041230536</v>
      </c>
      <c r="V9" s="17">
        <f>E9*'Share of Sales'!$C$5</f>
        <v>42.720989673720815</v>
      </c>
      <c r="W9" s="17">
        <f>F9*'Share of Sales'!$C$5</f>
        <v>37.404603987968393</v>
      </c>
      <c r="X9" s="17">
        <f>G9*'Share of Sales'!$C$5</f>
        <v>34.215746273528978</v>
      </c>
      <c r="Y9" s="17">
        <f>H9*'Share of Sales'!$C$5</f>
        <v>28.612119969224</v>
      </c>
      <c r="Z9" s="17">
        <f>I9*'Share of Sales'!$C$5</f>
        <v>15.139230768186906</v>
      </c>
      <c r="AA9" s="17">
        <f>J9*'Share of Sales'!$C$5</f>
        <v>15.139230768186906</v>
      </c>
      <c r="AB9" s="17">
        <f>K9*'Share of Sales'!$C$5</f>
        <v>3.5213210918631277</v>
      </c>
      <c r="AC9" s="17">
        <f>L9*'Share of Sales'!$C$5</f>
        <v>3.5213210918631277</v>
      </c>
      <c r="AD9" s="17">
        <f>M9*'Share of Sales'!$C$5</f>
        <v>21.347011628961983</v>
      </c>
      <c r="AE9" s="17">
        <f>N9*'Share of Sales'!$C$5</f>
        <v>2.9737405208211385</v>
      </c>
      <c r="AF9" s="17">
        <f>O9*'Share of Sales'!$C$5</f>
        <v>1.2818269474509885</v>
      </c>
      <c r="AG9" s="42"/>
    </row>
    <row r="10" spans="1:33" x14ac:dyDescent="0.25">
      <c r="A10" s="15">
        <v>22</v>
      </c>
      <c r="B10" s="15">
        <v>2031</v>
      </c>
      <c r="C10" s="21">
        <v>73.853785044523434</v>
      </c>
      <c r="D10" s="22">
        <v>43.907852442793398</v>
      </c>
      <c r="E10" s="22">
        <v>81.169224867822734</v>
      </c>
      <c r="F10" s="22">
        <v>69.062194104912635</v>
      </c>
      <c r="G10" s="22">
        <v>59.837600195495931</v>
      </c>
      <c r="H10" s="22">
        <v>47.249285342789619</v>
      </c>
      <c r="I10" s="22">
        <v>27.642179915077225</v>
      </c>
      <c r="J10" s="22">
        <v>27.642179915077225</v>
      </c>
      <c r="K10" s="22">
        <v>9.5835004846843326</v>
      </c>
      <c r="L10" s="22">
        <v>9.5835004846843326</v>
      </c>
      <c r="M10" s="22">
        <v>62.194589674472809</v>
      </c>
      <c r="N10" s="22">
        <v>9.0186463743448257</v>
      </c>
      <c r="O10" s="23">
        <v>3.3679469428694606</v>
      </c>
      <c r="P10" s="37" t="s">
        <v>29</v>
      </c>
      <c r="Q10" s="29"/>
      <c r="R10" s="15">
        <v>22</v>
      </c>
      <c r="S10" s="15">
        <v>2031</v>
      </c>
      <c r="T10" s="23">
        <f>C10*'Share of Sales'!$C$5</f>
        <v>27.698668872518255</v>
      </c>
      <c r="U10" s="23">
        <f>D10*'Share of Sales'!$C$5</f>
        <v>16.467525191608466</v>
      </c>
      <c r="V10" s="23">
        <f>E10*'Share of Sales'!$C$5</f>
        <v>30.442305440369783</v>
      </c>
      <c r="W10" s="23">
        <f>F10*'Share of Sales'!$C$5</f>
        <v>25.901595225868647</v>
      </c>
      <c r="X10" s="23">
        <f>G10*'Share of Sales'!$C$5</f>
        <v>22.441935412544982</v>
      </c>
      <c r="Y10" s="23">
        <f>H10*'Share of Sales'!$C$5</f>
        <v>17.720720859250104</v>
      </c>
      <c r="Z10" s="23">
        <f>I10*'Share of Sales'!$C$5</f>
        <v>10.367127262613808</v>
      </c>
      <c r="AA10" s="23">
        <f>J10*'Share of Sales'!$C$5</f>
        <v>10.367127262613808</v>
      </c>
      <c r="AB10" s="23">
        <f>K10*'Share of Sales'!$C$5</f>
        <v>3.5942667854445163</v>
      </c>
      <c r="AC10" s="23">
        <f>L10*'Share of Sales'!$C$5</f>
        <v>3.5942667854445163</v>
      </c>
      <c r="AD10" s="23">
        <f>M10*'Share of Sales'!$C$5</f>
        <v>23.325918150529663</v>
      </c>
      <c r="AE10" s="23">
        <f>N10*'Share of Sales'!$C$5</f>
        <v>3.3824197290730287</v>
      </c>
      <c r="AF10" s="23">
        <f>O10*'Share of Sales'!$C$5</f>
        <v>1.2631396900580252</v>
      </c>
      <c r="AG10" s="37" t="s">
        <v>29</v>
      </c>
    </row>
    <row r="11" spans="1:33" x14ac:dyDescent="0.25">
      <c r="A11" s="15">
        <v>23</v>
      </c>
      <c r="B11" s="15">
        <v>2032</v>
      </c>
      <c r="C11" s="21">
        <v>73.868987295217835</v>
      </c>
      <c r="D11" s="22">
        <v>43.964724476380887</v>
      </c>
      <c r="E11" s="22">
        <v>83.732093265613372</v>
      </c>
      <c r="F11" s="22">
        <v>70.873560431640911</v>
      </c>
      <c r="G11" s="22">
        <v>60.50130560516255</v>
      </c>
      <c r="H11" s="22">
        <v>47.752760277152532</v>
      </c>
      <c r="I11" s="22">
        <v>28.214799660168399</v>
      </c>
      <c r="J11" s="22">
        <v>28.214799660168399</v>
      </c>
      <c r="K11" s="22">
        <v>9.7820268534975199</v>
      </c>
      <c r="L11" s="22">
        <v>9.7820268534975199</v>
      </c>
      <c r="M11" s="22">
        <v>63.482977572781131</v>
      </c>
      <c r="N11" s="22">
        <v>9.2054715452904787</v>
      </c>
      <c r="O11" s="23">
        <v>3.4331546501092309</v>
      </c>
      <c r="P11" s="38"/>
      <c r="Q11" s="29"/>
      <c r="R11" s="15">
        <v>23</v>
      </c>
      <c r="S11" s="15">
        <v>2032</v>
      </c>
      <c r="T11" s="23">
        <f>C11*'Share of Sales'!$C$5</f>
        <v>27.704370436870676</v>
      </c>
      <c r="U11" s="23">
        <f>D11*'Share of Sales'!$C$5</f>
        <v>16.488854899022876</v>
      </c>
      <c r="V11" s="23">
        <f>E11*'Share of Sales'!$C$5</f>
        <v>31.403502528256997</v>
      </c>
      <c r="W11" s="23">
        <f>F11*'Share of Sales'!$C$5</f>
        <v>26.580943428003842</v>
      </c>
      <c r="X11" s="23">
        <f>G11*'Share of Sales'!$C$5</f>
        <v>22.690856390124829</v>
      </c>
      <c r="Y11" s="23">
        <f>H11*'Share of Sales'!$C$5</f>
        <v>17.909547816245254</v>
      </c>
      <c r="Z11" s="23">
        <f>I11*'Share of Sales'!$C$5</f>
        <v>10.58188679998328</v>
      </c>
      <c r="AA11" s="23">
        <f>J11*'Share of Sales'!$C$5</f>
        <v>10.58188679998328</v>
      </c>
      <c r="AB11" s="23">
        <f>K11*'Share of Sales'!$C$5</f>
        <v>3.6687235807042966</v>
      </c>
      <c r="AC11" s="23">
        <f>L11*'Share of Sales'!$C$5</f>
        <v>3.6687235807042966</v>
      </c>
      <c r="AD11" s="23">
        <f>M11*'Share of Sales'!$C$5</f>
        <v>23.809124661246585</v>
      </c>
      <c r="AE11" s="23">
        <f>N11*'Share of Sales'!$C$5</f>
        <v>3.4524880206840214</v>
      </c>
      <c r="AF11" s="23">
        <f>O11*'Share of Sales'!$C$5</f>
        <v>1.2875956700688214</v>
      </c>
      <c r="AG11" s="38"/>
    </row>
    <row r="12" spans="1:33" x14ac:dyDescent="0.25">
      <c r="A12" s="15">
        <v>24</v>
      </c>
      <c r="B12" s="15">
        <v>2033</v>
      </c>
      <c r="C12" s="21">
        <v>76.253378015111821</v>
      </c>
      <c r="D12" s="22">
        <v>45.654107122545334</v>
      </c>
      <c r="E12" s="22">
        <v>88.079095456708288</v>
      </c>
      <c r="F12" s="22">
        <v>73.914529363865398</v>
      </c>
      <c r="G12" s="22">
        <v>62.91353075092745</v>
      </c>
      <c r="H12" s="22">
        <v>49.461311581423566</v>
      </c>
      <c r="I12" s="22">
        <v>28.799281471618873</v>
      </c>
      <c r="J12" s="22">
        <v>28.799281471618873</v>
      </c>
      <c r="K12" s="22">
        <v>9.9846657821396683</v>
      </c>
      <c r="L12" s="22">
        <v>9.9846657821396683</v>
      </c>
      <c r="M12" s="22">
        <v>64.798054985164484</v>
      </c>
      <c r="N12" s="22">
        <v>9.396166880676569</v>
      </c>
      <c r="O12" s="23">
        <v>3.6808695479745581</v>
      </c>
      <c r="P12" s="38"/>
      <c r="Q12" s="29"/>
      <c r="R12" s="15">
        <v>24</v>
      </c>
      <c r="S12" s="15">
        <v>2033</v>
      </c>
      <c r="T12" s="23">
        <f>C12*'Share of Sales'!$C$5</f>
        <v>28.598629938577101</v>
      </c>
      <c r="U12" s="23">
        <f>D12*'Share of Sales'!$C$5</f>
        <v>17.122453440883362</v>
      </c>
      <c r="V12" s="23">
        <f>E12*'Share of Sales'!$C$5</f>
        <v>33.033834327861598</v>
      </c>
      <c r="W12" s="23">
        <f>F12*'Share of Sales'!$C$5</f>
        <v>27.721450870574621</v>
      </c>
      <c r="X12" s="23">
        <f>G12*'Share of Sales'!$C$5</f>
        <v>23.595555120436671</v>
      </c>
      <c r="Y12" s="23">
        <f>H12*'Share of Sales'!$C$5</f>
        <v>18.550335513181604</v>
      </c>
      <c r="Z12" s="23">
        <f>I12*'Share of Sales'!$C$5</f>
        <v>10.801095174308529</v>
      </c>
      <c r="AA12" s="23">
        <f>J12*'Share of Sales'!$C$5</f>
        <v>10.801095174308529</v>
      </c>
      <c r="AB12" s="23">
        <f>K12*'Share of Sales'!$C$5</f>
        <v>3.7447227807690866</v>
      </c>
      <c r="AC12" s="23">
        <f>L12*'Share of Sales'!$C$5</f>
        <v>3.7447227807690866</v>
      </c>
      <c r="AD12" s="23">
        <f>M12*'Share of Sales'!$C$5</f>
        <v>24.302341004395078</v>
      </c>
      <c r="AE12" s="23">
        <f>N12*'Share of Sales'!$C$5</f>
        <v>3.5240078073436871</v>
      </c>
      <c r="AF12" s="23">
        <f>O12*'Share of Sales'!$C$5</f>
        <v>1.3805004944678003</v>
      </c>
      <c r="AG12" s="38"/>
    </row>
    <row r="13" spans="1:33" x14ac:dyDescent="0.25">
      <c r="A13" s="15">
        <v>25</v>
      </c>
      <c r="B13" s="15">
        <v>2034</v>
      </c>
      <c r="C13" s="21">
        <v>79.14252965970276</v>
      </c>
      <c r="D13" s="22">
        <v>47.692048713186267</v>
      </c>
      <c r="E13" s="22">
        <v>93.471194924770529</v>
      </c>
      <c r="F13" s="22">
        <v>77.676169201749133</v>
      </c>
      <c r="G13" s="22">
        <v>66.126633394468271</v>
      </c>
      <c r="H13" s="22">
        <v>51.722347622474587</v>
      </c>
      <c r="I13" s="22">
        <v>29.395871077277739</v>
      </c>
      <c r="J13" s="22">
        <v>29.395871077277739</v>
      </c>
      <c r="K13" s="22">
        <v>10.191502464071213</v>
      </c>
      <c r="L13" s="22">
        <v>10.191502464071213</v>
      </c>
      <c r="M13" s="22">
        <v>66.140374796481908</v>
      </c>
      <c r="N13" s="22">
        <v>9.5908125526379333</v>
      </c>
      <c r="O13" s="23">
        <v>3.9952671302460749</v>
      </c>
      <c r="P13" s="38"/>
      <c r="Q13" s="29"/>
      <c r="R13" s="15">
        <v>25</v>
      </c>
      <c r="S13" s="15">
        <v>2034</v>
      </c>
      <c r="T13" s="23">
        <f>C13*'Share of Sales'!$C$5</f>
        <v>29.682198704589183</v>
      </c>
      <c r="U13" s="23">
        <f>D13*'Share of Sales'!$C$5</f>
        <v>17.886778103006854</v>
      </c>
      <c r="V13" s="23">
        <f>E13*'Share of Sales'!$C$5</f>
        <v>35.056127127120277</v>
      </c>
      <c r="W13" s="23">
        <f>F13*'Share of Sales'!$C$5</f>
        <v>29.132244050970201</v>
      </c>
      <c r="X13" s="23">
        <f>G13*'Share of Sales'!$C$5</f>
        <v>24.800620861118706</v>
      </c>
      <c r="Y13" s="23">
        <f>H13*'Share of Sales'!$C$5</f>
        <v>19.398331165295389</v>
      </c>
      <c r="Z13" s="23">
        <f>I13*'Share of Sales'!$C$5</f>
        <v>11.024844545176508</v>
      </c>
      <c r="AA13" s="23">
        <f>J13*'Share of Sales'!$C$5</f>
        <v>11.024844545176508</v>
      </c>
      <c r="AB13" s="23">
        <f>K13*'Share of Sales'!$C$5</f>
        <v>3.8222963372233481</v>
      </c>
      <c r="AC13" s="23">
        <f>L13*'Share of Sales'!$C$5</f>
        <v>3.8222963372233481</v>
      </c>
      <c r="AD13" s="23">
        <f>M13*'Share of Sales'!$C$5</f>
        <v>24.80577453799512</v>
      </c>
      <c r="AE13" s="23">
        <f>N13*'Share of Sales'!$C$5</f>
        <v>3.5970091574014584</v>
      </c>
      <c r="AF13" s="23">
        <f>O13*'Share of Sales'!$C$5</f>
        <v>1.4984144852051622</v>
      </c>
      <c r="AG13" s="38"/>
    </row>
    <row r="14" spans="1:33" x14ac:dyDescent="0.25">
      <c r="A14" s="15">
        <v>26</v>
      </c>
      <c r="B14" s="15">
        <v>2035</v>
      </c>
      <c r="C14" s="21">
        <v>81.931582500549922</v>
      </c>
      <c r="D14" s="22">
        <v>49.662021082051282</v>
      </c>
      <c r="E14" s="22">
        <v>98.520653422665092</v>
      </c>
      <c r="F14" s="22">
        <v>81.202808965984232</v>
      </c>
      <c r="G14" s="22">
        <v>69.337733057302913</v>
      </c>
      <c r="H14" s="22">
        <v>53.982969824505226</v>
      </c>
      <c r="I14" s="22">
        <v>30.004819295353062</v>
      </c>
      <c r="J14" s="22">
        <v>30.004819295353062</v>
      </c>
      <c r="K14" s="22">
        <v>10.402623857572072</v>
      </c>
      <c r="L14" s="22">
        <v>10.402623857572072</v>
      </c>
      <c r="M14" s="22">
        <v>67.510501344842098</v>
      </c>
      <c r="N14" s="22">
        <v>9.7894903941099525</v>
      </c>
      <c r="O14" s="23">
        <v>4.297775585014695</v>
      </c>
      <c r="P14" s="38"/>
      <c r="Q14" s="29"/>
      <c r="R14" s="15">
        <v>26</v>
      </c>
      <c r="S14" s="15">
        <v>2035</v>
      </c>
      <c r="T14" s="23">
        <f>C14*'Share of Sales'!$C$5</f>
        <v>30.728225676125028</v>
      </c>
      <c r="U14" s="23">
        <f>D14*'Share of Sales'!$C$5</f>
        <v>18.625611086317146</v>
      </c>
      <c r="V14" s="23">
        <f>E14*'Share of Sales'!$C$5</f>
        <v>36.949913326898489</v>
      </c>
      <c r="W14" s="23">
        <f>F14*'Share of Sales'!$C$5</f>
        <v>30.454901068526102</v>
      </c>
      <c r="X14" s="23">
        <f>G14*'Share of Sales'!$C$5</f>
        <v>26.004935389126871</v>
      </c>
      <c r="Y14" s="23">
        <f>H14*'Share of Sales'!$C$5</f>
        <v>20.24617160816722</v>
      </c>
      <c r="Z14" s="23">
        <f>I14*'Share of Sales'!$C$5</f>
        <v>11.253228981299991</v>
      </c>
      <c r="AA14" s="23">
        <f>J14*'Share of Sales'!$C$5</f>
        <v>11.253228981299991</v>
      </c>
      <c r="AB14" s="23">
        <f>K14*'Share of Sales'!$C$5</f>
        <v>3.9014768635424737</v>
      </c>
      <c r="AC14" s="23">
        <f>L14*'Share of Sales'!$C$5</f>
        <v>3.9014768635424737</v>
      </c>
      <c r="AD14" s="23">
        <f>M14*'Share of Sales'!$C$5</f>
        <v>25.319636915578023</v>
      </c>
      <c r="AE14" s="23">
        <f>N14*'Share of Sales'!$C$5</f>
        <v>3.671522762085667</v>
      </c>
      <c r="AF14" s="23">
        <f>O14*'Share of Sales'!$C$5</f>
        <v>1.6118694897756358</v>
      </c>
      <c r="AG14" s="38"/>
    </row>
    <row r="15" spans="1:33" x14ac:dyDescent="0.25">
      <c r="A15" s="15">
        <v>27</v>
      </c>
      <c r="B15" s="15">
        <v>2036</v>
      </c>
      <c r="C15" s="21">
        <v>84.516854392089215</v>
      </c>
      <c r="D15" s="22">
        <v>51.492641039859841</v>
      </c>
      <c r="E15" s="22">
        <v>103.08041583716579</v>
      </c>
      <c r="F15" s="22">
        <v>84.393195924011735</v>
      </c>
      <c r="G15" s="22">
        <v>72.077429177743937</v>
      </c>
      <c r="H15" s="22">
        <v>55.919936694619999</v>
      </c>
      <c r="I15" s="22">
        <v>30.626382139860866</v>
      </c>
      <c r="J15" s="22">
        <v>30.626382139860866</v>
      </c>
      <c r="K15" s="22">
        <v>10.61811872230064</v>
      </c>
      <c r="L15" s="22">
        <v>10.61811872230064</v>
      </c>
      <c r="M15" s="22">
        <v>68.909010658862414</v>
      </c>
      <c r="N15" s="22">
        <v>9.9922839332327538</v>
      </c>
      <c r="O15" s="23">
        <v>4.5669539736620006</v>
      </c>
      <c r="P15" s="39"/>
      <c r="Q15" s="29"/>
      <c r="R15" s="15">
        <v>27</v>
      </c>
      <c r="S15" s="15">
        <v>2036</v>
      </c>
      <c r="T15" s="23">
        <f>C15*'Share of Sales'!$C$5</f>
        <v>31.697825135733034</v>
      </c>
      <c r="U15" s="23">
        <f>D15*'Share of Sales'!$C$5</f>
        <v>19.312180312419699</v>
      </c>
      <c r="V15" s="23">
        <f>E15*'Share of Sales'!$C$5</f>
        <v>38.660040291690727</v>
      </c>
      <c r="W15" s="23">
        <f>F15*'Share of Sales'!$C$5</f>
        <v>31.651447350782728</v>
      </c>
      <c r="X15" s="23">
        <f>G15*'Share of Sales'!$C$5</f>
        <v>27.0324512517962</v>
      </c>
      <c r="Y15" s="23">
        <f>H15*'Share of Sales'!$C$5</f>
        <v>20.972625965516716</v>
      </c>
      <c r="Z15" s="23">
        <f>I15*'Share of Sales'!$C$5</f>
        <v>11.486344500065931</v>
      </c>
      <c r="AA15" s="23">
        <f>J15*'Share of Sales'!$C$5</f>
        <v>11.486344500065931</v>
      </c>
      <c r="AB15" s="23">
        <f>K15*'Share of Sales'!$C$5</f>
        <v>3.9822976488041402</v>
      </c>
      <c r="AC15" s="23">
        <f>L15*'Share of Sales'!$C$5</f>
        <v>3.9822976488041402</v>
      </c>
      <c r="AD15" s="23">
        <f>M15*'Share of Sales'!$C$5</f>
        <v>25.844144175169774</v>
      </c>
      <c r="AE15" s="23">
        <f>N15*'Share of Sales'!$C$5</f>
        <v>3.74757994840675</v>
      </c>
      <c r="AF15" s="23">
        <f>O15*'Share of Sales'!$C$5</f>
        <v>1.71282414024189</v>
      </c>
      <c r="AG15" s="39"/>
    </row>
    <row r="16" spans="1:33" x14ac:dyDescent="0.25">
      <c r="A16" s="15">
        <v>28</v>
      </c>
      <c r="B16" s="15">
        <v>2037</v>
      </c>
      <c r="C16" s="24">
        <v>86.081181235321466</v>
      </c>
      <c r="D16" s="25">
        <v>52.621174113714616</v>
      </c>
      <c r="E16" s="25">
        <v>106.26257643562121</v>
      </c>
      <c r="F16" s="25">
        <v>86.635878155135345</v>
      </c>
      <c r="G16" s="25">
        <v>73.788927663757889</v>
      </c>
      <c r="H16" s="25">
        <v>57.149822062089441</v>
      </c>
      <c r="I16" s="25">
        <v>31.260820928258536</v>
      </c>
      <c r="J16" s="25">
        <v>31.260820928258536</v>
      </c>
      <c r="K16" s="25">
        <v>10.838077656610132</v>
      </c>
      <c r="L16" s="25">
        <v>10.838077656610132</v>
      </c>
      <c r="M16" s="25">
        <v>70.336490699842841</v>
      </c>
      <c r="N16" s="25">
        <v>10.199278428468112</v>
      </c>
      <c r="O16" s="26">
        <v>4.7349761155534029</v>
      </c>
      <c r="P16" s="34" t="s">
        <v>30</v>
      </c>
      <c r="Q16" s="29"/>
      <c r="R16" s="15">
        <v>28</v>
      </c>
      <c r="S16" s="15">
        <v>2037</v>
      </c>
      <c r="T16" s="26">
        <f>C16*'Share of Sales'!$C$5</f>
        <v>32.284521825861511</v>
      </c>
      <c r="U16" s="26">
        <f>D16*'Share of Sales'!$C$5</f>
        <v>19.735433689420539</v>
      </c>
      <c r="V16" s="26">
        <f>E16*'Share of Sales'!$C$5</f>
        <v>39.853501299310771</v>
      </c>
      <c r="W16" s="26">
        <f>F16*'Share of Sales'!$C$5</f>
        <v>32.492559454498526</v>
      </c>
      <c r="X16" s="26">
        <f>G16*'Share of Sales'!$C$5</f>
        <v>27.674344281535131</v>
      </c>
      <c r="Y16" s="26">
        <f>H16*'Share of Sales'!$C$5</f>
        <v>21.433891255090629</v>
      </c>
      <c r="Z16" s="26">
        <f>I16*'Share of Sales'!$C$5</f>
        <v>11.724289107903086</v>
      </c>
      <c r="AA16" s="26">
        <f>J16*'Share of Sales'!$C$5</f>
        <v>11.724289107903086</v>
      </c>
      <c r="AB16" s="26">
        <f>K16*'Share of Sales'!$C$5</f>
        <v>4.0647926716837075</v>
      </c>
      <c r="AC16" s="26">
        <f>L16*'Share of Sales'!$C$5</f>
        <v>4.0647926716837075</v>
      </c>
      <c r="AD16" s="26">
        <f>M16*'Share of Sales'!$C$5</f>
        <v>26.37951683011778</v>
      </c>
      <c r="AE16" s="26">
        <f>N16*'Share of Sales'!$C$5</f>
        <v>3.8252126923277525</v>
      </c>
      <c r="AF16" s="26">
        <f>O16*'Share of Sales'!$C$5</f>
        <v>1.7758404049965744</v>
      </c>
      <c r="AG16" s="34" t="s">
        <v>30</v>
      </c>
    </row>
    <row r="17" spans="1:33" x14ac:dyDescent="0.25">
      <c r="A17" s="15">
        <v>29</v>
      </c>
      <c r="B17" s="15">
        <v>2038</v>
      </c>
      <c r="C17" s="24">
        <v>85.471926709319376</v>
      </c>
      <c r="D17" s="25">
        <v>52.253857485063904</v>
      </c>
      <c r="E17" s="25">
        <v>104.53955523637298</v>
      </c>
      <c r="F17" s="25">
        <v>85.501546871001608</v>
      </c>
      <c r="G17" s="25">
        <v>73.061660447706672</v>
      </c>
      <c r="H17" s="25">
        <v>56.701233956229913</v>
      </c>
      <c r="I17" s="25">
        <v>31.908402391307927</v>
      </c>
      <c r="J17" s="25">
        <v>31.908402391307927</v>
      </c>
      <c r="K17" s="25">
        <v>11.062593135637941</v>
      </c>
      <c r="L17" s="25">
        <v>11.062593135637941</v>
      </c>
      <c r="M17" s="25">
        <v>71.793541608956687</v>
      </c>
      <c r="N17" s="25">
        <v>10.410560904443814</v>
      </c>
      <c r="O17" s="26">
        <v>4.6357120000208072</v>
      </c>
      <c r="P17" s="35"/>
      <c r="Q17" s="29"/>
      <c r="R17" s="15">
        <v>29</v>
      </c>
      <c r="S17" s="15">
        <v>2038</v>
      </c>
      <c r="T17" s="26">
        <f>C17*'Share of Sales'!$C$5</f>
        <v>32.056022509751422</v>
      </c>
      <c r="U17" s="26">
        <f>D17*'Share of Sales'!$C$5</f>
        <v>19.597672548779848</v>
      </c>
      <c r="V17" s="26">
        <f>E17*'Share of Sales'!$C$5</f>
        <v>39.20728670611782</v>
      </c>
      <c r="W17" s="26">
        <f>F17*'Share of Sales'!$C$5</f>
        <v>32.06713147390122</v>
      </c>
      <c r="X17" s="26">
        <f>G17*'Share of Sales'!$C$5</f>
        <v>27.401584614754388</v>
      </c>
      <c r="Y17" s="26">
        <f>H17*'Share of Sales'!$C$5</f>
        <v>21.265649459536583</v>
      </c>
      <c r="Z17" s="26">
        <f>I17*'Share of Sales'!$C$5</f>
        <v>11.9671628414859</v>
      </c>
      <c r="AA17" s="26">
        <f>J17*'Share of Sales'!$C$5</f>
        <v>11.9671628414859</v>
      </c>
      <c r="AB17" s="26">
        <f>K17*'Share of Sales'!$C$5</f>
        <v>4.1489966147395316</v>
      </c>
      <c r="AC17" s="26">
        <f>L17*'Share of Sales'!$C$5</f>
        <v>4.1489966147395316</v>
      </c>
      <c r="AD17" s="26">
        <f>M17*'Share of Sales'!$C$5</f>
        <v>26.925979961799055</v>
      </c>
      <c r="AE17" s="26">
        <f>N17*'Share of Sales'!$C$5</f>
        <v>3.9044536322076611</v>
      </c>
      <c r="AF17" s="26">
        <f>O17*'Share of Sales'!$C$5</f>
        <v>1.738611658150313</v>
      </c>
      <c r="AG17" s="35"/>
    </row>
    <row r="18" spans="1:33" x14ac:dyDescent="0.25">
      <c r="A18" s="15">
        <v>30</v>
      </c>
      <c r="B18" s="15">
        <v>2039</v>
      </c>
      <c r="C18" s="24">
        <v>85.054189195315658</v>
      </c>
      <c r="D18" s="25">
        <v>52.019477494894559</v>
      </c>
      <c r="E18" s="25">
        <v>103.2777271455256</v>
      </c>
      <c r="F18" s="25">
        <v>84.68586932673395</v>
      </c>
      <c r="G18" s="25">
        <v>72.554484632116768</v>
      </c>
      <c r="H18" s="25">
        <v>56.405260734977276</v>
      </c>
      <c r="I18" s="25">
        <v>32.569398785214304</v>
      </c>
      <c r="J18" s="25">
        <v>32.569398785214304</v>
      </c>
      <c r="K18" s="25">
        <v>11.291759550184038</v>
      </c>
      <c r="L18" s="25">
        <v>11.291759550184038</v>
      </c>
      <c r="M18" s="25">
        <v>73.280775959561936</v>
      </c>
      <c r="N18" s="25">
        <v>10.626220188540552</v>
      </c>
      <c r="O18" s="26">
        <v>4.5604826844447048</v>
      </c>
      <c r="P18" s="35"/>
      <c r="Q18" s="29"/>
      <c r="R18" s="15">
        <v>30</v>
      </c>
      <c r="S18" s="15">
        <v>2039</v>
      </c>
      <c r="T18" s="26">
        <f>C18*'Share of Sales'!$C$5</f>
        <v>31.899351147964854</v>
      </c>
      <c r="U18" s="26">
        <f>D18*'Share of Sales'!$C$5</f>
        <v>19.509768946626878</v>
      </c>
      <c r="V18" s="26">
        <f>E18*'Share of Sales'!$C$5</f>
        <v>38.734041381706177</v>
      </c>
      <c r="W18" s="26">
        <f>F18*'Share of Sales'!$C$5</f>
        <v>31.761213744812615</v>
      </c>
      <c r="X18" s="26">
        <f>G18*'Share of Sales'!$C$5</f>
        <v>27.211369651936906</v>
      </c>
      <c r="Y18" s="26">
        <f>H18*'Share of Sales'!$C$5</f>
        <v>21.154645477199495</v>
      </c>
      <c r="Z18" s="26">
        <f>I18*'Share of Sales'!$C$5</f>
        <v>12.215067809791909</v>
      </c>
      <c r="AA18" s="26">
        <f>J18*'Share of Sales'!$C$5</f>
        <v>12.215067809791909</v>
      </c>
      <c r="AB18" s="26">
        <f>K18*'Share of Sales'!$C$5</f>
        <v>4.234944878994205</v>
      </c>
      <c r="AC18" s="26">
        <f>L18*'Share of Sales'!$C$5</f>
        <v>4.234944878994205</v>
      </c>
      <c r="AD18" s="26">
        <f>M18*'Share of Sales'!$C$5</f>
        <v>27.483763314248968</v>
      </c>
      <c r="AE18" s="26">
        <f>N18*'Share of Sales'!$C$5</f>
        <v>3.9853360825232236</v>
      </c>
      <c r="AF18" s="26">
        <f>O18*'Share of Sales'!$C$5</f>
        <v>1.710397100150443</v>
      </c>
      <c r="AG18" s="35"/>
    </row>
    <row r="19" spans="1:33" x14ac:dyDescent="0.25">
      <c r="A19" s="15">
        <v>31</v>
      </c>
      <c r="B19" s="15">
        <v>2040</v>
      </c>
      <c r="C19" s="24">
        <v>85.479707682739601</v>
      </c>
      <c r="D19" s="25">
        <v>52.366886357321818</v>
      </c>
      <c r="E19" s="25">
        <v>104.0628250875676</v>
      </c>
      <c r="F19" s="25">
        <v>85.280908790909052</v>
      </c>
      <c r="G19" s="25">
        <v>73.018103504248913</v>
      </c>
      <c r="H19" s="25">
        <v>56.778908085368613</v>
      </c>
      <c r="I19" s="25">
        <v>33.244088006088298</v>
      </c>
      <c r="J19" s="25">
        <v>33.244088006088298</v>
      </c>
      <c r="K19" s="25">
        <v>11.525673246394749</v>
      </c>
      <c r="L19" s="25">
        <v>11.525673246394749</v>
      </c>
      <c r="M19" s="25">
        <v>74.798819014739365</v>
      </c>
      <c r="N19" s="25">
        <v>10.846346948236732</v>
      </c>
      <c r="O19" s="26">
        <v>4.5925300938202467</v>
      </c>
      <c r="P19" s="35"/>
      <c r="Q19" s="29"/>
      <c r="R19" s="15">
        <v>31</v>
      </c>
      <c r="S19" s="15">
        <v>2040</v>
      </c>
      <c r="T19" s="26">
        <f>C19*'Share of Sales'!$C$5</f>
        <v>32.058940743476924</v>
      </c>
      <c r="U19" s="26">
        <f>D19*'Share of Sales'!$C$5</f>
        <v>19.640063731626046</v>
      </c>
      <c r="V19" s="26">
        <f>E19*'Share of Sales'!$C$5</f>
        <v>39.028490310979159</v>
      </c>
      <c r="W19" s="26">
        <f>F19*'Share of Sales'!$C$5</f>
        <v>31.984381739172427</v>
      </c>
      <c r="X19" s="26">
        <f>G19*'Share of Sales'!$C$5</f>
        <v>27.385248697059605</v>
      </c>
      <c r="Y19" s="26">
        <f>H19*'Share of Sales'!$C$5</f>
        <v>21.294780938467241</v>
      </c>
      <c r="Z19" s="26">
        <f>I19*'Share of Sales'!$C$5</f>
        <v>12.468108237030403</v>
      </c>
      <c r="AA19" s="26">
        <f>J19*'Share of Sales'!$C$5</f>
        <v>12.468108237030403</v>
      </c>
      <c r="AB19" s="26">
        <f>K19*'Share of Sales'!$C$5</f>
        <v>4.3226735988178584</v>
      </c>
      <c r="AC19" s="26">
        <f>L19*'Share of Sales'!$C$5</f>
        <v>4.3226735988178584</v>
      </c>
      <c r="AD19" s="26">
        <f>M19*'Share of Sales'!$C$5</f>
        <v>28.053101390750214</v>
      </c>
      <c r="AE19" s="26">
        <f>N19*'Share of Sales'!$C$5</f>
        <v>4.0678940478750212</v>
      </c>
      <c r="AF19" s="26">
        <f>O19*'Share of Sales'!$C$5</f>
        <v>1.7224163971977104</v>
      </c>
      <c r="AG19" s="35"/>
    </row>
    <row r="20" spans="1:33" x14ac:dyDescent="0.25">
      <c r="A20" s="15">
        <v>32</v>
      </c>
      <c r="B20" s="15">
        <v>2041</v>
      </c>
      <c r="C20" s="24">
        <v>86.797941778981851</v>
      </c>
      <c r="D20" s="25">
        <v>53.330166606061503</v>
      </c>
      <c r="E20" s="25">
        <v>107.01509738211125</v>
      </c>
      <c r="F20" s="25">
        <v>87.369497666511606</v>
      </c>
      <c r="G20" s="25">
        <v>74.509477314631226</v>
      </c>
      <c r="H20" s="25">
        <v>57.861423988560503</v>
      </c>
      <c r="I20" s="25">
        <v>33.932753706778989</v>
      </c>
      <c r="J20" s="25">
        <v>33.932753706778989</v>
      </c>
      <c r="K20" s="25">
        <v>11.76443256626861</v>
      </c>
      <c r="L20" s="25">
        <v>11.76443256626861</v>
      </c>
      <c r="M20" s="25">
        <v>76.34830899016562</v>
      </c>
      <c r="N20" s="25">
        <v>11.071033729226899</v>
      </c>
      <c r="O20" s="26">
        <v>4.7381632505640319</v>
      </c>
      <c r="P20" s="35"/>
      <c r="Q20" s="29"/>
      <c r="R20" s="15">
        <v>32</v>
      </c>
      <c r="S20" s="15">
        <v>2041</v>
      </c>
      <c r="T20" s="26">
        <f>C20*'Share of Sales'!$C$5</f>
        <v>32.553340992648515</v>
      </c>
      <c r="U20" s="26">
        <f>D20*'Share of Sales'!$C$5</f>
        <v>20.001339468884364</v>
      </c>
      <c r="V20" s="26">
        <f>E20*'Share of Sales'!$C$5</f>
        <v>40.135732311626469</v>
      </c>
      <c r="W20" s="26">
        <f>F20*'Share of Sales'!$C$5</f>
        <v>32.767701533022723</v>
      </c>
      <c r="X20" s="26">
        <f>G20*'Share of Sales'!$C$5</f>
        <v>27.944584543069691</v>
      </c>
      <c r="Y20" s="26">
        <f>H20*'Share of Sales'!$C$5</f>
        <v>21.700775695996199</v>
      </c>
      <c r="Z20" s="26">
        <f>I20*'Share of Sales'!$C$5</f>
        <v>12.726390506460366</v>
      </c>
      <c r="AA20" s="26">
        <f>J20*'Share of Sales'!$C$5</f>
        <v>12.726390506460366</v>
      </c>
      <c r="AB20" s="26">
        <f>K20*'Share of Sales'!$C$5</f>
        <v>4.4122196571197705</v>
      </c>
      <c r="AC20" s="26">
        <f>L20*'Share of Sales'!$C$5</f>
        <v>4.4122196571197705</v>
      </c>
      <c r="AD20" s="26">
        <f>M20*'Share of Sales'!$C$5</f>
        <v>28.634233552422693</v>
      </c>
      <c r="AE20" s="26">
        <f>N20*'Share of Sales'!$C$5</f>
        <v>4.1521622372836857</v>
      </c>
      <c r="AF20" s="26">
        <f>O20*'Share of Sales'!$C$5</f>
        <v>1.7770357316444665</v>
      </c>
      <c r="AG20" s="35"/>
    </row>
    <row r="21" spans="1:33" x14ac:dyDescent="0.25">
      <c r="A21" s="15">
        <v>33</v>
      </c>
      <c r="B21" s="15">
        <v>2042</v>
      </c>
      <c r="C21" s="24">
        <v>88.253494372988698</v>
      </c>
      <c r="D21" s="25">
        <v>54.389122721346112</v>
      </c>
      <c r="E21" s="25">
        <v>110.29639098471289</v>
      </c>
      <c r="F21" s="25">
        <v>89.685781859881985</v>
      </c>
      <c r="G21" s="25">
        <v>76.158482103727863</v>
      </c>
      <c r="H21" s="25">
        <v>59.053604299121794</v>
      </c>
      <c r="I21" s="25">
        <v>34.635685416127252</v>
      </c>
      <c r="J21" s="25">
        <v>34.635685416127252</v>
      </c>
      <c r="K21" s="25">
        <v>12.008137889001302</v>
      </c>
      <c r="L21" s="25">
        <v>12.008137889001302</v>
      </c>
      <c r="M21" s="25">
        <v>77.929897322431884</v>
      </c>
      <c r="N21" s="25">
        <v>11.300374994329797</v>
      </c>
      <c r="O21" s="26">
        <v>4.9008818618881964</v>
      </c>
      <c r="P21" s="35"/>
      <c r="Q21" s="29"/>
      <c r="R21" s="15">
        <v>33</v>
      </c>
      <c r="S21" s="15">
        <v>2042</v>
      </c>
      <c r="T21" s="26">
        <f>C21*'Share of Sales'!$C$5</f>
        <v>33.099242185168642</v>
      </c>
      <c r="U21" s="26">
        <f>D21*'Share of Sales'!$C$5</f>
        <v>20.398498189593312</v>
      </c>
      <c r="V21" s="26">
        <f>E21*'Share of Sales'!$C$5</f>
        <v>41.366372893110309</v>
      </c>
      <c r="W21" s="26">
        <f>F21*'Share of Sales'!$C$5</f>
        <v>33.636417860129534</v>
      </c>
      <c r="X21" s="26">
        <f>G21*'Share of Sales'!$C$5</f>
        <v>28.563039475269154</v>
      </c>
      <c r="Y21" s="26">
        <f>H21*'Share of Sales'!$C$5</f>
        <v>22.147899802616678</v>
      </c>
      <c r="Z21" s="26">
        <f>I21*'Share of Sales'!$C$5</f>
        <v>12.990023205116135</v>
      </c>
      <c r="AA21" s="26">
        <f>J21*'Share of Sales'!$C$5</f>
        <v>12.990023205116135</v>
      </c>
      <c r="AB21" s="26">
        <f>K21*'Share of Sales'!$C$5</f>
        <v>4.5036207008546789</v>
      </c>
      <c r="AC21" s="26">
        <f>L21*'Share of Sales'!$C$5</f>
        <v>4.5036207008546789</v>
      </c>
      <c r="AD21" s="26">
        <f>M21*'Share of Sales'!$C$5</f>
        <v>29.227404118855699</v>
      </c>
      <c r="AE21" s="26">
        <f>N21*'Share of Sales'!$C$5</f>
        <v>4.2381760787822618</v>
      </c>
      <c r="AF21" s="26">
        <f>O21*'Share of Sales'!$C$5</f>
        <v>1.8380629211344419</v>
      </c>
      <c r="AG21" s="35"/>
    </row>
    <row r="22" spans="1:33" x14ac:dyDescent="0.25">
      <c r="A22" s="15">
        <v>34</v>
      </c>
      <c r="B22" s="15">
        <v>2043</v>
      </c>
      <c r="C22" s="24">
        <v>89.750447311801722</v>
      </c>
      <c r="D22" s="25">
        <v>55.47772119275929</v>
      </c>
      <c r="E22" s="25">
        <v>113.6732131033452</v>
      </c>
      <c r="F22" s="25">
        <v>92.068984709346594</v>
      </c>
      <c r="G22" s="25">
        <v>77.854622560160081</v>
      </c>
      <c r="H22" s="25">
        <v>60.279376694726778</v>
      </c>
      <c r="I22" s="25">
        <v>35.353178660689451</v>
      </c>
      <c r="J22" s="25">
        <v>35.353178660689451</v>
      </c>
      <c r="K22" s="25">
        <v>12.256891673187081</v>
      </c>
      <c r="L22" s="25">
        <v>12.256891673187081</v>
      </c>
      <c r="M22" s="25">
        <v>79.544248942920845</v>
      </c>
      <c r="N22" s="25">
        <v>11.534467163202425</v>
      </c>
      <c r="O22" s="26">
        <v>5.0684246299869011</v>
      </c>
      <c r="P22" s="35"/>
      <c r="Q22" s="29"/>
      <c r="R22" s="15">
        <v>34</v>
      </c>
      <c r="S22" s="15">
        <v>2043</v>
      </c>
      <c r="T22" s="26">
        <f>C22*'Share of Sales'!$C$5</f>
        <v>33.660670468701142</v>
      </c>
      <c r="U22" s="26">
        <f>D22*'Share of Sales'!$C$5</f>
        <v>20.806774198421095</v>
      </c>
      <c r="V22" s="26">
        <f>E22*'Share of Sales'!$C$5</f>
        <v>42.632841194619907</v>
      </c>
      <c r="W22" s="26">
        <f>F22*'Share of Sales'!$C$5</f>
        <v>34.530231854139004</v>
      </c>
      <c r="X22" s="26">
        <f>G22*'Share of Sales'!$C$5</f>
        <v>29.199172516191499</v>
      </c>
      <c r="Y22" s="26">
        <f>H22*'Share of Sales'!$C$5</f>
        <v>22.607622532852744</v>
      </c>
      <c r="Z22" s="26">
        <f>I22*'Share of Sales'!$C$5</f>
        <v>13.259117169459548</v>
      </c>
      <c r="AA22" s="26">
        <f>J22*'Share of Sales'!$C$5</f>
        <v>13.259117169459548</v>
      </c>
      <c r="AB22" s="26">
        <f>K22*'Share of Sales'!$C$5</f>
        <v>4.5969151568503186</v>
      </c>
      <c r="AC22" s="26">
        <f>L22*'Share of Sales'!$C$5</f>
        <v>4.5969151568503186</v>
      </c>
      <c r="AD22" s="26">
        <f>M22*'Share of Sales'!$C$5</f>
        <v>29.832862470824796</v>
      </c>
      <c r="AE22" s="26">
        <f>N22*'Share of Sales'!$C$5</f>
        <v>4.3259717343108663</v>
      </c>
      <c r="AF22" s="26">
        <f>O22*'Share of Sales'!$C$5</f>
        <v>1.9008993980022617</v>
      </c>
      <c r="AG22" s="35"/>
    </row>
    <row r="23" spans="1:33" x14ac:dyDescent="0.25">
      <c r="A23" s="15">
        <v>35</v>
      </c>
      <c r="B23" s="15">
        <v>2044</v>
      </c>
      <c r="C23" s="24">
        <v>90.771671891321404</v>
      </c>
      <c r="D23" s="25">
        <v>56.239855032725217</v>
      </c>
      <c r="E23" s="25">
        <v>115.88716785957854</v>
      </c>
      <c r="F23" s="25">
        <v>93.65251278524336</v>
      </c>
      <c r="G23" s="25">
        <v>79.002226658871592</v>
      </c>
      <c r="H23" s="25">
        <v>61.128543973294818</v>
      </c>
      <c r="I23" s="25">
        <v>36.085535088982752</v>
      </c>
      <c r="J23" s="25">
        <v>36.085535088982752</v>
      </c>
      <c r="K23" s="25">
        <v>12.510798499894417</v>
      </c>
      <c r="L23" s="25">
        <v>12.510798499894417</v>
      </c>
      <c r="M23" s="25">
        <v>81.192042557357169</v>
      </c>
      <c r="N23" s="25">
        <v>11.773408652876794</v>
      </c>
      <c r="O23" s="26">
        <v>5.1747263437160846</v>
      </c>
      <c r="P23" s="35"/>
      <c r="Q23" s="29"/>
      <c r="R23" s="15">
        <v>35</v>
      </c>
      <c r="S23" s="15">
        <v>2044</v>
      </c>
      <c r="T23" s="26">
        <f>C23*'Share of Sales'!$C$5</f>
        <v>34.043678075630694</v>
      </c>
      <c r="U23" s="26">
        <f>D23*'Share of Sales'!$C$5</f>
        <v>21.092610501286693</v>
      </c>
      <c r="V23" s="26">
        <f>E23*'Share of Sales'!$C$5</f>
        <v>43.463179134031876</v>
      </c>
      <c r="W23" s="26">
        <f>F23*'Share of Sales'!$C$5</f>
        <v>35.124129916346078</v>
      </c>
      <c r="X23" s="26">
        <f>G23*'Share of Sales'!$C$5</f>
        <v>29.629578431173268</v>
      </c>
      <c r="Y23" s="26">
        <f>H23*'Share of Sales'!$C$5</f>
        <v>22.926100499178421</v>
      </c>
      <c r="Z23" s="26">
        <f>I23*'Share of Sales'!$C$5</f>
        <v>13.533785531977829</v>
      </c>
      <c r="AA23" s="26">
        <f>J23*'Share of Sales'!$C$5</f>
        <v>13.533785531977829</v>
      </c>
      <c r="AB23" s="26">
        <f>K23*'Share of Sales'!$C$5</f>
        <v>4.6921422479628268</v>
      </c>
      <c r="AC23" s="26">
        <f>L23*'Share of Sales'!$C$5</f>
        <v>4.6921422479628268</v>
      </c>
      <c r="AD23" s="26">
        <f>M23*'Share of Sales'!$C$5</f>
        <v>30.450863155136457</v>
      </c>
      <c r="AE23" s="26">
        <f>N23*'Share of Sales'!$C$5</f>
        <v>4.4155861149198854</v>
      </c>
      <c r="AF23" s="26">
        <f>O23*'Share of Sales'!$C$5</f>
        <v>1.9407675776411362</v>
      </c>
      <c r="AG23" s="35"/>
    </row>
    <row r="24" spans="1:33" x14ac:dyDescent="0.25">
      <c r="A24" s="15">
        <v>36</v>
      </c>
      <c r="B24" s="15">
        <v>2045</v>
      </c>
      <c r="C24" s="24">
        <v>91.55629291318408</v>
      </c>
      <c r="D24" s="25">
        <v>56.840224744224557</v>
      </c>
      <c r="E24" s="25">
        <v>117.51999402512153</v>
      </c>
      <c r="F24" s="25">
        <v>94.837013618356096</v>
      </c>
      <c r="G24" s="25">
        <v>79.87672195433548</v>
      </c>
      <c r="H24" s="25">
        <v>61.79080715553529</v>
      </c>
      <c r="I24" s="25">
        <v>36.83306259830416</v>
      </c>
      <c r="J24" s="25">
        <v>36.83306259830416</v>
      </c>
      <c r="K24" s="25">
        <v>12.769965116633969</v>
      </c>
      <c r="L24" s="25">
        <v>12.769965116633969</v>
      </c>
      <c r="M24" s="25">
        <v>82.873970931148946</v>
      </c>
      <c r="N24" s="25">
        <v>12.017299919136418</v>
      </c>
      <c r="O24" s="26">
        <v>5.2503223688083311</v>
      </c>
      <c r="P24" s="35"/>
      <c r="Q24" s="29"/>
      <c r="R24" s="15">
        <v>36</v>
      </c>
      <c r="S24" s="15">
        <v>2045</v>
      </c>
      <c r="T24" s="26">
        <f>C24*'Share of Sales'!$C$5</f>
        <v>34.337948137238087</v>
      </c>
      <c r="U24" s="26">
        <f>D24*'Share of Sales'!$C$5</f>
        <v>21.317777590961033</v>
      </c>
      <c r="V24" s="26">
        <f>E24*'Share of Sales'!$C$5</f>
        <v>44.075566315792337</v>
      </c>
      <c r="W24" s="26">
        <f>F24*'Share of Sales'!$C$5</f>
        <v>35.568373855039709</v>
      </c>
      <c r="X24" s="26">
        <f>G24*'Share of Sales'!$C$5</f>
        <v>29.957555603975266</v>
      </c>
      <c r="Y24" s="26">
        <f>H24*'Share of Sales'!$C$5</f>
        <v>23.174480573135096</v>
      </c>
      <c r="Z24" s="26">
        <f>I24*'Share of Sales'!$C$5</f>
        <v>13.81414376874673</v>
      </c>
      <c r="AA24" s="26">
        <f>J24*'Share of Sales'!$C$5</f>
        <v>13.81414376874673</v>
      </c>
      <c r="AB24" s="26">
        <f>K24*'Share of Sales'!$C$5</f>
        <v>4.7893420095668127</v>
      </c>
      <c r="AC24" s="26">
        <f>L24*'Share of Sales'!$C$5</f>
        <v>4.7893420095668127</v>
      </c>
      <c r="AD24" s="26">
        <f>M24*'Share of Sales'!$C$5</f>
        <v>31.081665991644645</v>
      </c>
      <c r="AE24" s="26">
        <f>N24*'Share of Sales'!$C$5</f>
        <v>4.5070568962881241</v>
      </c>
      <c r="AF24" s="26">
        <f>O24*'Share of Sales'!$C$5</f>
        <v>1.9691196690856896</v>
      </c>
      <c r="AG24" s="35"/>
    </row>
    <row r="25" spans="1:33" x14ac:dyDescent="0.25">
      <c r="A25" s="15">
        <v>37</v>
      </c>
      <c r="B25" s="15">
        <v>2046</v>
      </c>
      <c r="C25" s="24">
        <v>93.381310526331177</v>
      </c>
      <c r="D25" s="25">
        <v>58.158282074954336</v>
      </c>
      <c r="E25" s="25">
        <v>121.6788149547281</v>
      </c>
      <c r="F25" s="25">
        <v>97.762284910266814</v>
      </c>
      <c r="G25" s="25">
        <v>81.949025120226054</v>
      </c>
      <c r="H25" s="25">
        <v>63.279161953050149</v>
      </c>
      <c r="I25" s="25">
        <v>37.596075464176728</v>
      </c>
      <c r="J25" s="25">
        <v>37.596075464176728</v>
      </c>
      <c r="K25" s="25">
        <v>13.034500482237377</v>
      </c>
      <c r="L25" s="25">
        <v>13.034500482237377</v>
      </c>
      <c r="M25" s="25">
        <v>84.590741180640151</v>
      </c>
      <c r="N25" s="25">
        <v>12.266243498749931</v>
      </c>
      <c r="O25" s="26">
        <v>5.4583218785801444</v>
      </c>
      <c r="P25" s="36"/>
      <c r="Q25" s="29"/>
      <c r="R25" s="15">
        <v>37</v>
      </c>
      <c r="S25" s="15">
        <v>2046</v>
      </c>
      <c r="T25" s="26">
        <f>C25*'Share of Sales'!$C$5</f>
        <v>35.022416218631619</v>
      </c>
      <c r="U25" s="26">
        <f>D25*'Share of Sales'!$C$5</f>
        <v>21.812111544689603</v>
      </c>
      <c r="V25" s="26">
        <f>E25*'Share of Sales'!$C$5</f>
        <v>45.635321225575566</v>
      </c>
      <c r="W25" s="26">
        <f>F25*'Share of Sales'!$C$5</f>
        <v>36.665489200286686</v>
      </c>
      <c r="X25" s="26">
        <f>G25*'Share of Sales'!$C$5</f>
        <v>30.734767485003029</v>
      </c>
      <c r="Y25" s="26">
        <f>H25*'Share of Sales'!$C$5</f>
        <v>23.732684146267264</v>
      </c>
      <c r="Z25" s="26">
        <f>I25*'Share of Sales'!$C$5</f>
        <v>14.100309747978997</v>
      </c>
      <c r="AA25" s="26">
        <f>J25*'Share of Sales'!$C$5</f>
        <v>14.100309747978997</v>
      </c>
      <c r="AB25" s="26">
        <f>K25*'Share of Sales'!$C$5</f>
        <v>4.8885553063870368</v>
      </c>
      <c r="AC25" s="26">
        <f>L25*'Share of Sales'!$C$5</f>
        <v>4.8885553063870368</v>
      </c>
      <c r="AD25" s="26">
        <f>M25*'Share of Sales'!$C$5</f>
        <v>31.725536182484291</v>
      </c>
      <c r="AE25" s="26">
        <f>N25*'Share of Sales'!$C$5</f>
        <v>4.600422534562413</v>
      </c>
      <c r="AF25" s="26">
        <f>O25*'Share of Sales'!$C$5</f>
        <v>2.0471293410793772</v>
      </c>
      <c r="AG25" s="36"/>
    </row>
    <row r="26" spans="1:3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29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x14ac:dyDescent="0.25">
      <c r="A29" s="6" t="s">
        <v>8</v>
      </c>
      <c r="B29" s="7" t="s">
        <v>31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29"/>
      <c r="R29" s="6" t="s">
        <v>8</v>
      </c>
      <c r="S29" s="7" t="s">
        <v>31</v>
      </c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x14ac:dyDescent="0.25">
      <c r="A30" s="10"/>
      <c r="B30" s="10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8"/>
      <c r="P30" s="8"/>
      <c r="Q30" s="29"/>
      <c r="R30" s="10"/>
      <c r="S30" s="10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8"/>
      <c r="AG30" s="8"/>
    </row>
    <row r="31" spans="1:33" ht="41.45" customHeight="1" x14ac:dyDescent="0.25">
      <c r="A31" s="11"/>
      <c r="B31" s="11"/>
      <c r="C31" s="43" t="s">
        <v>55</v>
      </c>
      <c r="D31" s="43"/>
      <c r="E31" s="43" t="s">
        <v>56</v>
      </c>
      <c r="F31" s="43"/>
      <c r="G31" s="43" t="s">
        <v>57</v>
      </c>
      <c r="H31" s="43"/>
      <c r="I31" s="44" t="s">
        <v>58</v>
      </c>
      <c r="J31" s="45"/>
      <c r="K31" s="46" t="s">
        <v>59</v>
      </c>
      <c r="L31" s="46"/>
      <c r="M31" s="46" t="s">
        <v>60</v>
      </c>
      <c r="N31" s="46"/>
      <c r="O31" s="47" t="s">
        <v>17</v>
      </c>
      <c r="P31" s="11"/>
      <c r="Q31" s="29"/>
      <c r="R31" s="11"/>
      <c r="S31" s="11"/>
      <c r="T31" s="43" t="s">
        <v>55</v>
      </c>
      <c r="U31" s="43"/>
      <c r="V31" s="43" t="s">
        <v>56</v>
      </c>
      <c r="W31" s="43"/>
      <c r="X31" s="43" t="s">
        <v>57</v>
      </c>
      <c r="Y31" s="43"/>
      <c r="Z31" s="44" t="s">
        <v>58</v>
      </c>
      <c r="AA31" s="45"/>
      <c r="AB31" s="46" t="s">
        <v>59</v>
      </c>
      <c r="AC31" s="46"/>
      <c r="AD31" s="46" t="s">
        <v>60</v>
      </c>
      <c r="AE31" s="46"/>
      <c r="AF31" s="47" t="s">
        <v>17</v>
      </c>
      <c r="AG31" s="11"/>
    </row>
    <row r="32" spans="1:33" ht="26.25" x14ac:dyDescent="0.25">
      <c r="A32" s="12" t="s">
        <v>18</v>
      </c>
      <c r="B32" s="12" t="s">
        <v>19</v>
      </c>
      <c r="C32" s="13" t="s">
        <v>20</v>
      </c>
      <c r="D32" s="13" t="s">
        <v>21</v>
      </c>
      <c r="E32" s="13" t="s">
        <v>22</v>
      </c>
      <c r="F32" s="13" t="s">
        <v>23</v>
      </c>
      <c r="G32" s="13" t="s">
        <v>24</v>
      </c>
      <c r="H32" s="13" t="s">
        <v>25</v>
      </c>
      <c r="I32" s="33" t="s">
        <v>26</v>
      </c>
      <c r="J32" s="33" t="s">
        <v>27</v>
      </c>
      <c r="K32" s="33" t="s">
        <v>26</v>
      </c>
      <c r="L32" s="33" t="s">
        <v>27</v>
      </c>
      <c r="M32" s="33" t="s">
        <v>26</v>
      </c>
      <c r="N32" s="33" t="s">
        <v>27</v>
      </c>
      <c r="O32" s="48"/>
      <c r="P32" s="8"/>
      <c r="Q32" s="29"/>
      <c r="R32" s="12" t="s">
        <v>18</v>
      </c>
      <c r="S32" s="12" t="s">
        <v>19</v>
      </c>
      <c r="T32" s="13" t="s">
        <v>20</v>
      </c>
      <c r="U32" s="13" t="s">
        <v>21</v>
      </c>
      <c r="V32" s="13" t="s">
        <v>22</v>
      </c>
      <c r="W32" s="13" t="s">
        <v>23</v>
      </c>
      <c r="X32" s="13" t="s">
        <v>24</v>
      </c>
      <c r="Y32" s="13" t="s">
        <v>25</v>
      </c>
      <c r="Z32" s="33" t="s">
        <v>26</v>
      </c>
      <c r="AA32" s="33" t="s">
        <v>27</v>
      </c>
      <c r="AB32" s="33" t="s">
        <v>26</v>
      </c>
      <c r="AC32" s="33" t="s">
        <v>27</v>
      </c>
      <c r="AD32" s="33" t="s">
        <v>26</v>
      </c>
      <c r="AE32" s="33" t="s">
        <v>27</v>
      </c>
      <c r="AF32" s="48"/>
      <c r="AG32" s="8"/>
    </row>
    <row r="33" spans="1:33" x14ac:dyDescent="0.25">
      <c r="A33" s="14">
        <v>18</v>
      </c>
      <c r="B33" s="15">
        <v>2027</v>
      </c>
      <c r="C33" s="16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8">
        <v>0</v>
      </c>
      <c r="P33" s="40" t="s">
        <v>28</v>
      </c>
      <c r="Q33" s="29"/>
      <c r="R33" s="14">
        <v>18</v>
      </c>
      <c r="S33" s="15">
        <v>2027</v>
      </c>
      <c r="T33" s="17">
        <f>C33*'Share of Sales'!$C$5</f>
        <v>0</v>
      </c>
      <c r="U33" s="17">
        <f>D33*'Share of Sales'!$C$5</f>
        <v>0</v>
      </c>
      <c r="V33" s="17">
        <f>E33*'Share of Sales'!$C$5</f>
        <v>0</v>
      </c>
      <c r="W33" s="17">
        <f>F33*'Share of Sales'!$C$5</f>
        <v>0</v>
      </c>
      <c r="X33" s="17">
        <f>G33*'Share of Sales'!$C$5</f>
        <v>0</v>
      </c>
      <c r="Y33" s="17">
        <f>H33*'Share of Sales'!$C$5</f>
        <v>0</v>
      </c>
      <c r="Z33" s="17">
        <f>I33*'Share of Sales'!$C$5</f>
        <v>0</v>
      </c>
      <c r="AA33" s="17">
        <f>J33*'Share of Sales'!$C$5</f>
        <v>0</v>
      </c>
      <c r="AB33" s="17">
        <f>K33*'Share of Sales'!$C$5</f>
        <v>0</v>
      </c>
      <c r="AC33" s="17">
        <f>L33*'Share of Sales'!$C$5</f>
        <v>0</v>
      </c>
      <c r="AD33" s="17">
        <f>M33*'Share of Sales'!$C$5</f>
        <v>0</v>
      </c>
      <c r="AE33" s="17">
        <f>N33*'Share of Sales'!$C$5</f>
        <v>0</v>
      </c>
      <c r="AF33" s="17">
        <f>O33*'Share of Sales'!$C$5</f>
        <v>0</v>
      </c>
      <c r="AG33" s="40" t="s">
        <v>28</v>
      </c>
    </row>
    <row r="34" spans="1:33" x14ac:dyDescent="0.25">
      <c r="A34" s="15">
        <v>19</v>
      </c>
      <c r="B34" s="15">
        <v>2028</v>
      </c>
      <c r="C34" s="19">
        <v>89.724747707590296</v>
      </c>
      <c r="D34" s="20">
        <v>58.071910012307228</v>
      </c>
      <c r="E34" s="20">
        <v>97.250258331993777</v>
      </c>
      <c r="F34" s="20">
        <v>84.563507440347621</v>
      </c>
      <c r="G34" s="20">
        <v>75.59364570829355</v>
      </c>
      <c r="H34" s="20">
        <v>63.054012664640567</v>
      </c>
      <c r="I34" s="20">
        <v>38.763109999999998</v>
      </c>
      <c r="J34" s="20">
        <v>38.763109999999998</v>
      </c>
      <c r="K34" s="20">
        <v>9.0117705278222537</v>
      </c>
      <c r="L34" s="20">
        <v>9.0117705278222537</v>
      </c>
      <c r="M34" s="20">
        <v>46.265887528657913</v>
      </c>
      <c r="N34" s="20">
        <v>6.0599454417824745</v>
      </c>
      <c r="O34" s="18">
        <v>3.6780000000000008</v>
      </c>
      <c r="P34" s="41"/>
      <c r="Q34" s="29"/>
      <c r="R34" s="15">
        <v>19</v>
      </c>
      <c r="S34" s="15">
        <v>2028</v>
      </c>
      <c r="T34" s="17">
        <f>C34*'Share of Sales'!$C$5</f>
        <v>33.651031899374225</v>
      </c>
      <c r="U34" s="17">
        <f>D34*'Share of Sales'!$C$5</f>
        <v>21.779717928551225</v>
      </c>
      <c r="V34" s="17">
        <f>E34*'Share of Sales'!$C$5</f>
        <v>36.473454971614949</v>
      </c>
      <c r="W34" s="17">
        <f>F34*'Share of Sales'!$C$5</f>
        <v>31.715322239433597</v>
      </c>
      <c r="X34" s="17">
        <f>G34*'Share of Sales'!$C$5</f>
        <v>28.351199062826517</v>
      </c>
      <c r="Y34" s="17">
        <f>H34*'Share of Sales'!$C$5</f>
        <v>23.648242494660909</v>
      </c>
      <c r="Z34" s="17">
        <f>I34*'Share of Sales'!$C$5</f>
        <v>14.538002997567684</v>
      </c>
      <c r="AA34" s="17">
        <f>J34*'Share of Sales'!$C$5</f>
        <v>14.538002997567684</v>
      </c>
      <c r="AB34" s="17">
        <f>K34*'Share of Sales'!$C$5</f>
        <v>3.3798409608225977</v>
      </c>
      <c r="AC34" s="17">
        <f>L34*'Share of Sales'!$C$5</f>
        <v>3.3798409608225977</v>
      </c>
      <c r="AD34" s="17">
        <f>M34*'Share of Sales'!$C$5</f>
        <v>17.351900081720949</v>
      </c>
      <c r="AE34" s="17">
        <f>N34*'Share of Sales'!$C$5</f>
        <v>2.2727666845547283</v>
      </c>
      <c r="AF34" s="17">
        <f>O34*'Share of Sales'!$C$5</f>
        <v>1.3794242780069492</v>
      </c>
      <c r="AG34" s="41"/>
    </row>
    <row r="35" spans="1:33" x14ac:dyDescent="0.25">
      <c r="A35" s="15">
        <v>20</v>
      </c>
      <c r="B35" s="15">
        <v>2029</v>
      </c>
      <c r="C35" s="19">
        <v>98.80404223977996</v>
      </c>
      <c r="D35" s="20">
        <v>68.023526843185806</v>
      </c>
      <c r="E35" s="20">
        <v>107.76265378345808</v>
      </c>
      <c r="F35" s="20">
        <v>94.26242773232029</v>
      </c>
      <c r="G35" s="20">
        <v>84.210817117963529</v>
      </c>
      <c r="H35" s="20">
        <v>70.632705147299944</v>
      </c>
      <c r="I35" s="20">
        <v>39.556568546614422</v>
      </c>
      <c r="J35" s="20">
        <v>39.556568546614422</v>
      </c>
      <c r="K35" s="20">
        <v>9.1984532626252022</v>
      </c>
      <c r="L35" s="20">
        <v>9.1984532626252022</v>
      </c>
      <c r="M35" s="20">
        <v>51.885319620370865</v>
      </c>
      <c r="N35" s="20">
        <v>7.0145137757062912</v>
      </c>
      <c r="O35" s="18">
        <v>3.5623333333333331</v>
      </c>
      <c r="P35" s="41"/>
      <c r="Q35" s="29"/>
      <c r="R35" s="15">
        <v>20</v>
      </c>
      <c r="S35" s="15">
        <v>2029</v>
      </c>
      <c r="T35" s="17">
        <f>C35*'Share of Sales'!$C$5</f>
        <v>37.056197561385687</v>
      </c>
      <c r="U35" s="17">
        <f>D35*'Share of Sales'!$C$5</f>
        <v>25.512045786608997</v>
      </c>
      <c r="V35" s="17">
        <f>E35*'Share of Sales'!$C$5</f>
        <v>40.416101384273915</v>
      </c>
      <c r="W35" s="17">
        <f>F35*'Share of Sales'!$C$5</f>
        <v>35.352876921652559</v>
      </c>
      <c r="X35" s="17">
        <f>G35*'Share of Sales'!$C$5</f>
        <v>31.583046656694414</v>
      </c>
      <c r="Y35" s="17">
        <f>H35*'Share of Sales'!$C$5</f>
        <v>26.490611283711782</v>
      </c>
      <c r="Z35" s="17">
        <f>I35*'Share of Sales'!$C$5</f>
        <v>14.835587549713427</v>
      </c>
      <c r="AA35" s="17">
        <f>J35*'Share of Sales'!$C$5</f>
        <v>14.835587549713427</v>
      </c>
      <c r="AB35" s="17">
        <f>K35*'Share of Sales'!$C$5</f>
        <v>3.4498558321308956</v>
      </c>
      <c r="AC35" s="17">
        <f>L35*'Share of Sales'!$C$5</f>
        <v>3.4498558321308956</v>
      </c>
      <c r="AD35" s="17">
        <f>M35*'Share of Sales'!$C$5</f>
        <v>19.459453386756351</v>
      </c>
      <c r="AE35" s="17">
        <f>N35*'Share of Sales'!$C$5</f>
        <v>2.6307750409525417</v>
      </c>
      <c r="AF35" s="17">
        <f>O35*'Share of Sales'!$C$5</f>
        <v>1.3360437972684669</v>
      </c>
      <c r="AG35" s="41"/>
    </row>
    <row r="36" spans="1:33" x14ac:dyDescent="0.25">
      <c r="A36" s="15">
        <v>21</v>
      </c>
      <c r="B36" s="15">
        <v>2030</v>
      </c>
      <c r="C36" s="19">
        <v>104.81997103755694</v>
      </c>
      <c r="D36" s="20">
        <v>76.012565602282905</v>
      </c>
      <c r="E36" s="20">
        <v>116.64824601620765</v>
      </c>
      <c r="F36" s="20">
        <v>102.473008662513</v>
      </c>
      <c r="G36" s="20">
        <v>93.970462447613698</v>
      </c>
      <c r="H36" s="20">
        <v>79.029346885248714</v>
      </c>
      <c r="I36" s="20">
        <v>40.366181495546314</v>
      </c>
      <c r="J36" s="20">
        <v>40.366181495546314</v>
      </c>
      <c r="K36" s="20">
        <v>9.3890032112421178</v>
      </c>
      <c r="L36" s="20">
        <v>9.3890032112421178</v>
      </c>
      <c r="M36" s="20">
        <v>56.91817232966423</v>
      </c>
      <c r="N36" s="20">
        <v>7.9289728403091431</v>
      </c>
      <c r="O36" s="18">
        <v>3.4177733333333329</v>
      </c>
      <c r="P36" s="42"/>
      <c r="Q36" s="29"/>
      <c r="R36" s="15">
        <v>21</v>
      </c>
      <c r="S36" s="15">
        <v>2030</v>
      </c>
      <c r="T36" s="17">
        <f>C36*'Share of Sales'!$C$5</f>
        <v>39.312455918757827</v>
      </c>
      <c r="U36" s="17">
        <f>D36*'Share of Sales'!$C$5</f>
        <v>28.508313873133481</v>
      </c>
      <c r="V36" s="17">
        <f>E36*'Share of Sales'!$C$5</f>
        <v>43.748619505623765</v>
      </c>
      <c r="W36" s="17">
        <f>F36*'Share of Sales'!$C$5</f>
        <v>38.43223381987135</v>
      </c>
      <c r="X36" s="17">
        <f>G36*'Share of Sales'!$C$5</f>
        <v>35.243376105431928</v>
      </c>
      <c r="Y36" s="17">
        <f>H36*'Share of Sales'!$C$5</f>
        <v>29.63974980112695</v>
      </c>
      <c r="Z36" s="17">
        <f>I36*'Share of Sales'!$C$5</f>
        <v>15.139230768186906</v>
      </c>
      <c r="AA36" s="17">
        <f>J36*'Share of Sales'!$C$5</f>
        <v>15.139230768186906</v>
      </c>
      <c r="AB36" s="17">
        <f>K36*'Share of Sales'!$C$5</f>
        <v>3.5213210918631277</v>
      </c>
      <c r="AC36" s="17">
        <f>L36*'Share of Sales'!$C$5</f>
        <v>3.5213210918631277</v>
      </c>
      <c r="AD36" s="17">
        <f>M36*'Share of Sales'!$C$5</f>
        <v>21.347011628961983</v>
      </c>
      <c r="AE36" s="17">
        <f>N36*'Share of Sales'!$C$5</f>
        <v>2.9737405208211385</v>
      </c>
      <c r="AF36" s="17">
        <f>O36*'Share of Sales'!$C$5</f>
        <v>1.2818269474509885</v>
      </c>
      <c r="AG36" s="42"/>
    </row>
    <row r="37" spans="1:33" x14ac:dyDescent="0.25">
      <c r="A37" s="15">
        <v>22</v>
      </c>
      <c r="B37" s="15">
        <v>2031</v>
      </c>
      <c r="C37" s="21">
        <v>102.91378504452344</v>
      </c>
      <c r="D37" s="22">
        <v>72.967852442793401</v>
      </c>
      <c r="E37" s="22">
        <v>110.22922486782274</v>
      </c>
      <c r="F37" s="22">
        <v>98.122194104912637</v>
      </c>
      <c r="G37" s="22">
        <v>88.897600195495926</v>
      </c>
      <c r="H37" s="22">
        <v>76.309285342789622</v>
      </c>
      <c r="I37" s="22">
        <v>41.192179915077226</v>
      </c>
      <c r="J37" s="22">
        <v>41.192179915077226</v>
      </c>
      <c r="K37" s="22">
        <v>9.5835004846843326</v>
      </c>
      <c r="L37" s="22">
        <v>9.5835004846843326</v>
      </c>
      <c r="M37" s="22">
        <v>62.194589674472809</v>
      </c>
      <c r="N37" s="22">
        <v>9.0186463743448257</v>
      </c>
      <c r="O37" s="23">
        <v>3.3679469428694606</v>
      </c>
      <c r="P37" s="37" t="s">
        <v>29</v>
      </c>
      <c r="Q37" s="29"/>
      <c r="R37" s="15">
        <v>22</v>
      </c>
      <c r="S37" s="15">
        <v>2031</v>
      </c>
      <c r="T37" s="23">
        <f>C37*'Share of Sales'!$C$5</f>
        <v>38.597545848831999</v>
      </c>
      <c r="U37" s="23">
        <f>D37*'Share of Sales'!$C$5</f>
        <v>27.366402167922207</v>
      </c>
      <c r="V37" s="23">
        <f>E37*'Share of Sales'!$C$5</f>
        <v>41.341182416683523</v>
      </c>
      <c r="W37" s="23">
        <f>F37*'Share of Sales'!$C$5</f>
        <v>36.800472202182384</v>
      </c>
      <c r="X37" s="23">
        <f>G37*'Share of Sales'!$C$5</f>
        <v>33.340812388858723</v>
      </c>
      <c r="Y37" s="23">
        <f>H37*'Share of Sales'!$C$5</f>
        <v>28.619597835563845</v>
      </c>
      <c r="Z37" s="23">
        <f>I37*'Share of Sales'!$C$5</f>
        <v>15.449019314542618</v>
      </c>
      <c r="AA37" s="23">
        <f>J37*'Share of Sales'!$C$5</f>
        <v>15.449019314542618</v>
      </c>
      <c r="AB37" s="23">
        <f>K37*'Share of Sales'!$C$5</f>
        <v>3.5942667854445163</v>
      </c>
      <c r="AC37" s="23">
        <f>L37*'Share of Sales'!$C$5</f>
        <v>3.5942667854445163</v>
      </c>
      <c r="AD37" s="23">
        <f>M37*'Share of Sales'!$C$5</f>
        <v>23.325918150529663</v>
      </c>
      <c r="AE37" s="23">
        <f>N37*'Share of Sales'!$C$5</f>
        <v>3.3824197290730287</v>
      </c>
      <c r="AF37" s="23">
        <f>O37*'Share of Sales'!$C$5</f>
        <v>1.2631396900580252</v>
      </c>
      <c r="AG37" s="37" t="s">
        <v>29</v>
      </c>
    </row>
    <row r="38" spans="1:33" x14ac:dyDescent="0.25">
      <c r="A38" s="15">
        <v>23</v>
      </c>
      <c r="B38" s="15">
        <v>2032</v>
      </c>
      <c r="C38" s="21">
        <v>73.868987295217835</v>
      </c>
      <c r="D38" s="22">
        <v>43.964724476380887</v>
      </c>
      <c r="E38" s="22">
        <v>83.732093265613372</v>
      </c>
      <c r="F38" s="22">
        <v>70.873560431640911</v>
      </c>
      <c r="G38" s="22">
        <v>60.50130560516255</v>
      </c>
      <c r="H38" s="22">
        <v>47.752760277152532</v>
      </c>
      <c r="I38" s="22">
        <v>28.214799660168399</v>
      </c>
      <c r="J38" s="22">
        <v>28.214799660168399</v>
      </c>
      <c r="K38" s="22">
        <v>9.7820268534975199</v>
      </c>
      <c r="L38" s="22">
        <v>9.7820268534975199</v>
      </c>
      <c r="M38" s="22">
        <v>63.482977572781131</v>
      </c>
      <c r="N38" s="22">
        <v>9.2054715452904787</v>
      </c>
      <c r="O38" s="23">
        <v>3.4331546501092309</v>
      </c>
      <c r="P38" s="38"/>
      <c r="Q38" s="29"/>
      <c r="R38" s="15">
        <v>23</v>
      </c>
      <c r="S38" s="15">
        <v>2032</v>
      </c>
      <c r="T38" s="23">
        <f>C38*'Share of Sales'!$C$5</f>
        <v>27.704370436870676</v>
      </c>
      <c r="U38" s="23">
        <f>D38*'Share of Sales'!$C$5</f>
        <v>16.488854899022876</v>
      </c>
      <c r="V38" s="23">
        <f>E38*'Share of Sales'!$C$5</f>
        <v>31.403502528256997</v>
      </c>
      <c r="W38" s="23">
        <f>F38*'Share of Sales'!$C$5</f>
        <v>26.580943428003842</v>
      </c>
      <c r="X38" s="23">
        <f>G38*'Share of Sales'!$C$5</f>
        <v>22.690856390124829</v>
      </c>
      <c r="Y38" s="23">
        <f>H38*'Share of Sales'!$C$5</f>
        <v>17.909547816245254</v>
      </c>
      <c r="Z38" s="23">
        <f>I38*'Share of Sales'!$C$5</f>
        <v>10.58188679998328</v>
      </c>
      <c r="AA38" s="23">
        <f>J38*'Share of Sales'!$C$5</f>
        <v>10.58188679998328</v>
      </c>
      <c r="AB38" s="23">
        <f>K38*'Share of Sales'!$C$5</f>
        <v>3.6687235807042966</v>
      </c>
      <c r="AC38" s="23">
        <f>L38*'Share of Sales'!$C$5</f>
        <v>3.6687235807042966</v>
      </c>
      <c r="AD38" s="23">
        <f>M38*'Share of Sales'!$C$5</f>
        <v>23.809124661246585</v>
      </c>
      <c r="AE38" s="23">
        <f>N38*'Share of Sales'!$C$5</f>
        <v>3.4524880206840214</v>
      </c>
      <c r="AF38" s="23">
        <f>O38*'Share of Sales'!$C$5</f>
        <v>1.2875956700688214</v>
      </c>
      <c r="AG38" s="38"/>
    </row>
    <row r="39" spans="1:33" x14ac:dyDescent="0.25">
      <c r="A39" s="15">
        <v>24</v>
      </c>
      <c r="B39" s="15">
        <v>2033</v>
      </c>
      <c r="C39" s="21">
        <v>76.253378015111821</v>
      </c>
      <c r="D39" s="22">
        <v>45.654107122545334</v>
      </c>
      <c r="E39" s="22">
        <v>88.079095456708288</v>
      </c>
      <c r="F39" s="22">
        <v>73.914529363865398</v>
      </c>
      <c r="G39" s="22">
        <v>62.91353075092745</v>
      </c>
      <c r="H39" s="22">
        <v>49.461311581423566</v>
      </c>
      <c r="I39" s="22">
        <v>28.799281471618873</v>
      </c>
      <c r="J39" s="22">
        <v>28.799281471618873</v>
      </c>
      <c r="K39" s="22">
        <v>9.9846657821396683</v>
      </c>
      <c r="L39" s="22">
        <v>9.9846657821396683</v>
      </c>
      <c r="M39" s="22">
        <v>64.798054985164484</v>
      </c>
      <c r="N39" s="22">
        <v>9.396166880676569</v>
      </c>
      <c r="O39" s="23">
        <v>3.6808695479745581</v>
      </c>
      <c r="P39" s="38"/>
      <c r="Q39" s="29"/>
      <c r="R39" s="15">
        <v>24</v>
      </c>
      <c r="S39" s="15">
        <v>2033</v>
      </c>
      <c r="T39" s="23">
        <f>C39*'Share of Sales'!$C$5</f>
        <v>28.598629938577101</v>
      </c>
      <c r="U39" s="23">
        <f>D39*'Share of Sales'!$C$5</f>
        <v>17.122453440883362</v>
      </c>
      <c r="V39" s="23">
        <f>E39*'Share of Sales'!$C$5</f>
        <v>33.033834327861598</v>
      </c>
      <c r="W39" s="23">
        <f>F39*'Share of Sales'!$C$5</f>
        <v>27.721450870574621</v>
      </c>
      <c r="X39" s="23">
        <f>G39*'Share of Sales'!$C$5</f>
        <v>23.595555120436671</v>
      </c>
      <c r="Y39" s="23">
        <f>H39*'Share of Sales'!$C$5</f>
        <v>18.550335513181604</v>
      </c>
      <c r="Z39" s="23">
        <f>I39*'Share of Sales'!$C$5</f>
        <v>10.801095174308529</v>
      </c>
      <c r="AA39" s="23">
        <f>J39*'Share of Sales'!$C$5</f>
        <v>10.801095174308529</v>
      </c>
      <c r="AB39" s="23">
        <f>K39*'Share of Sales'!$C$5</f>
        <v>3.7447227807690866</v>
      </c>
      <c r="AC39" s="23">
        <f>L39*'Share of Sales'!$C$5</f>
        <v>3.7447227807690866</v>
      </c>
      <c r="AD39" s="23">
        <f>M39*'Share of Sales'!$C$5</f>
        <v>24.302341004395078</v>
      </c>
      <c r="AE39" s="23">
        <f>N39*'Share of Sales'!$C$5</f>
        <v>3.5240078073436871</v>
      </c>
      <c r="AF39" s="23">
        <f>O39*'Share of Sales'!$C$5</f>
        <v>1.3805004944678003</v>
      </c>
      <c r="AG39" s="38"/>
    </row>
    <row r="40" spans="1:33" x14ac:dyDescent="0.25">
      <c r="A40" s="15">
        <v>25</v>
      </c>
      <c r="B40" s="15">
        <v>2034</v>
      </c>
      <c r="C40" s="21">
        <v>79.14252965970276</v>
      </c>
      <c r="D40" s="22">
        <v>47.692048713186267</v>
      </c>
      <c r="E40" s="22">
        <v>93.471194924770529</v>
      </c>
      <c r="F40" s="22">
        <v>77.676169201749133</v>
      </c>
      <c r="G40" s="22">
        <v>66.126633394468271</v>
      </c>
      <c r="H40" s="22">
        <v>51.722347622474587</v>
      </c>
      <c r="I40" s="22">
        <v>29.395871077277739</v>
      </c>
      <c r="J40" s="22">
        <v>29.395871077277739</v>
      </c>
      <c r="K40" s="22">
        <v>10.191502464071213</v>
      </c>
      <c r="L40" s="22">
        <v>10.191502464071213</v>
      </c>
      <c r="M40" s="22">
        <v>66.140374796481908</v>
      </c>
      <c r="N40" s="22">
        <v>9.5908125526379333</v>
      </c>
      <c r="O40" s="23">
        <v>3.9952671302460749</v>
      </c>
      <c r="P40" s="38"/>
      <c r="Q40" s="29"/>
      <c r="R40" s="15">
        <v>25</v>
      </c>
      <c r="S40" s="15">
        <v>2034</v>
      </c>
      <c r="T40" s="23">
        <f>C40*'Share of Sales'!$C$5</f>
        <v>29.682198704589183</v>
      </c>
      <c r="U40" s="23">
        <f>D40*'Share of Sales'!$C$5</f>
        <v>17.886778103006854</v>
      </c>
      <c r="V40" s="23">
        <f>E40*'Share of Sales'!$C$5</f>
        <v>35.056127127120277</v>
      </c>
      <c r="W40" s="23">
        <f>F40*'Share of Sales'!$C$5</f>
        <v>29.132244050970201</v>
      </c>
      <c r="X40" s="23">
        <f>G40*'Share of Sales'!$C$5</f>
        <v>24.800620861118706</v>
      </c>
      <c r="Y40" s="23">
        <f>H40*'Share of Sales'!$C$5</f>
        <v>19.398331165295389</v>
      </c>
      <c r="Z40" s="23">
        <f>I40*'Share of Sales'!$C$5</f>
        <v>11.024844545176508</v>
      </c>
      <c r="AA40" s="23">
        <f>J40*'Share of Sales'!$C$5</f>
        <v>11.024844545176508</v>
      </c>
      <c r="AB40" s="23">
        <f>K40*'Share of Sales'!$C$5</f>
        <v>3.8222963372233481</v>
      </c>
      <c r="AC40" s="23">
        <f>L40*'Share of Sales'!$C$5</f>
        <v>3.8222963372233481</v>
      </c>
      <c r="AD40" s="23">
        <f>M40*'Share of Sales'!$C$5</f>
        <v>24.80577453799512</v>
      </c>
      <c r="AE40" s="23">
        <f>N40*'Share of Sales'!$C$5</f>
        <v>3.5970091574014584</v>
      </c>
      <c r="AF40" s="23">
        <f>O40*'Share of Sales'!$C$5</f>
        <v>1.4984144852051622</v>
      </c>
      <c r="AG40" s="38"/>
    </row>
    <row r="41" spans="1:33" x14ac:dyDescent="0.25">
      <c r="A41" s="15">
        <v>26</v>
      </c>
      <c r="B41" s="15">
        <v>2035</v>
      </c>
      <c r="C41" s="21">
        <v>81.931582500549922</v>
      </c>
      <c r="D41" s="22">
        <v>49.662021082051282</v>
      </c>
      <c r="E41" s="22">
        <v>98.520653422665092</v>
      </c>
      <c r="F41" s="22">
        <v>81.202808965984232</v>
      </c>
      <c r="G41" s="22">
        <v>69.337733057302913</v>
      </c>
      <c r="H41" s="22">
        <v>53.982969824505226</v>
      </c>
      <c r="I41" s="22">
        <v>30.004819295353062</v>
      </c>
      <c r="J41" s="22">
        <v>30.004819295353062</v>
      </c>
      <c r="K41" s="22">
        <v>10.402623857572072</v>
      </c>
      <c r="L41" s="22">
        <v>10.402623857572072</v>
      </c>
      <c r="M41" s="22">
        <v>67.510501344842098</v>
      </c>
      <c r="N41" s="22">
        <v>9.7894903941099525</v>
      </c>
      <c r="O41" s="23">
        <v>4.297775585014695</v>
      </c>
      <c r="P41" s="38"/>
      <c r="Q41" s="29"/>
      <c r="R41" s="15">
        <v>26</v>
      </c>
      <c r="S41" s="15">
        <v>2035</v>
      </c>
      <c r="T41" s="23">
        <f>C41*'Share of Sales'!$C$5</f>
        <v>30.728225676125028</v>
      </c>
      <c r="U41" s="23">
        <f>D41*'Share of Sales'!$C$5</f>
        <v>18.625611086317146</v>
      </c>
      <c r="V41" s="23">
        <f>E41*'Share of Sales'!$C$5</f>
        <v>36.949913326898489</v>
      </c>
      <c r="W41" s="23">
        <f>F41*'Share of Sales'!$C$5</f>
        <v>30.454901068526102</v>
      </c>
      <c r="X41" s="23">
        <f>G41*'Share of Sales'!$C$5</f>
        <v>26.004935389126871</v>
      </c>
      <c r="Y41" s="23">
        <f>H41*'Share of Sales'!$C$5</f>
        <v>20.24617160816722</v>
      </c>
      <c r="Z41" s="23">
        <f>I41*'Share of Sales'!$C$5</f>
        <v>11.253228981299991</v>
      </c>
      <c r="AA41" s="23">
        <f>J41*'Share of Sales'!$C$5</f>
        <v>11.253228981299991</v>
      </c>
      <c r="AB41" s="23">
        <f>K41*'Share of Sales'!$C$5</f>
        <v>3.9014768635424737</v>
      </c>
      <c r="AC41" s="23">
        <f>L41*'Share of Sales'!$C$5</f>
        <v>3.9014768635424737</v>
      </c>
      <c r="AD41" s="23">
        <f>M41*'Share of Sales'!$C$5</f>
        <v>25.319636915578023</v>
      </c>
      <c r="AE41" s="23">
        <f>N41*'Share of Sales'!$C$5</f>
        <v>3.671522762085667</v>
      </c>
      <c r="AF41" s="23">
        <f>O41*'Share of Sales'!$C$5</f>
        <v>1.6118694897756358</v>
      </c>
      <c r="AG41" s="38"/>
    </row>
    <row r="42" spans="1:33" x14ac:dyDescent="0.25">
      <c r="A42" s="15">
        <v>27</v>
      </c>
      <c r="B42" s="15">
        <v>2036</v>
      </c>
      <c r="C42" s="21">
        <v>84.516854392089215</v>
      </c>
      <c r="D42" s="22">
        <v>51.492641039859841</v>
      </c>
      <c r="E42" s="22">
        <v>103.08041583716579</v>
      </c>
      <c r="F42" s="22">
        <v>84.393195924011735</v>
      </c>
      <c r="G42" s="22">
        <v>72.077429177743937</v>
      </c>
      <c r="H42" s="22">
        <v>55.919936694619999</v>
      </c>
      <c r="I42" s="22">
        <v>30.626382139860866</v>
      </c>
      <c r="J42" s="22">
        <v>30.626382139860866</v>
      </c>
      <c r="K42" s="22">
        <v>10.61811872230064</v>
      </c>
      <c r="L42" s="22">
        <v>10.61811872230064</v>
      </c>
      <c r="M42" s="22">
        <v>68.909010658862414</v>
      </c>
      <c r="N42" s="22">
        <v>9.9922839332327538</v>
      </c>
      <c r="O42" s="23">
        <v>4.5669539736620006</v>
      </c>
      <c r="P42" s="39"/>
      <c r="Q42" s="29"/>
      <c r="R42" s="15">
        <v>27</v>
      </c>
      <c r="S42" s="15">
        <v>2036</v>
      </c>
      <c r="T42" s="23">
        <f>C42*'Share of Sales'!$C$5</f>
        <v>31.697825135733034</v>
      </c>
      <c r="U42" s="23">
        <f>D42*'Share of Sales'!$C$5</f>
        <v>19.312180312419699</v>
      </c>
      <c r="V42" s="23">
        <f>E42*'Share of Sales'!$C$5</f>
        <v>38.660040291690727</v>
      </c>
      <c r="W42" s="23">
        <f>F42*'Share of Sales'!$C$5</f>
        <v>31.651447350782728</v>
      </c>
      <c r="X42" s="23">
        <f>G42*'Share of Sales'!$C$5</f>
        <v>27.0324512517962</v>
      </c>
      <c r="Y42" s="23">
        <f>H42*'Share of Sales'!$C$5</f>
        <v>20.972625965516716</v>
      </c>
      <c r="Z42" s="23">
        <f>I42*'Share of Sales'!$C$5</f>
        <v>11.486344500065931</v>
      </c>
      <c r="AA42" s="23">
        <f>J42*'Share of Sales'!$C$5</f>
        <v>11.486344500065931</v>
      </c>
      <c r="AB42" s="23">
        <f>K42*'Share of Sales'!$C$5</f>
        <v>3.9822976488041402</v>
      </c>
      <c r="AC42" s="23">
        <f>L42*'Share of Sales'!$C$5</f>
        <v>3.9822976488041402</v>
      </c>
      <c r="AD42" s="23">
        <f>M42*'Share of Sales'!$C$5</f>
        <v>25.844144175169774</v>
      </c>
      <c r="AE42" s="23">
        <f>N42*'Share of Sales'!$C$5</f>
        <v>3.74757994840675</v>
      </c>
      <c r="AF42" s="23">
        <f>O42*'Share of Sales'!$C$5</f>
        <v>1.71282414024189</v>
      </c>
      <c r="AG42" s="39"/>
    </row>
    <row r="43" spans="1:33" x14ac:dyDescent="0.25">
      <c r="A43" s="15">
        <v>28</v>
      </c>
      <c r="B43" s="15">
        <v>2037</v>
      </c>
      <c r="C43" s="24">
        <v>86.081181235321466</v>
      </c>
      <c r="D43" s="25">
        <v>52.621174113714616</v>
      </c>
      <c r="E43" s="25">
        <v>106.26257643562121</v>
      </c>
      <c r="F43" s="25">
        <v>86.635878155135345</v>
      </c>
      <c r="G43" s="25">
        <v>73.788927663757889</v>
      </c>
      <c r="H43" s="25">
        <v>57.149822062089441</v>
      </c>
      <c r="I43" s="25">
        <v>31.260820928258536</v>
      </c>
      <c r="J43" s="25">
        <v>31.260820928258536</v>
      </c>
      <c r="K43" s="25">
        <v>10.838077656610132</v>
      </c>
      <c r="L43" s="25">
        <v>10.838077656610132</v>
      </c>
      <c r="M43" s="25">
        <v>70.336490699842841</v>
      </c>
      <c r="N43" s="25">
        <v>10.199278428468112</v>
      </c>
      <c r="O43" s="26">
        <v>4.7349761155534029</v>
      </c>
      <c r="P43" s="34" t="s">
        <v>30</v>
      </c>
      <c r="Q43" s="29"/>
      <c r="R43" s="15">
        <v>28</v>
      </c>
      <c r="S43" s="15">
        <v>2037</v>
      </c>
      <c r="T43" s="26">
        <f>C43*'Share of Sales'!$C$5</f>
        <v>32.284521825861511</v>
      </c>
      <c r="U43" s="26">
        <f>D43*'Share of Sales'!$C$5</f>
        <v>19.735433689420539</v>
      </c>
      <c r="V43" s="26">
        <f>E43*'Share of Sales'!$C$5</f>
        <v>39.853501299310771</v>
      </c>
      <c r="W43" s="26">
        <f>F43*'Share of Sales'!$C$5</f>
        <v>32.492559454498526</v>
      </c>
      <c r="X43" s="26">
        <f>G43*'Share of Sales'!$C$5</f>
        <v>27.674344281535131</v>
      </c>
      <c r="Y43" s="26">
        <f>H43*'Share of Sales'!$C$5</f>
        <v>21.433891255090629</v>
      </c>
      <c r="Z43" s="26">
        <f>I43*'Share of Sales'!$C$5</f>
        <v>11.724289107903086</v>
      </c>
      <c r="AA43" s="26">
        <f>J43*'Share of Sales'!$C$5</f>
        <v>11.724289107903086</v>
      </c>
      <c r="AB43" s="26">
        <f>K43*'Share of Sales'!$C$5</f>
        <v>4.0647926716837075</v>
      </c>
      <c r="AC43" s="26">
        <f>L43*'Share of Sales'!$C$5</f>
        <v>4.0647926716837075</v>
      </c>
      <c r="AD43" s="26">
        <f>M43*'Share of Sales'!$C$5</f>
        <v>26.37951683011778</v>
      </c>
      <c r="AE43" s="26">
        <f>N43*'Share of Sales'!$C$5</f>
        <v>3.8252126923277525</v>
      </c>
      <c r="AF43" s="26">
        <f>O43*'Share of Sales'!$C$5</f>
        <v>1.7758404049965744</v>
      </c>
      <c r="AG43" s="34" t="s">
        <v>30</v>
      </c>
    </row>
    <row r="44" spans="1:33" x14ac:dyDescent="0.25">
      <c r="A44" s="15">
        <v>29</v>
      </c>
      <c r="B44" s="15">
        <v>2038</v>
      </c>
      <c r="C44" s="24">
        <v>85.471926709319376</v>
      </c>
      <c r="D44" s="25">
        <v>52.253857485063904</v>
      </c>
      <c r="E44" s="25">
        <v>104.53955523637298</v>
      </c>
      <c r="F44" s="25">
        <v>85.501546871001608</v>
      </c>
      <c r="G44" s="25">
        <v>73.061660447706672</v>
      </c>
      <c r="H44" s="25">
        <v>56.701233956229913</v>
      </c>
      <c r="I44" s="25">
        <v>31.908402391307927</v>
      </c>
      <c r="J44" s="25">
        <v>31.908402391307927</v>
      </c>
      <c r="K44" s="25">
        <v>11.062593135637941</v>
      </c>
      <c r="L44" s="25">
        <v>11.062593135637941</v>
      </c>
      <c r="M44" s="25">
        <v>71.793541608956687</v>
      </c>
      <c r="N44" s="25">
        <v>10.410560904443814</v>
      </c>
      <c r="O44" s="26">
        <v>4.6357120000208072</v>
      </c>
      <c r="P44" s="35"/>
      <c r="Q44" s="29"/>
      <c r="R44" s="15">
        <v>29</v>
      </c>
      <c r="S44" s="15">
        <v>2038</v>
      </c>
      <c r="T44" s="26">
        <f>C44*'Share of Sales'!$C$5</f>
        <v>32.056022509751422</v>
      </c>
      <c r="U44" s="26">
        <f>D44*'Share of Sales'!$C$5</f>
        <v>19.597672548779848</v>
      </c>
      <c r="V44" s="26">
        <f>E44*'Share of Sales'!$C$5</f>
        <v>39.20728670611782</v>
      </c>
      <c r="W44" s="26">
        <f>F44*'Share of Sales'!$C$5</f>
        <v>32.06713147390122</v>
      </c>
      <c r="X44" s="26">
        <f>G44*'Share of Sales'!$C$5</f>
        <v>27.401584614754388</v>
      </c>
      <c r="Y44" s="26">
        <f>H44*'Share of Sales'!$C$5</f>
        <v>21.265649459536583</v>
      </c>
      <c r="Z44" s="26">
        <f>I44*'Share of Sales'!$C$5</f>
        <v>11.9671628414859</v>
      </c>
      <c r="AA44" s="26">
        <f>J44*'Share of Sales'!$C$5</f>
        <v>11.9671628414859</v>
      </c>
      <c r="AB44" s="26">
        <f>K44*'Share of Sales'!$C$5</f>
        <v>4.1489966147395316</v>
      </c>
      <c r="AC44" s="26">
        <f>L44*'Share of Sales'!$C$5</f>
        <v>4.1489966147395316</v>
      </c>
      <c r="AD44" s="26">
        <f>M44*'Share of Sales'!$C$5</f>
        <v>26.925979961799055</v>
      </c>
      <c r="AE44" s="26">
        <f>N44*'Share of Sales'!$C$5</f>
        <v>3.9044536322076611</v>
      </c>
      <c r="AF44" s="26">
        <f>O44*'Share of Sales'!$C$5</f>
        <v>1.738611658150313</v>
      </c>
      <c r="AG44" s="35"/>
    </row>
    <row r="45" spans="1:33" x14ac:dyDescent="0.25">
      <c r="A45" s="15">
        <v>30</v>
      </c>
      <c r="B45" s="15">
        <v>2039</v>
      </c>
      <c r="C45" s="24">
        <v>85.054189195315658</v>
      </c>
      <c r="D45" s="25">
        <v>52.019477494894559</v>
      </c>
      <c r="E45" s="25">
        <v>103.2777271455256</v>
      </c>
      <c r="F45" s="25">
        <v>84.68586932673395</v>
      </c>
      <c r="G45" s="25">
        <v>72.554484632116768</v>
      </c>
      <c r="H45" s="25">
        <v>56.405260734977276</v>
      </c>
      <c r="I45" s="25">
        <v>32.569398785214304</v>
      </c>
      <c r="J45" s="25">
        <v>32.569398785214304</v>
      </c>
      <c r="K45" s="25">
        <v>11.291759550184038</v>
      </c>
      <c r="L45" s="25">
        <v>11.291759550184038</v>
      </c>
      <c r="M45" s="25">
        <v>73.280775959561936</v>
      </c>
      <c r="N45" s="25">
        <v>10.626220188540552</v>
      </c>
      <c r="O45" s="26">
        <v>4.5604826844447048</v>
      </c>
      <c r="P45" s="35"/>
      <c r="Q45" s="29"/>
      <c r="R45" s="15">
        <v>30</v>
      </c>
      <c r="S45" s="15">
        <v>2039</v>
      </c>
      <c r="T45" s="26">
        <f>C45*'Share of Sales'!$C$5</f>
        <v>31.899351147964854</v>
      </c>
      <c r="U45" s="26">
        <f>D45*'Share of Sales'!$C$5</f>
        <v>19.509768946626878</v>
      </c>
      <c r="V45" s="26">
        <f>E45*'Share of Sales'!$C$5</f>
        <v>38.734041381706177</v>
      </c>
      <c r="W45" s="26">
        <f>F45*'Share of Sales'!$C$5</f>
        <v>31.761213744812615</v>
      </c>
      <c r="X45" s="26">
        <f>G45*'Share of Sales'!$C$5</f>
        <v>27.211369651936906</v>
      </c>
      <c r="Y45" s="26">
        <f>H45*'Share of Sales'!$C$5</f>
        <v>21.154645477199495</v>
      </c>
      <c r="Z45" s="26">
        <f>I45*'Share of Sales'!$C$5</f>
        <v>12.215067809791909</v>
      </c>
      <c r="AA45" s="26">
        <f>J45*'Share of Sales'!$C$5</f>
        <v>12.215067809791909</v>
      </c>
      <c r="AB45" s="26">
        <f>K45*'Share of Sales'!$C$5</f>
        <v>4.234944878994205</v>
      </c>
      <c r="AC45" s="26">
        <f>L45*'Share of Sales'!$C$5</f>
        <v>4.234944878994205</v>
      </c>
      <c r="AD45" s="26">
        <f>M45*'Share of Sales'!$C$5</f>
        <v>27.483763314248968</v>
      </c>
      <c r="AE45" s="26">
        <f>N45*'Share of Sales'!$C$5</f>
        <v>3.9853360825232236</v>
      </c>
      <c r="AF45" s="26">
        <f>O45*'Share of Sales'!$C$5</f>
        <v>1.710397100150443</v>
      </c>
      <c r="AG45" s="35"/>
    </row>
    <row r="46" spans="1:33" x14ac:dyDescent="0.25">
      <c r="A46" s="15">
        <v>31</v>
      </c>
      <c r="B46" s="15">
        <v>2040</v>
      </c>
      <c r="C46" s="24">
        <v>85.479707682739601</v>
      </c>
      <c r="D46" s="25">
        <v>52.366886357321818</v>
      </c>
      <c r="E46" s="25">
        <v>104.0628250875676</v>
      </c>
      <c r="F46" s="25">
        <v>85.280908790909052</v>
      </c>
      <c r="G46" s="25">
        <v>73.018103504248913</v>
      </c>
      <c r="H46" s="25">
        <v>56.778908085368613</v>
      </c>
      <c r="I46" s="25">
        <v>33.244088006088298</v>
      </c>
      <c r="J46" s="25">
        <v>33.244088006088298</v>
      </c>
      <c r="K46" s="25">
        <v>11.525673246394749</v>
      </c>
      <c r="L46" s="25">
        <v>11.525673246394749</v>
      </c>
      <c r="M46" s="25">
        <v>74.798819014739365</v>
      </c>
      <c r="N46" s="25">
        <v>10.846346948236732</v>
      </c>
      <c r="O46" s="26">
        <v>4.5925300938202467</v>
      </c>
      <c r="P46" s="35"/>
      <c r="Q46" s="29"/>
      <c r="R46" s="15">
        <v>31</v>
      </c>
      <c r="S46" s="15">
        <v>2040</v>
      </c>
      <c r="T46" s="26">
        <f>C46*'Share of Sales'!$C$5</f>
        <v>32.058940743476924</v>
      </c>
      <c r="U46" s="26">
        <f>D46*'Share of Sales'!$C$5</f>
        <v>19.640063731626046</v>
      </c>
      <c r="V46" s="26">
        <f>E46*'Share of Sales'!$C$5</f>
        <v>39.028490310979159</v>
      </c>
      <c r="W46" s="26">
        <f>F46*'Share of Sales'!$C$5</f>
        <v>31.984381739172427</v>
      </c>
      <c r="X46" s="26">
        <f>G46*'Share of Sales'!$C$5</f>
        <v>27.385248697059605</v>
      </c>
      <c r="Y46" s="26">
        <f>H46*'Share of Sales'!$C$5</f>
        <v>21.294780938467241</v>
      </c>
      <c r="Z46" s="26">
        <f>I46*'Share of Sales'!$C$5</f>
        <v>12.468108237030403</v>
      </c>
      <c r="AA46" s="26">
        <f>J46*'Share of Sales'!$C$5</f>
        <v>12.468108237030403</v>
      </c>
      <c r="AB46" s="26">
        <f>K46*'Share of Sales'!$C$5</f>
        <v>4.3226735988178584</v>
      </c>
      <c r="AC46" s="26">
        <f>L46*'Share of Sales'!$C$5</f>
        <v>4.3226735988178584</v>
      </c>
      <c r="AD46" s="26">
        <f>M46*'Share of Sales'!$C$5</f>
        <v>28.053101390750214</v>
      </c>
      <c r="AE46" s="26">
        <f>N46*'Share of Sales'!$C$5</f>
        <v>4.0678940478750212</v>
      </c>
      <c r="AF46" s="26">
        <f>O46*'Share of Sales'!$C$5</f>
        <v>1.7224163971977104</v>
      </c>
      <c r="AG46" s="35"/>
    </row>
    <row r="47" spans="1:33" x14ac:dyDescent="0.25">
      <c r="A47" s="15">
        <v>32</v>
      </c>
      <c r="B47" s="15">
        <v>2041</v>
      </c>
      <c r="C47" s="24">
        <v>86.797941778981851</v>
      </c>
      <c r="D47" s="25">
        <v>53.330166606061503</v>
      </c>
      <c r="E47" s="25">
        <v>107.01509738211125</v>
      </c>
      <c r="F47" s="25">
        <v>87.369497666511606</v>
      </c>
      <c r="G47" s="25">
        <v>74.509477314631226</v>
      </c>
      <c r="H47" s="25">
        <v>57.861423988560503</v>
      </c>
      <c r="I47" s="25">
        <v>33.932753706778989</v>
      </c>
      <c r="J47" s="25">
        <v>33.932753706778989</v>
      </c>
      <c r="K47" s="25">
        <v>11.76443256626861</v>
      </c>
      <c r="L47" s="25">
        <v>11.76443256626861</v>
      </c>
      <c r="M47" s="25">
        <v>76.34830899016562</v>
      </c>
      <c r="N47" s="25">
        <v>11.071033729226899</v>
      </c>
      <c r="O47" s="26">
        <v>4.7381632505640319</v>
      </c>
      <c r="P47" s="35"/>
      <c r="Q47" s="29"/>
      <c r="R47" s="15">
        <v>32</v>
      </c>
      <c r="S47" s="15">
        <v>2041</v>
      </c>
      <c r="T47" s="26">
        <f>C47*'Share of Sales'!$C$5</f>
        <v>32.553340992648515</v>
      </c>
      <c r="U47" s="26">
        <f>D47*'Share of Sales'!$C$5</f>
        <v>20.001339468884364</v>
      </c>
      <c r="V47" s="26">
        <f>E47*'Share of Sales'!$C$5</f>
        <v>40.135732311626469</v>
      </c>
      <c r="W47" s="26">
        <f>F47*'Share of Sales'!$C$5</f>
        <v>32.767701533022723</v>
      </c>
      <c r="X47" s="26">
        <f>G47*'Share of Sales'!$C$5</f>
        <v>27.944584543069691</v>
      </c>
      <c r="Y47" s="26">
        <f>H47*'Share of Sales'!$C$5</f>
        <v>21.700775695996199</v>
      </c>
      <c r="Z47" s="26">
        <f>I47*'Share of Sales'!$C$5</f>
        <v>12.726390506460366</v>
      </c>
      <c r="AA47" s="26">
        <f>J47*'Share of Sales'!$C$5</f>
        <v>12.726390506460366</v>
      </c>
      <c r="AB47" s="26">
        <f>K47*'Share of Sales'!$C$5</f>
        <v>4.4122196571197705</v>
      </c>
      <c r="AC47" s="26">
        <f>L47*'Share of Sales'!$C$5</f>
        <v>4.4122196571197705</v>
      </c>
      <c r="AD47" s="26">
        <f>M47*'Share of Sales'!$C$5</f>
        <v>28.634233552422693</v>
      </c>
      <c r="AE47" s="26">
        <f>N47*'Share of Sales'!$C$5</f>
        <v>4.1521622372836857</v>
      </c>
      <c r="AF47" s="26">
        <f>O47*'Share of Sales'!$C$5</f>
        <v>1.7770357316444665</v>
      </c>
      <c r="AG47" s="35"/>
    </row>
    <row r="48" spans="1:33" x14ac:dyDescent="0.25">
      <c r="A48" s="15">
        <v>33</v>
      </c>
      <c r="B48" s="15">
        <v>2042</v>
      </c>
      <c r="C48" s="24">
        <v>88.253494372988698</v>
      </c>
      <c r="D48" s="25">
        <v>54.389122721346112</v>
      </c>
      <c r="E48" s="25">
        <v>110.29639098471289</v>
      </c>
      <c r="F48" s="25">
        <v>89.685781859881985</v>
      </c>
      <c r="G48" s="25">
        <v>76.158482103727863</v>
      </c>
      <c r="H48" s="25">
        <v>59.053604299121794</v>
      </c>
      <c r="I48" s="25">
        <v>34.635685416127252</v>
      </c>
      <c r="J48" s="25">
        <v>34.635685416127252</v>
      </c>
      <c r="K48" s="25">
        <v>12.008137889001302</v>
      </c>
      <c r="L48" s="25">
        <v>12.008137889001302</v>
      </c>
      <c r="M48" s="25">
        <v>77.929897322431884</v>
      </c>
      <c r="N48" s="25">
        <v>11.300374994329797</v>
      </c>
      <c r="O48" s="26">
        <v>4.9008818618881964</v>
      </c>
      <c r="P48" s="35"/>
      <c r="Q48" s="29"/>
      <c r="R48" s="15">
        <v>33</v>
      </c>
      <c r="S48" s="15">
        <v>2042</v>
      </c>
      <c r="T48" s="26">
        <f>C48*'Share of Sales'!$C$5</f>
        <v>33.099242185168642</v>
      </c>
      <c r="U48" s="26">
        <f>D48*'Share of Sales'!$C$5</f>
        <v>20.398498189593312</v>
      </c>
      <c r="V48" s="26">
        <f>E48*'Share of Sales'!$C$5</f>
        <v>41.366372893110309</v>
      </c>
      <c r="W48" s="26">
        <f>F48*'Share of Sales'!$C$5</f>
        <v>33.636417860129534</v>
      </c>
      <c r="X48" s="26">
        <f>G48*'Share of Sales'!$C$5</f>
        <v>28.563039475269154</v>
      </c>
      <c r="Y48" s="26">
        <f>H48*'Share of Sales'!$C$5</f>
        <v>22.147899802616678</v>
      </c>
      <c r="Z48" s="26">
        <f>I48*'Share of Sales'!$C$5</f>
        <v>12.990023205116135</v>
      </c>
      <c r="AA48" s="26">
        <f>J48*'Share of Sales'!$C$5</f>
        <v>12.990023205116135</v>
      </c>
      <c r="AB48" s="26">
        <f>K48*'Share of Sales'!$C$5</f>
        <v>4.5036207008546789</v>
      </c>
      <c r="AC48" s="26">
        <f>L48*'Share of Sales'!$C$5</f>
        <v>4.5036207008546789</v>
      </c>
      <c r="AD48" s="26">
        <f>M48*'Share of Sales'!$C$5</f>
        <v>29.227404118855699</v>
      </c>
      <c r="AE48" s="26">
        <f>N48*'Share of Sales'!$C$5</f>
        <v>4.2381760787822618</v>
      </c>
      <c r="AF48" s="26">
        <f>O48*'Share of Sales'!$C$5</f>
        <v>1.8380629211344419</v>
      </c>
      <c r="AG48" s="35"/>
    </row>
    <row r="49" spans="1:33" x14ac:dyDescent="0.25">
      <c r="A49" s="15">
        <v>34</v>
      </c>
      <c r="B49" s="15">
        <v>2043</v>
      </c>
      <c r="C49" s="24">
        <v>89.750447311801722</v>
      </c>
      <c r="D49" s="25">
        <v>55.47772119275929</v>
      </c>
      <c r="E49" s="25">
        <v>113.6732131033452</v>
      </c>
      <c r="F49" s="25">
        <v>92.068984709346594</v>
      </c>
      <c r="G49" s="25">
        <v>77.854622560160081</v>
      </c>
      <c r="H49" s="25">
        <v>60.279376694726778</v>
      </c>
      <c r="I49" s="25">
        <v>35.353178660689451</v>
      </c>
      <c r="J49" s="25">
        <v>35.353178660689451</v>
      </c>
      <c r="K49" s="25">
        <v>12.256891673187081</v>
      </c>
      <c r="L49" s="25">
        <v>12.256891673187081</v>
      </c>
      <c r="M49" s="25">
        <v>79.544248942920845</v>
      </c>
      <c r="N49" s="25">
        <v>11.534467163202425</v>
      </c>
      <c r="O49" s="26">
        <v>5.0684246299869011</v>
      </c>
      <c r="P49" s="35"/>
      <c r="Q49" s="29"/>
      <c r="R49" s="15">
        <v>34</v>
      </c>
      <c r="S49" s="15">
        <v>2043</v>
      </c>
      <c r="T49" s="26">
        <f>C49*'Share of Sales'!$C$5</f>
        <v>33.660670468701142</v>
      </c>
      <c r="U49" s="26">
        <f>D49*'Share of Sales'!$C$5</f>
        <v>20.806774198421095</v>
      </c>
      <c r="V49" s="26">
        <f>E49*'Share of Sales'!$C$5</f>
        <v>42.632841194619907</v>
      </c>
      <c r="W49" s="26">
        <f>F49*'Share of Sales'!$C$5</f>
        <v>34.530231854139004</v>
      </c>
      <c r="X49" s="26">
        <f>G49*'Share of Sales'!$C$5</f>
        <v>29.199172516191499</v>
      </c>
      <c r="Y49" s="26">
        <f>H49*'Share of Sales'!$C$5</f>
        <v>22.607622532852744</v>
      </c>
      <c r="Z49" s="26">
        <f>I49*'Share of Sales'!$C$5</f>
        <v>13.259117169459548</v>
      </c>
      <c r="AA49" s="26">
        <f>J49*'Share of Sales'!$C$5</f>
        <v>13.259117169459548</v>
      </c>
      <c r="AB49" s="26">
        <f>K49*'Share of Sales'!$C$5</f>
        <v>4.5969151568503186</v>
      </c>
      <c r="AC49" s="26">
        <f>L49*'Share of Sales'!$C$5</f>
        <v>4.5969151568503186</v>
      </c>
      <c r="AD49" s="26">
        <f>M49*'Share of Sales'!$C$5</f>
        <v>29.832862470824796</v>
      </c>
      <c r="AE49" s="26">
        <f>N49*'Share of Sales'!$C$5</f>
        <v>4.3259717343108663</v>
      </c>
      <c r="AF49" s="26">
        <f>O49*'Share of Sales'!$C$5</f>
        <v>1.9008993980022617</v>
      </c>
      <c r="AG49" s="35"/>
    </row>
    <row r="50" spans="1:33" x14ac:dyDescent="0.25">
      <c r="A50" s="15">
        <v>35</v>
      </c>
      <c r="B50" s="15">
        <v>2044</v>
      </c>
      <c r="C50" s="24">
        <v>90.771671891321404</v>
      </c>
      <c r="D50" s="25">
        <v>56.239855032725217</v>
      </c>
      <c r="E50" s="25">
        <v>115.88716785957854</v>
      </c>
      <c r="F50" s="25">
        <v>93.65251278524336</v>
      </c>
      <c r="G50" s="25">
        <v>79.002226658871592</v>
      </c>
      <c r="H50" s="25">
        <v>61.128543973294818</v>
      </c>
      <c r="I50" s="25">
        <v>36.085535088982752</v>
      </c>
      <c r="J50" s="25">
        <v>36.085535088982752</v>
      </c>
      <c r="K50" s="25">
        <v>12.510798499894417</v>
      </c>
      <c r="L50" s="25">
        <v>12.510798499894417</v>
      </c>
      <c r="M50" s="25">
        <v>81.192042557357169</v>
      </c>
      <c r="N50" s="25">
        <v>11.773408652876794</v>
      </c>
      <c r="O50" s="26">
        <v>5.1747263437160846</v>
      </c>
      <c r="P50" s="35"/>
      <c r="Q50" s="29"/>
      <c r="R50" s="15">
        <v>35</v>
      </c>
      <c r="S50" s="15">
        <v>2044</v>
      </c>
      <c r="T50" s="26">
        <f>C50*'Share of Sales'!$C$5</f>
        <v>34.043678075630694</v>
      </c>
      <c r="U50" s="26">
        <f>D50*'Share of Sales'!$C$5</f>
        <v>21.092610501286693</v>
      </c>
      <c r="V50" s="26">
        <f>E50*'Share of Sales'!$C$5</f>
        <v>43.463179134031876</v>
      </c>
      <c r="W50" s="26">
        <f>F50*'Share of Sales'!$C$5</f>
        <v>35.124129916346078</v>
      </c>
      <c r="X50" s="26">
        <f>G50*'Share of Sales'!$C$5</f>
        <v>29.629578431173268</v>
      </c>
      <c r="Y50" s="26">
        <f>H50*'Share of Sales'!$C$5</f>
        <v>22.926100499178421</v>
      </c>
      <c r="Z50" s="26">
        <f>I50*'Share of Sales'!$C$5</f>
        <v>13.533785531977829</v>
      </c>
      <c r="AA50" s="26">
        <f>J50*'Share of Sales'!$C$5</f>
        <v>13.533785531977829</v>
      </c>
      <c r="AB50" s="26">
        <f>K50*'Share of Sales'!$C$5</f>
        <v>4.6921422479628268</v>
      </c>
      <c r="AC50" s="26">
        <f>L50*'Share of Sales'!$C$5</f>
        <v>4.6921422479628268</v>
      </c>
      <c r="AD50" s="26">
        <f>M50*'Share of Sales'!$C$5</f>
        <v>30.450863155136457</v>
      </c>
      <c r="AE50" s="26">
        <f>N50*'Share of Sales'!$C$5</f>
        <v>4.4155861149198854</v>
      </c>
      <c r="AF50" s="26">
        <f>O50*'Share of Sales'!$C$5</f>
        <v>1.9407675776411362</v>
      </c>
      <c r="AG50" s="35"/>
    </row>
    <row r="51" spans="1:33" x14ac:dyDescent="0.25">
      <c r="A51" s="15">
        <v>36</v>
      </c>
      <c r="B51" s="15">
        <v>2045</v>
      </c>
      <c r="C51" s="24">
        <v>91.55629291318408</v>
      </c>
      <c r="D51" s="25">
        <v>56.840224744224557</v>
      </c>
      <c r="E51" s="25">
        <v>117.51999402512153</v>
      </c>
      <c r="F51" s="25">
        <v>94.837013618356096</v>
      </c>
      <c r="G51" s="25">
        <v>79.87672195433548</v>
      </c>
      <c r="H51" s="25">
        <v>61.79080715553529</v>
      </c>
      <c r="I51" s="25">
        <v>36.83306259830416</v>
      </c>
      <c r="J51" s="25">
        <v>36.83306259830416</v>
      </c>
      <c r="K51" s="25">
        <v>12.769965116633969</v>
      </c>
      <c r="L51" s="25">
        <v>12.769965116633969</v>
      </c>
      <c r="M51" s="25">
        <v>82.873970931148946</v>
      </c>
      <c r="N51" s="25">
        <v>12.017299919136418</v>
      </c>
      <c r="O51" s="26">
        <v>5.2503223688083311</v>
      </c>
      <c r="P51" s="35"/>
      <c r="Q51" s="29"/>
      <c r="R51" s="15">
        <v>36</v>
      </c>
      <c r="S51" s="15">
        <v>2045</v>
      </c>
      <c r="T51" s="26">
        <f>C51*'Share of Sales'!$C$5</f>
        <v>34.337948137238087</v>
      </c>
      <c r="U51" s="26">
        <f>D51*'Share of Sales'!$C$5</f>
        <v>21.317777590961033</v>
      </c>
      <c r="V51" s="26">
        <f>E51*'Share of Sales'!$C$5</f>
        <v>44.075566315792337</v>
      </c>
      <c r="W51" s="26">
        <f>F51*'Share of Sales'!$C$5</f>
        <v>35.568373855039709</v>
      </c>
      <c r="X51" s="26">
        <f>G51*'Share of Sales'!$C$5</f>
        <v>29.957555603975266</v>
      </c>
      <c r="Y51" s="26">
        <f>H51*'Share of Sales'!$C$5</f>
        <v>23.174480573135096</v>
      </c>
      <c r="Z51" s="26">
        <f>I51*'Share of Sales'!$C$5</f>
        <v>13.81414376874673</v>
      </c>
      <c r="AA51" s="26">
        <f>J51*'Share of Sales'!$C$5</f>
        <v>13.81414376874673</v>
      </c>
      <c r="AB51" s="26">
        <f>K51*'Share of Sales'!$C$5</f>
        <v>4.7893420095668127</v>
      </c>
      <c r="AC51" s="26">
        <f>L51*'Share of Sales'!$C$5</f>
        <v>4.7893420095668127</v>
      </c>
      <c r="AD51" s="26">
        <f>M51*'Share of Sales'!$C$5</f>
        <v>31.081665991644645</v>
      </c>
      <c r="AE51" s="26">
        <f>N51*'Share of Sales'!$C$5</f>
        <v>4.5070568962881241</v>
      </c>
      <c r="AF51" s="26">
        <f>O51*'Share of Sales'!$C$5</f>
        <v>1.9691196690856896</v>
      </c>
      <c r="AG51" s="35"/>
    </row>
    <row r="52" spans="1:33" x14ac:dyDescent="0.25">
      <c r="A52" s="15">
        <v>37</v>
      </c>
      <c r="B52" s="15">
        <v>2046</v>
      </c>
      <c r="C52" s="24">
        <v>93.381310526331177</v>
      </c>
      <c r="D52" s="25">
        <v>58.158282074954336</v>
      </c>
      <c r="E52" s="25">
        <v>121.6788149547281</v>
      </c>
      <c r="F52" s="25">
        <v>97.762284910266814</v>
      </c>
      <c r="G52" s="25">
        <v>81.949025120226054</v>
      </c>
      <c r="H52" s="25">
        <v>63.279161953050149</v>
      </c>
      <c r="I52" s="25">
        <v>37.596075464176728</v>
      </c>
      <c r="J52" s="25">
        <v>37.596075464176728</v>
      </c>
      <c r="K52" s="25">
        <v>13.034500482237377</v>
      </c>
      <c r="L52" s="25">
        <v>13.034500482237377</v>
      </c>
      <c r="M52" s="25">
        <v>84.590741180640151</v>
      </c>
      <c r="N52" s="25">
        <v>12.266243498749931</v>
      </c>
      <c r="O52" s="26">
        <v>5.4583218785801444</v>
      </c>
      <c r="P52" s="36"/>
      <c r="Q52" s="29"/>
      <c r="R52" s="15">
        <v>37</v>
      </c>
      <c r="S52" s="15">
        <v>2046</v>
      </c>
      <c r="T52" s="26">
        <f>C52*'Share of Sales'!$C$5</f>
        <v>35.022416218631619</v>
      </c>
      <c r="U52" s="26">
        <f>D52*'Share of Sales'!$C$5</f>
        <v>21.812111544689603</v>
      </c>
      <c r="V52" s="26">
        <f>E52*'Share of Sales'!$C$5</f>
        <v>45.635321225575566</v>
      </c>
      <c r="W52" s="26">
        <f>F52*'Share of Sales'!$C$5</f>
        <v>36.665489200286686</v>
      </c>
      <c r="X52" s="26">
        <f>G52*'Share of Sales'!$C$5</f>
        <v>30.734767485003029</v>
      </c>
      <c r="Y52" s="26">
        <f>H52*'Share of Sales'!$C$5</f>
        <v>23.732684146267264</v>
      </c>
      <c r="Z52" s="26">
        <f>I52*'Share of Sales'!$C$5</f>
        <v>14.100309747978997</v>
      </c>
      <c r="AA52" s="26">
        <f>J52*'Share of Sales'!$C$5</f>
        <v>14.100309747978997</v>
      </c>
      <c r="AB52" s="26">
        <f>K52*'Share of Sales'!$C$5</f>
        <v>4.8885553063870368</v>
      </c>
      <c r="AC52" s="26">
        <f>L52*'Share of Sales'!$C$5</f>
        <v>4.8885553063870368</v>
      </c>
      <c r="AD52" s="26">
        <f>M52*'Share of Sales'!$C$5</f>
        <v>31.725536182484291</v>
      </c>
      <c r="AE52" s="26">
        <f>N52*'Share of Sales'!$C$5</f>
        <v>4.600422534562413</v>
      </c>
      <c r="AF52" s="26">
        <f>O52*'Share of Sales'!$C$5</f>
        <v>2.0471293410793772</v>
      </c>
      <c r="AG52" s="36"/>
    </row>
    <row r="53" spans="1:33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2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29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:33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2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x14ac:dyDescent="0.25">
      <c r="A56" s="6" t="s">
        <v>8</v>
      </c>
      <c r="B56" s="7" t="s">
        <v>32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29"/>
      <c r="R56" s="6" t="s">
        <v>8</v>
      </c>
      <c r="S56" s="7" t="s">
        <v>32</v>
      </c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33" x14ac:dyDescent="0.25">
      <c r="A57" s="10"/>
      <c r="B57" s="10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8"/>
      <c r="P57" s="8"/>
      <c r="Q57" s="29"/>
      <c r="R57" s="10"/>
      <c r="S57" s="10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8"/>
      <c r="AG57" s="8"/>
    </row>
    <row r="58" spans="1:33" ht="45.95" customHeight="1" x14ac:dyDescent="0.25">
      <c r="A58" s="11"/>
      <c r="B58" s="11"/>
      <c r="C58" s="43" t="s">
        <v>55</v>
      </c>
      <c r="D58" s="43"/>
      <c r="E58" s="43" t="s">
        <v>56</v>
      </c>
      <c r="F58" s="43"/>
      <c r="G58" s="43" t="s">
        <v>57</v>
      </c>
      <c r="H58" s="43"/>
      <c r="I58" s="44" t="s">
        <v>58</v>
      </c>
      <c r="J58" s="45"/>
      <c r="K58" s="46" t="s">
        <v>59</v>
      </c>
      <c r="L58" s="46"/>
      <c r="M58" s="46" t="s">
        <v>60</v>
      </c>
      <c r="N58" s="46"/>
      <c r="O58" s="47" t="s">
        <v>17</v>
      </c>
      <c r="P58" s="11"/>
      <c r="Q58" s="29"/>
      <c r="R58" s="11"/>
      <c r="S58" s="11"/>
      <c r="T58" s="43" t="s">
        <v>55</v>
      </c>
      <c r="U58" s="43"/>
      <c r="V58" s="43" t="s">
        <v>56</v>
      </c>
      <c r="W58" s="43"/>
      <c r="X58" s="43" t="s">
        <v>57</v>
      </c>
      <c r="Y58" s="43"/>
      <c r="Z58" s="44" t="s">
        <v>58</v>
      </c>
      <c r="AA58" s="45"/>
      <c r="AB58" s="46" t="s">
        <v>59</v>
      </c>
      <c r="AC58" s="46"/>
      <c r="AD58" s="46" t="s">
        <v>60</v>
      </c>
      <c r="AE58" s="46"/>
      <c r="AF58" s="47" t="s">
        <v>17</v>
      </c>
      <c r="AG58" s="11"/>
    </row>
    <row r="59" spans="1:33" ht="26.25" x14ac:dyDescent="0.25">
      <c r="A59" s="12" t="s">
        <v>18</v>
      </c>
      <c r="B59" s="12" t="s">
        <v>19</v>
      </c>
      <c r="C59" s="13" t="s">
        <v>20</v>
      </c>
      <c r="D59" s="13" t="s">
        <v>21</v>
      </c>
      <c r="E59" s="13" t="s">
        <v>22</v>
      </c>
      <c r="F59" s="13" t="s">
        <v>23</v>
      </c>
      <c r="G59" s="13" t="s">
        <v>24</v>
      </c>
      <c r="H59" s="13" t="s">
        <v>25</v>
      </c>
      <c r="I59" s="33" t="s">
        <v>26</v>
      </c>
      <c r="J59" s="33" t="s">
        <v>27</v>
      </c>
      <c r="K59" s="33" t="s">
        <v>26</v>
      </c>
      <c r="L59" s="33" t="s">
        <v>27</v>
      </c>
      <c r="M59" s="33" t="s">
        <v>26</v>
      </c>
      <c r="N59" s="33" t="s">
        <v>27</v>
      </c>
      <c r="O59" s="48"/>
      <c r="P59" s="8"/>
      <c r="Q59" s="29"/>
      <c r="R59" s="12" t="s">
        <v>18</v>
      </c>
      <c r="S59" s="12" t="s">
        <v>19</v>
      </c>
      <c r="T59" s="13" t="s">
        <v>20</v>
      </c>
      <c r="U59" s="13" t="s">
        <v>21</v>
      </c>
      <c r="V59" s="13" t="s">
        <v>22</v>
      </c>
      <c r="W59" s="13" t="s">
        <v>23</v>
      </c>
      <c r="X59" s="13" t="s">
        <v>24</v>
      </c>
      <c r="Y59" s="13" t="s">
        <v>25</v>
      </c>
      <c r="Z59" s="33" t="s">
        <v>26</v>
      </c>
      <c r="AA59" s="33" t="s">
        <v>27</v>
      </c>
      <c r="AB59" s="33" t="s">
        <v>26</v>
      </c>
      <c r="AC59" s="33" t="s">
        <v>27</v>
      </c>
      <c r="AD59" s="33" t="s">
        <v>26</v>
      </c>
      <c r="AE59" s="33" t="s">
        <v>27</v>
      </c>
      <c r="AF59" s="48"/>
      <c r="AG59" s="8"/>
    </row>
    <row r="60" spans="1:33" x14ac:dyDescent="0.25">
      <c r="A60" s="14">
        <v>18</v>
      </c>
      <c r="B60" s="15">
        <v>2027</v>
      </c>
      <c r="C60" s="16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8">
        <v>0</v>
      </c>
      <c r="P60" s="40" t="s">
        <v>28</v>
      </c>
      <c r="Q60" s="29"/>
      <c r="R60" s="14">
        <v>18</v>
      </c>
      <c r="S60" s="15">
        <v>2027</v>
      </c>
      <c r="T60" s="17">
        <f>C60*'Share of Sales'!$C$5</f>
        <v>0</v>
      </c>
      <c r="U60" s="17">
        <f>D60*'Share of Sales'!$C$5</f>
        <v>0</v>
      </c>
      <c r="V60" s="17">
        <f>E60*'Share of Sales'!$C$5</f>
        <v>0</v>
      </c>
      <c r="W60" s="17">
        <f>F60*'Share of Sales'!$C$5</f>
        <v>0</v>
      </c>
      <c r="X60" s="17">
        <f>G60*'Share of Sales'!$C$5</f>
        <v>0</v>
      </c>
      <c r="Y60" s="17">
        <f>H60*'Share of Sales'!$C$5</f>
        <v>0</v>
      </c>
      <c r="Z60" s="17">
        <f>I60*'Share of Sales'!$C$5</f>
        <v>0</v>
      </c>
      <c r="AA60" s="17">
        <f>J60*'Share of Sales'!$C$5</f>
        <v>0</v>
      </c>
      <c r="AB60" s="17">
        <f>K60*'Share of Sales'!$C$5</f>
        <v>0</v>
      </c>
      <c r="AC60" s="17">
        <f>L60*'Share of Sales'!$C$5</f>
        <v>0</v>
      </c>
      <c r="AD60" s="17">
        <f>M60*'Share of Sales'!$C$5</f>
        <v>0</v>
      </c>
      <c r="AE60" s="17">
        <f>N60*'Share of Sales'!$C$5</f>
        <v>0</v>
      </c>
      <c r="AF60" s="17">
        <f>O60*'Share of Sales'!$C$5</f>
        <v>0</v>
      </c>
      <c r="AG60" s="40" t="s">
        <v>28</v>
      </c>
    </row>
    <row r="61" spans="1:33" x14ac:dyDescent="0.25">
      <c r="A61" s="15">
        <v>19</v>
      </c>
      <c r="B61" s="15">
        <v>2028</v>
      </c>
      <c r="C61" s="19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18">
        <v>0</v>
      </c>
      <c r="P61" s="41"/>
      <c r="Q61" s="29"/>
      <c r="R61" s="15">
        <v>19</v>
      </c>
      <c r="S61" s="15">
        <v>2028</v>
      </c>
      <c r="T61" s="17">
        <f>C61*'Share of Sales'!$C$5</f>
        <v>0</v>
      </c>
      <c r="U61" s="17">
        <f>D61*'Share of Sales'!$C$5</f>
        <v>0</v>
      </c>
      <c r="V61" s="17">
        <f>E61*'Share of Sales'!$C$5</f>
        <v>0</v>
      </c>
      <c r="W61" s="17">
        <f>F61*'Share of Sales'!$C$5</f>
        <v>0</v>
      </c>
      <c r="X61" s="17">
        <f>G61*'Share of Sales'!$C$5</f>
        <v>0</v>
      </c>
      <c r="Y61" s="17">
        <f>H61*'Share of Sales'!$C$5</f>
        <v>0</v>
      </c>
      <c r="Z61" s="17">
        <f>I61*'Share of Sales'!$C$5</f>
        <v>0</v>
      </c>
      <c r="AA61" s="17">
        <f>J61*'Share of Sales'!$C$5</f>
        <v>0</v>
      </c>
      <c r="AB61" s="17">
        <f>K61*'Share of Sales'!$C$5</f>
        <v>0</v>
      </c>
      <c r="AC61" s="17">
        <f>L61*'Share of Sales'!$C$5</f>
        <v>0</v>
      </c>
      <c r="AD61" s="17">
        <f>M61*'Share of Sales'!$C$5</f>
        <v>0</v>
      </c>
      <c r="AE61" s="17">
        <f>N61*'Share of Sales'!$C$5</f>
        <v>0</v>
      </c>
      <c r="AF61" s="17">
        <f>O61*'Share of Sales'!$C$5</f>
        <v>0</v>
      </c>
      <c r="AG61" s="41"/>
    </row>
    <row r="62" spans="1:33" x14ac:dyDescent="0.25">
      <c r="A62" s="15">
        <v>20</v>
      </c>
      <c r="B62" s="15">
        <v>2029</v>
      </c>
      <c r="C62" s="19">
        <v>90.754042239779963</v>
      </c>
      <c r="D62" s="20">
        <v>59.973526843185802</v>
      </c>
      <c r="E62" s="20">
        <v>99.71265378345808</v>
      </c>
      <c r="F62" s="20">
        <v>86.212427732320293</v>
      </c>
      <c r="G62" s="20">
        <v>76.160817117963532</v>
      </c>
      <c r="H62" s="20">
        <v>62.58270514729994</v>
      </c>
      <c r="I62" s="20">
        <v>39.556568546614422</v>
      </c>
      <c r="J62" s="20">
        <v>39.556568546614422</v>
      </c>
      <c r="K62" s="20">
        <v>9.1984532626252022</v>
      </c>
      <c r="L62" s="20">
        <v>9.1984532626252022</v>
      </c>
      <c r="M62" s="20">
        <v>51.885319620370865</v>
      </c>
      <c r="N62" s="20">
        <v>7.0145137757062912</v>
      </c>
      <c r="O62" s="18">
        <v>3.5623333333333331</v>
      </c>
      <c r="P62" s="41"/>
      <c r="Q62" s="29"/>
      <c r="R62" s="15">
        <v>20</v>
      </c>
      <c r="S62" s="15">
        <v>2029</v>
      </c>
      <c r="T62" s="17">
        <f>C62*'Share of Sales'!$C$5</f>
        <v>34.037066120940899</v>
      </c>
      <c r="U62" s="17">
        <f>D62*'Share of Sales'!$C$5</f>
        <v>22.492914346164206</v>
      </c>
      <c r="V62" s="17">
        <f>E62*'Share of Sales'!$C$5</f>
        <v>37.396969943829127</v>
      </c>
      <c r="W62" s="17">
        <f>F62*'Share of Sales'!$C$5</f>
        <v>32.333745481207771</v>
      </c>
      <c r="X62" s="17">
        <f>G62*'Share of Sales'!$C$5</f>
        <v>28.563915216249626</v>
      </c>
      <c r="Y62" s="17">
        <f>H62*'Share of Sales'!$C$5</f>
        <v>23.471479843266991</v>
      </c>
      <c r="Z62" s="17">
        <f>I62*'Share of Sales'!$C$5</f>
        <v>14.835587549713427</v>
      </c>
      <c r="AA62" s="17">
        <f>J62*'Share of Sales'!$C$5</f>
        <v>14.835587549713427</v>
      </c>
      <c r="AB62" s="17">
        <f>K62*'Share of Sales'!$C$5</f>
        <v>3.4498558321308956</v>
      </c>
      <c r="AC62" s="17">
        <f>L62*'Share of Sales'!$C$5</f>
        <v>3.4498558321308956</v>
      </c>
      <c r="AD62" s="17">
        <f>M62*'Share of Sales'!$C$5</f>
        <v>19.459453386756351</v>
      </c>
      <c r="AE62" s="17">
        <f>N62*'Share of Sales'!$C$5</f>
        <v>2.6307750409525417</v>
      </c>
      <c r="AF62" s="17">
        <f>O62*'Share of Sales'!$C$5</f>
        <v>1.3360437972684669</v>
      </c>
      <c r="AG62" s="41"/>
    </row>
    <row r="63" spans="1:33" x14ac:dyDescent="0.25">
      <c r="A63" s="15">
        <v>21</v>
      </c>
      <c r="B63" s="15">
        <v>2030</v>
      </c>
      <c r="C63" s="19">
        <v>98.959971037556926</v>
      </c>
      <c r="D63" s="20">
        <v>70.15256560228292</v>
      </c>
      <c r="E63" s="20">
        <v>110.78824601620767</v>
      </c>
      <c r="F63" s="20">
        <v>96.613008662512982</v>
      </c>
      <c r="G63" s="20">
        <v>88.110462447613699</v>
      </c>
      <c r="H63" s="20">
        <v>73.1693468852487</v>
      </c>
      <c r="I63" s="20">
        <v>40.366181495546314</v>
      </c>
      <c r="J63" s="20">
        <v>40.366181495546314</v>
      </c>
      <c r="K63" s="20">
        <v>9.3890032112421178</v>
      </c>
      <c r="L63" s="20">
        <v>9.3890032112421178</v>
      </c>
      <c r="M63" s="20">
        <v>56.91817232966423</v>
      </c>
      <c r="N63" s="20">
        <v>7.9289728403091431</v>
      </c>
      <c r="O63" s="18">
        <v>3.4177733333333329</v>
      </c>
      <c r="P63" s="42"/>
      <c r="Q63" s="29"/>
      <c r="R63" s="15">
        <v>21</v>
      </c>
      <c r="S63" s="15">
        <v>2030</v>
      </c>
      <c r="T63" s="17">
        <f>C63*'Share of Sales'!$C$5</f>
        <v>37.114678249067573</v>
      </c>
      <c r="U63" s="17">
        <f>D63*'Share of Sales'!$C$5</f>
        <v>26.310536203443242</v>
      </c>
      <c r="V63" s="17">
        <f>E63*'Share of Sales'!$C$5</f>
        <v>41.550841835933525</v>
      </c>
      <c r="W63" s="17">
        <f>F63*'Share of Sales'!$C$5</f>
        <v>36.234456150181096</v>
      </c>
      <c r="X63" s="17">
        <f>G63*'Share of Sales'!$C$5</f>
        <v>33.045598435741681</v>
      </c>
      <c r="Y63" s="17">
        <f>H63*'Share of Sales'!$C$5</f>
        <v>27.4419721314367</v>
      </c>
      <c r="Z63" s="17">
        <f>I63*'Share of Sales'!$C$5</f>
        <v>15.139230768186906</v>
      </c>
      <c r="AA63" s="17">
        <f>J63*'Share of Sales'!$C$5</f>
        <v>15.139230768186906</v>
      </c>
      <c r="AB63" s="17">
        <f>K63*'Share of Sales'!$C$5</f>
        <v>3.5213210918631277</v>
      </c>
      <c r="AC63" s="17">
        <f>L63*'Share of Sales'!$C$5</f>
        <v>3.5213210918631277</v>
      </c>
      <c r="AD63" s="17">
        <f>M63*'Share of Sales'!$C$5</f>
        <v>21.347011628961983</v>
      </c>
      <c r="AE63" s="17">
        <f>N63*'Share of Sales'!$C$5</f>
        <v>2.9737405208211385</v>
      </c>
      <c r="AF63" s="17">
        <f>O63*'Share of Sales'!$C$5</f>
        <v>1.2818269474509885</v>
      </c>
      <c r="AG63" s="42"/>
    </row>
    <row r="64" spans="1:33" x14ac:dyDescent="0.25">
      <c r="A64" s="15">
        <v>22</v>
      </c>
      <c r="B64" s="15">
        <v>2031</v>
      </c>
      <c r="C64" s="21">
        <v>105.82378504452343</v>
      </c>
      <c r="D64" s="22">
        <v>75.877852442793397</v>
      </c>
      <c r="E64" s="22">
        <v>113.13922486782273</v>
      </c>
      <c r="F64" s="22">
        <v>101.03219410491263</v>
      </c>
      <c r="G64" s="22">
        <v>91.807600195495922</v>
      </c>
      <c r="H64" s="22">
        <v>79.219285342789618</v>
      </c>
      <c r="I64" s="22">
        <v>41.192179915077226</v>
      </c>
      <c r="J64" s="22">
        <v>41.192179915077226</v>
      </c>
      <c r="K64" s="22">
        <v>9.5835004846843326</v>
      </c>
      <c r="L64" s="22">
        <v>9.5835004846843326</v>
      </c>
      <c r="M64" s="22">
        <v>62.194589674472809</v>
      </c>
      <c r="N64" s="22">
        <v>9.0186463743448257</v>
      </c>
      <c r="O64" s="23">
        <v>3.3679469428694606</v>
      </c>
      <c r="P64" s="37" t="s">
        <v>29</v>
      </c>
      <c r="Q64" s="29"/>
      <c r="R64" s="15">
        <v>22</v>
      </c>
      <c r="S64" s="15">
        <v>2031</v>
      </c>
      <c r="T64" s="23">
        <f>C64*'Share of Sales'!$C$5</f>
        <v>39.688933735998994</v>
      </c>
      <c r="U64" s="23">
        <f>D64*'Share of Sales'!$C$5</f>
        <v>28.457790055089202</v>
      </c>
      <c r="V64" s="23">
        <f>E64*'Share of Sales'!$C$5</f>
        <v>42.432570303850518</v>
      </c>
      <c r="W64" s="23">
        <f>F64*'Share of Sales'!$C$5</f>
        <v>37.891860089349386</v>
      </c>
      <c r="X64" s="23">
        <f>G64*'Share of Sales'!$C$5</f>
        <v>34.432200276025718</v>
      </c>
      <c r="Y64" s="23">
        <f>H64*'Share of Sales'!$C$5</f>
        <v>29.710985722730843</v>
      </c>
      <c r="Z64" s="23">
        <f>I64*'Share of Sales'!$C$5</f>
        <v>15.449019314542618</v>
      </c>
      <c r="AA64" s="23">
        <f>J64*'Share of Sales'!$C$5</f>
        <v>15.449019314542618</v>
      </c>
      <c r="AB64" s="23">
        <f>K64*'Share of Sales'!$C$5</f>
        <v>3.5942667854445163</v>
      </c>
      <c r="AC64" s="23">
        <f>L64*'Share of Sales'!$C$5</f>
        <v>3.5942667854445163</v>
      </c>
      <c r="AD64" s="23">
        <f>M64*'Share of Sales'!$C$5</f>
        <v>23.325918150529663</v>
      </c>
      <c r="AE64" s="23">
        <f>N64*'Share of Sales'!$C$5</f>
        <v>3.3824197290730287</v>
      </c>
      <c r="AF64" s="23">
        <f>O64*'Share of Sales'!$C$5</f>
        <v>1.2631396900580252</v>
      </c>
      <c r="AG64" s="37" t="s">
        <v>29</v>
      </c>
    </row>
    <row r="65" spans="1:33" x14ac:dyDescent="0.25">
      <c r="A65" s="15">
        <v>23</v>
      </c>
      <c r="B65" s="15">
        <v>2032</v>
      </c>
      <c r="C65" s="21">
        <v>104.76898729521784</v>
      </c>
      <c r="D65" s="22">
        <v>74.864724476380886</v>
      </c>
      <c r="E65" s="22">
        <v>114.63209326561338</v>
      </c>
      <c r="F65" s="22">
        <v>101.7735604316409</v>
      </c>
      <c r="G65" s="22">
        <v>91.401305605162548</v>
      </c>
      <c r="H65" s="22">
        <v>78.652760277152538</v>
      </c>
      <c r="I65" s="22">
        <v>42.034799660168403</v>
      </c>
      <c r="J65" s="22">
        <v>42.034799660168403</v>
      </c>
      <c r="K65" s="22">
        <v>9.7820268534975199</v>
      </c>
      <c r="L65" s="22">
        <v>9.7820268534975199</v>
      </c>
      <c r="M65" s="22">
        <v>63.482977572781131</v>
      </c>
      <c r="N65" s="22">
        <v>9.2054715452904787</v>
      </c>
      <c r="O65" s="23">
        <v>3.4331546501092309</v>
      </c>
      <c r="P65" s="38"/>
      <c r="Q65" s="29"/>
      <c r="R65" s="15">
        <v>23</v>
      </c>
      <c r="S65" s="15">
        <v>2032</v>
      </c>
      <c r="T65" s="23">
        <f>C65*'Share of Sales'!$C$5</f>
        <v>39.2933345995718</v>
      </c>
      <c r="U65" s="23">
        <f>D65*'Share of Sales'!$C$5</f>
        <v>28.077819061723996</v>
      </c>
      <c r="V65" s="23">
        <f>E65*'Share of Sales'!$C$5</f>
        <v>42.992466690958118</v>
      </c>
      <c r="W65" s="23">
        <f>F65*'Share of Sales'!$C$5</f>
        <v>38.169907590704959</v>
      </c>
      <c r="X65" s="23">
        <f>G65*'Share of Sales'!$C$5</f>
        <v>34.279820552825953</v>
      </c>
      <c r="Y65" s="23">
        <f>H65*'Share of Sales'!$C$5</f>
        <v>29.498511978946375</v>
      </c>
      <c r="Z65" s="23">
        <f>I65*'Share of Sales'!$C$5</f>
        <v>15.765041645566759</v>
      </c>
      <c r="AA65" s="23">
        <f>J65*'Share of Sales'!$C$5</f>
        <v>15.765041645566759</v>
      </c>
      <c r="AB65" s="23">
        <f>K65*'Share of Sales'!$C$5</f>
        <v>3.6687235807042966</v>
      </c>
      <c r="AC65" s="23">
        <f>L65*'Share of Sales'!$C$5</f>
        <v>3.6687235807042966</v>
      </c>
      <c r="AD65" s="23">
        <f>M65*'Share of Sales'!$C$5</f>
        <v>23.809124661246585</v>
      </c>
      <c r="AE65" s="23">
        <f>N65*'Share of Sales'!$C$5</f>
        <v>3.4524880206840214</v>
      </c>
      <c r="AF65" s="23">
        <f>O65*'Share of Sales'!$C$5</f>
        <v>1.2875956700688214</v>
      </c>
      <c r="AG65" s="38"/>
    </row>
    <row r="66" spans="1:33" x14ac:dyDescent="0.25">
      <c r="A66" s="15">
        <v>24</v>
      </c>
      <c r="B66" s="15">
        <v>2033</v>
      </c>
      <c r="C66" s="21">
        <v>76.253378015111821</v>
      </c>
      <c r="D66" s="22">
        <v>45.654107122545334</v>
      </c>
      <c r="E66" s="22">
        <v>88.079095456708288</v>
      </c>
      <c r="F66" s="22">
        <v>73.914529363865398</v>
      </c>
      <c r="G66" s="22">
        <v>62.91353075092745</v>
      </c>
      <c r="H66" s="22">
        <v>49.461311581423566</v>
      </c>
      <c r="I66" s="22">
        <v>28.799281471618873</v>
      </c>
      <c r="J66" s="22">
        <v>28.799281471618873</v>
      </c>
      <c r="K66" s="22">
        <v>9.9846657821396683</v>
      </c>
      <c r="L66" s="22">
        <v>9.9846657821396683</v>
      </c>
      <c r="M66" s="22">
        <v>64.798054985164484</v>
      </c>
      <c r="N66" s="22">
        <v>9.396166880676569</v>
      </c>
      <c r="O66" s="23">
        <v>3.6808695479745581</v>
      </c>
      <c r="P66" s="38"/>
      <c r="Q66" s="29"/>
      <c r="R66" s="15">
        <v>24</v>
      </c>
      <c r="S66" s="15">
        <v>2033</v>
      </c>
      <c r="T66" s="23">
        <f>C66*'Share of Sales'!$C$5</f>
        <v>28.598629938577101</v>
      </c>
      <c r="U66" s="23">
        <f>D66*'Share of Sales'!$C$5</f>
        <v>17.122453440883362</v>
      </c>
      <c r="V66" s="23">
        <f>E66*'Share of Sales'!$C$5</f>
        <v>33.033834327861598</v>
      </c>
      <c r="W66" s="23">
        <f>F66*'Share of Sales'!$C$5</f>
        <v>27.721450870574621</v>
      </c>
      <c r="X66" s="23">
        <f>G66*'Share of Sales'!$C$5</f>
        <v>23.595555120436671</v>
      </c>
      <c r="Y66" s="23">
        <f>H66*'Share of Sales'!$C$5</f>
        <v>18.550335513181604</v>
      </c>
      <c r="Z66" s="23">
        <f>I66*'Share of Sales'!$C$5</f>
        <v>10.801095174308529</v>
      </c>
      <c r="AA66" s="23">
        <f>J66*'Share of Sales'!$C$5</f>
        <v>10.801095174308529</v>
      </c>
      <c r="AB66" s="23">
        <f>K66*'Share of Sales'!$C$5</f>
        <v>3.7447227807690866</v>
      </c>
      <c r="AC66" s="23">
        <f>L66*'Share of Sales'!$C$5</f>
        <v>3.7447227807690866</v>
      </c>
      <c r="AD66" s="23">
        <f>M66*'Share of Sales'!$C$5</f>
        <v>24.302341004395078</v>
      </c>
      <c r="AE66" s="23">
        <f>N66*'Share of Sales'!$C$5</f>
        <v>3.5240078073436871</v>
      </c>
      <c r="AF66" s="23">
        <f>O66*'Share of Sales'!$C$5</f>
        <v>1.3805004944678003</v>
      </c>
      <c r="AG66" s="38"/>
    </row>
    <row r="67" spans="1:33" x14ac:dyDescent="0.25">
      <c r="A67" s="15">
        <v>25</v>
      </c>
      <c r="B67" s="15">
        <v>2034</v>
      </c>
      <c r="C67" s="21">
        <v>79.14252965970276</v>
      </c>
      <c r="D67" s="22">
        <v>47.692048713186267</v>
      </c>
      <c r="E67" s="22">
        <v>93.471194924770529</v>
      </c>
      <c r="F67" s="22">
        <v>77.676169201749133</v>
      </c>
      <c r="G67" s="22">
        <v>66.126633394468271</v>
      </c>
      <c r="H67" s="22">
        <v>51.722347622474587</v>
      </c>
      <c r="I67" s="22">
        <v>29.395871077277739</v>
      </c>
      <c r="J67" s="22">
        <v>29.395871077277739</v>
      </c>
      <c r="K67" s="22">
        <v>10.191502464071213</v>
      </c>
      <c r="L67" s="22">
        <v>10.191502464071213</v>
      </c>
      <c r="M67" s="22">
        <v>66.140374796481908</v>
      </c>
      <c r="N67" s="22">
        <v>9.5908125526379333</v>
      </c>
      <c r="O67" s="23">
        <v>3.9952671302460749</v>
      </c>
      <c r="P67" s="38"/>
      <c r="Q67" s="29"/>
      <c r="R67" s="15">
        <v>25</v>
      </c>
      <c r="S67" s="15">
        <v>2034</v>
      </c>
      <c r="T67" s="23">
        <f>C67*'Share of Sales'!$C$5</f>
        <v>29.682198704589183</v>
      </c>
      <c r="U67" s="23">
        <f>D67*'Share of Sales'!$C$5</f>
        <v>17.886778103006854</v>
      </c>
      <c r="V67" s="23">
        <f>E67*'Share of Sales'!$C$5</f>
        <v>35.056127127120277</v>
      </c>
      <c r="W67" s="23">
        <f>F67*'Share of Sales'!$C$5</f>
        <v>29.132244050970201</v>
      </c>
      <c r="X67" s="23">
        <f>G67*'Share of Sales'!$C$5</f>
        <v>24.800620861118706</v>
      </c>
      <c r="Y67" s="23">
        <f>H67*'Share of Sales'!$C$5</f>
        <v>19.398331165295389</v>
      </c>
      <c r="Z67" s="23">
        <f>I67*'Share of Sales'!$C$5</f>
        <v>11.024844545176508</v>
      </c>
      <c r="AA67" s="23">
        <f>J67*'Share of Sales'!$C$5</f>
        <v>11.024844545176508</v>
      </c>
      <c r="AB67" s="23">
        <f>K67*'Share of Sales'!$C$5</f>
        <v>3.8222963372233481</v>
      </c>
      <c r="AC67" s="23">
        <f>L67*'Share of Sales'!$C$5</f>
        <v>3.8222963372233481</v>
      </c>
      <c r="AD67" s="23">
        <f>M67*'Share of Sales'!$C$5</f>
        <v>24.80577453799512</v>
      </c>
      <c r="AE67" s="23">
        <f>N67*'Share of Sales'!$C$5</f>
        <v>3.5970091574014584</v>
      </c>
      <c r="AF67" s="23">
        <f>O67*'Share of Sales'!$C$5</f>
        <v>1.4984144852051622</v>
      </c>
      <c r="AG67" s="38"/>
    </row>
    <row r="68" spans="1:33" x14ac:dyDescent="0.25">
      <c r="A68" s="15">
        <v>26</v>
      </c>
      <c r="B68" s="15">
        <v>2035</v>
      </c>
      <c r="C68" s="21">
        <v>81.931582500549922</v>
      </c>
      <c r="D68" s="22">
        <v>49.662021082051282</v>
      </c>
      <c r="E68" s="22">
        <v>98.520653422665092</v>
      </c>
      <c r="F68" s="22">
        <v>81.202808965984232</v>
      </c>
      <c r="G68" s="22">
        <v>69.337733057302913</v>
      </c>
      <c r="H68" s="22">
        <v>53.982969824505226</v>
      </c>
      <c r="I68" s="22">
        <v>30.004819295353062</v>
      </c>
      <c r="J68" s="22">
        <v>30.004819295353062</v>
      </c>
      <c r="K68" s="22">
        <v>10.402623857572072</v>
      </c>
      <c r="L68" s="22">
        <v>10.402623857572072</v>
      </c>
      <c r="M68" s="22">
        <v>67.510501344842098</v>
      </c>
      <c r="N68" s="22">
        <v>9.7894903941099525</v>
      </c>
      <c r="O68" s="23">
        <v>4.297775585014695</v>
      </c>
      <c r="P68" s="38"/>
      <c r="Q68" s="29"/>
      <c r="R68" s="15">
        <v>26</v>
      </c>
      <c r="S68" s="15">
        <v>2035</v>
      </c>
      <c r="T68" s="23">
        <f>C68*'Share of Sales'!$C$5</f>
        <v>30.728225676125028</v>
      </c>
      <c r="U68" s="23">
        <f>D68*'Share of Sales'!$C$5</f>
        <v>18.625611086317146</v>
      </c>
      <c r="V68" s="23">
        <f>E68*'Share of Sales'!$C$5</f>
        <v>36.949913326898489</v>
      </c>
      <c r="W68" s="23">
        <f>F68*'Share of Sales'!$C$5</f>
        <v>30.454901068526102</v>
      </c>
      <c r="X68" s="23">
        <f>G68*'Share of Sales'!$C$5</f>
        <v>26.004935389126871</v>
      </c>
      <c r="Y68" s="23">
        <f>H68*'Share of Sales'!$C$5</f>
        <v>20.24617160816722</v>
      </c>
      <c r="Z68" s="23">
        <f>I68*'Share of Sales'!$C$5</f>
        <v>11.253228981299991</v>
      </c>
      <c r="AA68" s="23">
        <f>J68*'Share of Sales'!$C$5</f>
        <v>11.253228981299991</v>
      </c>
      <c r="AB68" s="23">
        <f>K68*'Share of Sales'!$C$5</f>
        <v>3.9014768635424737</v>
      </c>
      <c r="AC68" s="23">
        <f>L68*'Share of Sales'!$C$5</f>
        <v>3.9014768635424737</v>
      </c>
      <c r="AD68" s="23">
        <f>M68*'Share of Sales'!$C$5</f>
        <v>25.319636915578023</v>
      </c>
      <c r="AE68" s="23">
        <f>N68*'Share of Sales'!$C$5</f>
        <v>3.671522762085667</v>
      </c>
      <c r="AF68" s="23">
        <f>O68*'Share of Sales'!$C$5</f>
        <v>1.6118694897756358</v>
      </c>
      <c r="AG68" s="38"/>
    </row>
    <row r="69" spans="1:33" x14ac:dyDescent="0.25">
      <c r="A69" s="15">
        <v>27</v>
      </c>
      <c r="B69" s="15">
        <v>2036</v>
      </c>
      <c r="C69" s="21">
        <v>84.516854392089215</v>
      </c>
      <c r="D69" s="22">
        <v>51.492641039859841</v>
      </c>
      <c r="E69" s="22">
        <v>103.08041583716579</v>
      </c>
      <c r="F69" s="22">
        <v>84.393195924011735</v>
      </c>
      <c r="G69" s="22">
        <v>72.077429177743937</v>
      </c>
      <c r="H69" s="22">
        <v>55.919936694619999</v>
      </c>
      <c r="I69" s="22">
        <v>30.626382139860866</v>
      </c>
      <c r="J69" s="22">
        <v>30.626382139860866</v>
      </c>
      <c r="K69" s="22">
        <v>10.61811872230064</v>
      </c>
      <c r="L69" s="22">
        <v>10.61811872230064</v>
      </c>
      <c r="M69" s="22">
        <v>68.909010658862414</v>
      </c>
      <c r="N69" s="22">
        <v>9.9922839332327538</v>
      </c>
      <c r="O69" s="23">
        <v>4.5669539736620006</v>
      </c>
      <c r="P69" s="39"/>
      <c r="Q69" s="29"/>
      <c r="R69" s="15">
        <v>27</v>
      </c>
      <c r="S69" s="15">
        <v>2036</v>
      </c>
      <c r="T69" s="23">
        <f>C69*'Share of Sales'!$C$5</f>
        <v>31.697825135733034</v>
      </c>
      <c r="U69" s="23">
        <f>D69*'Share of Sales'!$C$5</f>
        <v>19.312180312419699</v>
      </c>
      <c r="V69" s="23">
        <f>E69*'Share of Sales'!$C$5</f>
        <v>38.660040291690727</v>
      </c>
      <c r="W69" s="23">
        <f>F69*'Share of Sales'!$C$5</f>
        <v>31.651447350782728</v>
      </c>
      <c r="X69" s="23">
        <f>G69*'Share of Sales'!$C$5</f>
        <v>27.0324512517962</v>
      </c>
      <c r="Y69" s="23">
        <f>H69*'Share of Sales'!$C$5</f>
        <v>20.972625965516716</v>
      </c>
      <c r="Z69" s="23">
        <f>I69*'Share of Sales'!$C$5</f>
        <v>11.486344500065931</v>
      </c>
      <c r="AA69" s="23">
        <f>J69*'Share of Sales'!$C$5</f>
        <v>11.486344500065931</v>
      </c>
      <c r="AB69" s="23">
        <f>K69*'Share of Sales'!$C$5</f>
        <v>3.9822976488041402</v>
      </c>
      <c r="AC69" s="23">
        <f>L69*'Share of Sales'!$C$5</f>
        <v>3.9822976488041402</v>
      </c>
      <c r="AD69" s="23">
        <f>M69*'Share of Sales'!$C$5</f>
        <v>25.844144175169774</v>
      </c>
      <c r="AE69" s="23">
        <f>N69*'Share of Sales'!$C$5</f>
        <v>3.74757994840675</v>
      </c>
      <c r="AF69" s="23">
        <f>O69*'Share of Sales'!$C$5</f>
        <v>1.71282414024189</v>
      </c>
      <c r="AG69" s="39"/>
    </row>
    <row r="70" spans="1:33" x14ac:dyDescent="0.25">
      <c r="A70" s="15">
        <v>28</v>
      </c>
      <c r="B70" s="15">
        <v>2037</v>
      </c>
      <c r="C70" s="24">
        <v>86.081181235321466</v>
      </c>
      <c r="D70" s="25">
        <v>52.621174113714616</v>
      </c>
      <c r="E70" s="25">
        <v>106.26257643562121</v>
      </c>
      <c r="F70" s="25">
        <v>86.635878155135345</v>
      </c>
      <c r="G70" s="25">
        <v>73.788927663757889</v>
      </c>
      <c r="H70" s="25">
        <v>57.149822062089441</v>
      </c>
      <c r="I70" s="25">
        <v>31.260820928258536</v>
      </c>
      <c r="J70" s="25">
        <v>31.260820928258536</v>
      </c>
      <c r="K70" s="25">
        <v>10.838077656610132</v>
      </c>
      <c r="L70" s="25">
        <v>10.838077656610132</v>
      </c>
      <c r="M70" s="25">
        <v>70.336490699842841</v>
      </c>
      <c r="N70" s="25">
        <v>10.199278428468112</v>
      </c>
      <c r="O70" s="26">
        <v>4.7349761155534029</v>
      </c>
      <c r="P70" s="34" t="s">
        <v>30</v>
      </c>
      <c r="Q70" s="29"/>
      <c r="R70" s="15">
        <v>28</v>
      </c>
      <c r="S70" s="15">
        <v>2037</v>
      </c>
      <c r="T70" s="26">
        <f>C70*'Share of Sales'!$C$5</f>
        <v>32.284521825861511</v>
      </c>
      <c r="U70" s="26">
        <f>D70*'Share of Sales'!$C$5</f>
        <v>19.735433689420539</v>
      </c>
      <c r="V70" s="26">
        <f>E70*'Share of Sales'!$C$5</f>
        <v>39.853501299310771</v>
      </c>
      <c r="W70" s="26">
        <f>F70*'Share of Sales'!$C$5</f>
        <v>32.492559454498526</v>
      </c>
      <c r="X70" s="26">
        <f>G70*'Share of Sales'!$C$5</f>
        <v>27.674344281535131</v>
      </c>
      <c r="Y70" s="26">
        <f>H70*'Share of Sales'!$C$5</f>
        <v>21.433891255090629</v>
      </c>
      <c r="Z70" s="26">
        <f>I70*'Share of Sales'!$C$5</f>
        <v>11.724289107903086</v>
      </c>
      <c r="AA70" s="26">
        <f>J70*'Share of Sales'!$C$5</f>
        <v>11.724289107903086</v>
      </c>
      <c r="AB70" s="26">
        <f>K70*'Share of Sales'!$C$5</f>
        <v>4.0647926716837075</v>
      </c>
      <c r="AC70" s="26">
        <f>L70*'Share of Sales'!$C$5</f>
        <v>4.0647926716837075</v>
      </c>
      <c r="AD70" s="26">
        <f>M70*'Share of Sales'!$C$5</f>
        <v>26.37951683011778</v>
      </c>
      <c r="AE70" s="26">
        <f>N70*'Share of Sales'!$C$5</f>
        <v>3.8252126923277525</v>
      </c>
      <c r="AF70" s="26">
        <f>O70*'Share of Sales'!$C$5</f>
        <v>1.7758404049965744</v>
      </c>
      <c r="AG70" s="34" t="s">
        <v>30</v>
      </c>
    </row>
    <row r="71" spans="1:33" x14ac:dyDescent="0.25">
      <c r="A71" s="15">
        <v>29</v>
      </c>
      <c r="B71" s="15">
        <v>2038</v>
      </c>
      <c r="C71" s="24">
        <v>85.471926709319376</v>
      </c>
      <c r="D71" s="25">
        <v>52.253857485063904</v>
      </c>
      <c r="E71" s="25">
        <v>104.53955523637298</v>
      </c>
      <c r="F71" s="25">
        <v>85.501546871001608</v>
      </c>
      <c r="G71" s="25">
        <v>73.061660447706672</v>
      </c>
      <c r="H71" s="25">
        <v>56.701233956229913</v>
      </c>
      <c r="I71" s="25">
        <v>31.908402391307927</v>
      </c>
      <c r="J71" s="25">
        <v>31.908402391307927</v>
      </c>
      <c r="K71" s="25">
        <v>11.062593135637941</v>
      </c>
      <c r="L71" s="25">
        <v>11.062593135637941</v>
      </c>
      <c r="M71" s="25">
        <v>71.793541608956687</v>
      </c>
      <c r="N71" s="25">
        <v>10.410560904443814</v>
      </c>
      <c r="O71" s="26">
        <v>4.6357120000208072</v>
      </c>
      <c r="P71" s="35"/>
      <c r="Q71" s="29"/>
      <c r="R71" s="15">
        <v>29</v>
      </c>
      <c r="S71" s="15">
        <v>2038</v>
      </c>
      <c r="T71" s="26">
        <f>C71*'Share of Sales'!$C$5</f>
        <v>32.056022509751422</v>
      </c>
      <c r="U71" s="26">
        <f>D71*'Share of Sales'!$C$5</f>
        <v>19.597672548779848</v>
      </c>
      <c r="V71" s="26">
        <f>E71*'Share of Sales'!$C$5</f>
        <v>39.20728670611782</v>
      </c>
      <c r="W71" s="26">
        <f>F71*'Share of Sales'!$C$5</f>
        <v>32.06713147390122</v>
      </c>
      <c r="X71" s="26">
        <f>G71*'Share of Sales'!$C$5</f>
        <v>27.401584614754388</v>
      </c>
      <c r="Y71" s="26">
        <f>H71*'Share of Sales'!$C$5</f>
        <v>21.265649459536583</v>
      </c>
      <c r="Z71" s="26">
        <f>I71*'Share of Sales'!$C$5</f>
        <v>11.9671628414859</v>
      </c>
      <c r="AA71" s="26">
        <f>J71*'Share of Sales'!$C$5</f>
        <v>11.9671628414859</v>
      </c>
      <c r="AB71" s="26">
        <f>K71*'Share of Sales'!$C$5</f>
        <v>4.1489966147395316</v>
      </c>
      <c r="AC71" s="26">
        <f>L71*'Share of Sales'!$C$5</f>
        <v>4.1489966147395316</v>
      </c>
      <c r="AD71" s="26">
        <f>M71*'Share of Sales'!$C$5</f>
        <v>26.925979961799055</v>
      </c>
      <c r="AE71" s="26">
        <f>N71*'Share of Sales'!$C$5</f>
        <v>3.9044536322076611</v>
      </c>
      <c r="AF71" s="26">
        <f>O71*'Share of Sales'!$C$5</f>
        <v>1.738611658150313</v>
      </c>
      <c r="AG71" s="35"/>
    </row>
    <row r="72" spans="1:33" x14ac:dyDescent="0.25">
      <c r="A72" s="15">
        <v>30</v>
      </c>
      <c r="B72" s="15">
        <v>2039</v>
      </c>
      <c r="C72" s="24">
        <v>85.054189195315658</v>
      </c>
      <c r="D72" s="25">
        <v>52.019477494894559</v>
      </c>
      <c r="E72" s="25">
        <v>103.2777271455256</v>
      </c>
      <c r="F72" s="25">
        <v>84.68586932673395</v>
      </c>
      <c r="G72" s="25">
        <v>72.554484632116768</v>
      </c>
      <c r="H72" s="25">
        <v>56.405260734977276</v>
      </c>
      <c r="I72" s="25">
        <v>32.569398785214304</v>
      </c>
      <c r="J72" s="25">
        <v>32.569398785214304</v>
      </c>
      <c r="K72" s="25">
        <v>11.291759550184038</v>
      </c>
      <c r="L72" s="25">
        <v>11.291759550184038</v>
      </c>
      <c r="M72" s="25">
        <v>73.280775959561936</v>
      </c>
      <c r="N72" s="25">
        <v>10.626220188540552</v>
      </c>
      <c r="O72" s="26">
        <v>4.5604826844447048</v>
      </c>
      <c r="P72" s="35"/>
      <c r="Q72" s="29"/>
      <c r="R72" s="15">
        <v>30</v>
      </c>
      <c r="S72" s="15">
        <v>2039</v>
      </c>
      <c r="T72" s="26">
        <f>C72*'Share of Sales'!$C$5</f>
        <v>31.899351147964854</v>
      </c>
      <c r="U72" s="26">
        <f>D72*'Share of Sales'!$C$5</f>
        <v>19.509768946626878</v>
      </c>
      <c r="V72" s="26">
        <f>E72*'Share of Sales'!$C$5</f>
        <v>38.734041381706177</v>
      </c>
      <c r="W72" s="26">
        <f>F72*'Share of Sales'!$C$5</f>
        <v>31.761213744812615</v>
      </c>
      <c r="X72" s="26">
        <f>G72*'Share of Sales'!$C$5</f>
        <v>27.211369651936906</v>
      </c>
      <c r="Y72" s="26">
        <f>H72*'Share of Sales'!$C$5</f>
        <v>21.154645477199495</v>
      </c>
      <c r="Z72" s="26">
        <f>I72*'Share of Sales'!$C$5</f>
        <v>12.215067809791909</v>
      </c>
      <c r="AA72" s="26">
        <f>J72*'Share of Sales'!$C$5</f>
        <v>12.215067809791909</v>
      </c>
      <c r="AB72" s="26">
        <f>K72*'Share of Sales'!$C$5</f>
        <v>4.234944878994205</v>
      </c>
      <c r="AC72" s="26">
        <f>L72*'Share of Sales'!$C$5</f>
        <v>4.234944878994205</v>
      </c>
      <c r="AD72" s="26">
        <f>M72*'Share of Sales'!$C$5</f>
        <v>27.483763314248968</v>
      </c>
      <c r="AE72" s="26">
        <f>N72*'Share of Sales'!$C$5</f>
        <v>3.9853360825232236</v>
      </c>
      <c r="AF72" s="26">
        <f>O72*'Share of Sales'!$C$5</f>
        <v>1.710397100150443</v>
      </c>
      <c r="AG72" s="35"/>
    </row>
    <row r="73" spans="1:33" x14ac:dyDescent="0.25">
      <c r="A73" s="15">
        <v>31</v>
      </c>
      <c r="B73" s="15">
        <v>2040</v>
      </c>
      <c r="C73" s="24">
        <v>85.479707682739601</v>
      </c>
      <c r="D73" s="25">
        <v>52.366886357321818</v>
      </c>
      <c r="E73" s="25">
        <v>104.0628250875676</v>
      </c>
      <c r="F73" s="25">
        <v>85.280908790909052</v>
      </c>
      <c r="G73" s="25">
        <v>73.018103504248913</v>
      </c>
      <c r="H73" s="25">
        <v>56.778908085368613</v>
      </c>
      <c r="I73" s="25">
        <v>33.244088006088298</v>
      </c>
      <c r="J73" s="25">
        <v>33.244088006088298</v>
      </c>
      <c r="K73" s="25">
        <v>11.525673246394749</v>
      </c>
      <c r="L73" s="25">
        <v>11.525673246394749</v>
      </c>
      <c r="M73" s="25">
        <v>74.798819014739365</v>
      </c>
      <c r="N73" s="25">
        <v>10.846346948236732</v>
      </c>
      <c r="O73" s="26">
        <v>4.5925300938202467</v>
      </c>
      <c r="P73" s="35"/>
      <c r="Q73" s="29"/>
      <c r="R73" s="15">
        <v>31</v>
      </c>
      <c r="S73" s="15">
        <v>2040</v>
      </c>
      <c r="T73" s="26">
        <f>C73*'Share of Sales'!$C$5</f>
        <v>32.058940743476924</v>
      </c>
      <c r="U73" s="26">
        <f>D73*'Share of Sales'!$C$5</f>
        <v>19.640063731626046</v>
      </c>
      <c r="V73" s="26">
        <f>E73*'Share of Sales'!$C$5</f>
        <v>39.028490310979159</v>
      </c>
      <c r="W73" s="26">
        <f>F73*'Share of Sales'!$C$5</f>
        <v>31.984381739172427</v>
      </c>
      <c r="X73" s="26">
        <f>G73*'Share of Sales'!$C$5</f>
        <v>27.385248697059605</v>
      </c>
      <c r="Y73" s="26">
        <f>H73*'Share of Sales'!$C$5</f>
        <v>21.294780938467241</v>
      </c>
      <c r="Z73" s="26">
        <f>I73*'Share of Sales'!$C$5</f>
        <v>12.468108237030403</v>
      </c>
      <c r="AA73" s="26">
        <f>J73*'Share of Sales'!$C$5</f>
        <v>12.468108237030403</v>
      </c>
      <c r="AB73" s="26">
        <f>K73*'Share of Sales'!$C$5</f>
        <v>4.3226735988178584</v>
      </c>
      <c r="AC73" s="26">
        <f>L73*'Share of Sales'!$C$5</f>
        <v>4.3226735988178584</v>
      </c>
      <c r="AD73" s="26">
        <f>M73*'Share of Sales'!$C$5</f>
        <v>28.053101390750214</v>
      </c>
      <c r="AE73" s="26">
        <f>N73*'Share of Sales'!$C$5</f>
        <v>4.0678940478750212</v>
      </c>
      <c r="AF73" s="26">
        <f>O73*'Share of Sales'!$C$5</f>
        <v>1.7224163971977104</v>
      </c>
      <c r="AG73" s="35"/>
    </row>
    <row r="74" spans="1:33" x14ac:dyDescent="0.25">
      <c r="A74" s="15">
        <v>32</v>
      </c>
      <c r="B74" s="15">
        <v>2041</v>
      </c>
      <c r="C74" s="24">
        <v>86.797941778981851</v>
      </c>
      <c r="D74" s="25">
        <v>53.330166606061503</v>
      </c>
      <c r="E74" s="25">
        <v>107.01509738211125</v>
      </c>
      <c r="F74" s="25">
        <v>87.369497666511606</v>
      </c>
      <c r="G74" s="25">
        <v>74.509477314631226</v>
      </c>
      <c r="H74" s="25">
        <v>57.861423988560503</v>
      </c>
      <c r="I74" s="25">
        <v>33.932753706778989</v>
      </c>
      <c r="J74" s="25">
        <v>33.932753706778989</v>
      </c>
      <c r="K74" s="25">
        <v>11.76443256626861</v>
      </c>
      <c r="L74" s="25">
        <v>11.76443256626861</v>
      </c>
      <c r="M74" s="25">
        <v>76.34830899016562</v>
      </c>
      <c r="N74" s="25">
        <v>11.071033729226899</v>
      </c>
      <c r="O74" s="26">
        <v>4.7381632505640319</v>
      </c>
      <c r="P74" s="35"/>
      <c r="Q74" s="29"/>
      <c r="R74" s="15">
        <v>32</v>
      </c>
      <c r="S74" s="15">
        <v>2041</v>
      </c>
      <c r="T74" s="26">
        <f>C74*'Share of Sales'!$C$5</f>
        <v>32.553340992648515</v>
      </c>
      <c r="U74" s="26">
        <f>D74*'Share of Sales'!$C$5</f>
        <v>20.001339468884364</v>
      </c>
      <c r="V74" s="26">
        <f>E74*'Share of Sales'!$C$5</f>
        <v>40.135732311626469</v>
      </c>
      <c r="W74" s="26">
        <f>F74*'Share of Sales'!$C$5</f>
        <v>32.767701533022723</v>
      </c>
      <c r="X74" s="26">
        <f>G74*'Share of Sales'!$C$5</f>
        <v>27.944584543069691</v>
      </c>
      <c r="Y74" s="26">
        <f>H74*'Share of Sales'!$C$5</f>
        <v>21.700775695996199</v>
      </c>
      <c r="Z74" s="26">
        <f>I74*'Share of Sales'!$C$5</f>
        <v>12.726390506460366</v>
      </c>
      <c r="AA74" s="26">
        <f>J74*'Share of Sales'!$C$5</f>
        <v>12.726390506460366</v>
      </c>
      <c r="AB74" s="26">
        <f>K74*'Share of Sales'!$C$5</f>
        <v>4.4122196571197705</v>
      </c>
      <c r="AC74" s="26">
        <f>L74*'Share of Sales'!$C$5</f>
        <v>4.4122196571197705</v>
      </c>
      <c r="AD74" s="26">
        <f>M74*'Share of Sales'!$C$5</f>
        <v>28.634233552422693</v>
      </c>
      <c r="AE74" s="26">
        <f>N74*'Share of Sales'!$C$5</f>
        <v>4.1521622372836857</v>
      </c>
      <c r="AF74" s="26">
        <f>O74*'Share of Sales'!$C$5</f>
        <v>1.7770357316444665</v>
      </c>
      <c r="AG74" s="35"/>
    </row>
    <row r="75" spans="1:33" x14ac:dyDescent="0.25">
      <c r="A75" s="15">
        <v>33</v>
      </c>
      <c r="B75" s="15">
        <v>2042</v>
      </c>
      <c r="C75" s="24">
        <v>88.253494372988698</v>
      </c>
      <c r="D75" s="25">
        <v>54.389122721346112</v>
      </c>
      <c r="E75" s="25">
        <v>110.29639098471289</v>
      </c>
      <c r="F75" s="25">
        <v>89.685781859881985</v>
      </c>
      <c r="G75" s="25">
        <v>76.158482103727863</v>
      </c>
      <c r="H75" s="25">
        <v>59.053604299121794</v>
      </c>
      <c r="I75" s="25">
        <v>34.635685416127252</v>
      </c>
      <c r="J75" s="25">
        <v>34.635685416127252</v>
      </c>
      <c r="K75" s="25">
        <v>12.008137889001302</v>
      </c>
      <c r="L75" s="25">
        <v>12.008137889001302</v>
      </c>
      <c r="M75" s="25">
        <v>77.929897322431884</v>
      </c>
      <c r="N75" s="25">
        <v>11.300374994329797</v>
      </c>
      <c r="O75" s="26">
        <v>4.9008818618881964</v>
      </c>
      <c r="P75" s="35"/>
      <c r="Q75" s="29"/>
      <c r="R75" s="15">
        <v>33</v>
      </c>
      <c r="S75" s="15">
        <v>2042</v>
      </c>
      <c r="T75" s="26">
        <f>C75*'Share of Sales'!$C$5</f>
        <v>33.099242185168642</v>
      </c>
      <c r="U75" s="26">
        <f>D75*'Share of Sales'!$C$5</f>
        <v>20.398498189593312</v>
      </c>
      <c r="V75" s="26">
        <f>E75*'Share of Sales'!$C$5</f>
        <v>41.366372893110309</v>
      </c>
      <c r="W75" s="26">
        <f>F75*'Share of Sales'!$C$5</f>
        <v>33.636417860129534</v>
      </c>
      <c r="X75" s="26">
        <f>G75*'Share of Sales'!$C$5</f>
        <v>28.563039475269154</v>
      </c>
      <c r="Y75" s="26">
        <f>H75*'Share of Sales'!$C$5</f>
        <v>22.147899802616678</v>
      </c>
      <c r="Z75" s="26">
        <f>I75*'Share of Sales'!$C$5</f>
        <v>12.990023205116135</v>
      </c>
      <c r="AA75" s="26">
        <f>J75*'Share of Sales'!$C$5</f>
        <v>12.990023205116135</v>
      </c>
      <c r="AB75" s="26">
        <f>K75*'Share of Sales'!$C$5</f>
        <v>4.5036207008546789</v>
      </c>
      <c r="AC75" s="26">
        <f>L75*'Share of Sales'!$C$5</f>
        <v>4.5036207008546789</v>
      </c>
      <c r="AD75" s="26">
        <f>M75*'Share of Sales'!$C$5</f>
        <v>29.227404118855699</v>
      </c>
      <c r="AE75" s="26">
        <f>N75*'Share of Sales'!$C$5</f>
        <v>4.2381760787822618</v>
      </c>
      <c r="AF75" s="26">
        <f>O75*'Share of Sales'!$C$5</f>
        <v>1.8380629211344419</v>
      </c>
      <c r="AG75" s="35"/>
    </row>
    <row r="76" spans="1:33" x14ac:dyDescent="0.25">
      <c r="A76" s="15">
        <v>34</v>
      </c>
      <c r="B76" s="15">
        <v>2043</v>
      </c>
      <c r="C76" s="24">
        <v>89.750447311801722</v>
      </c>
      <c r="D76" s="25">
        <v>55.47772119275929</v>
      </c>
      <c r="E76" s="25">
        <v>113.6732131033452</v>
      </c>
      <c r="F76" s="25">
        <v>92.068984709346594</v>
      </c>
      <c r="G76" s="25">
        <v>77.854622560160081</v>
      </c>
      <c r="H76" s="25">
        <v>60.279376694726778</v>
      </c>
      <c r="I76" s="25">
        <v>35.353178660689451</v>
      </c>
      <c r="J76" s="25">
        <v>35.353178660689451</v>
      </c>
      <c r="K76" s="25">
        <v>12.256891673187081</v>
      </c>
      <c r="L76" s="25">
        <v>12.256891673187081</v>
      </c>
      <c r="M76" s="25">
        <v>79.544248942920845</v>
      </c>
      <c r="N76" s="25">
        <v>11.534467163202425</v>
      </c>
      <c r="O76" s="26">
        <v>5.0684246299869011</v>
      </c>
      <c r="P76" s="35"/>
      <c r="Q76" s="29"/>
      <c r="R76" s="15">
        <v>34</v>
      </c>
      <c r="S76" s="15">
        <v>2043</v>
      </c>
      <c r="T76" s="26">
        <f>C76*'Share of Sales'!$C$5</f>
        <v>33.660670468701142</v>
      </c>
      <c r="U76" s="26">
        <f>D76*'Share of Sales'!$C$5</f>
        <v>20.806774198421095</v>
      </c>
      <c r="V76" s="26">
        <f>E76*'Share of Sales'!$C$5</f>
        <v>42.632841194619907</v>
      </c>
      <c r="W76" s="26">
        <f>F76*'Share of Sales'!$C$5</f>
        <v>34.530231854139004</v>
      </c>
      <c r="X76" s="26">
        <f>G76*'Share of Sales'!$C$5</f>
        <v>29.199172516191499</v>
      </c>
      <c r="Y76" s="26">
        <f>H76*'Share of Sales'!$C$5</f>
        <v>22.607622532852744</v>
      </c>
      <c r="Z76" s="26">
        <f>I76*'Share of Sales'!$C$5</f>
        <v>13.259117169459548</v>
      </c>
      <c r="AA76" s="26">
        <f>J76*'Share of Sales'!$C$5</f>
        <v>13.259117169459548</v>
      </c>
      <c r="AB76" s="26">
        <f>K76*'Share of Sales'!$C$5</f>
        <v>4.5969151568503186</v>
      </c>
      <c r="AC76" s="26">
        <f>L76*'Share of Sales'!$C$5</f>
        <v>4.5969151568503186</v>
      </c>
      <c r="AD76" s="26">
        <f>M76*'Share of Sales'!$C$5</f>
        <v>29.832862470824796</v>
      </c>
      <c r="AE76" s="26">
        <f>N76*'Share of Sales'!$C$5</f>
        <v>4.3259717343108663</v>
      </c>
      <c r="AF76" s="26">
        <f>O76*'Share of Sales'!$C$5</f>
        <v>1.9008993980022617</v>
      </c>
      <c r="AG76" s="35"/>
    </row>
    <row r="77" spans="1:33" x14ac:dyDescent="0.25">
      <c r="A77" s="15">
        <v>35</v>
      </c>
      <c r="B77" s="15">
        <v>2044</v>
      </c>
      <c r="C77" s="24">
        <v>90.771671891321404</v>
      </c>
      <c r="D77" s="25">
        <v>56.239855032725217</v>
      </c>
      <c r="E77" s="25">
        <v>115.88716785957854</v>
      </c>
      <c r="F77" s="25">
        <v>93.65251278524336</v>
      </c>
      <c r="G77" s="25">
        <v>79.002226658871592</v>
      </c>
      <c r="H77" s="25">
        <v>61.128543973294818</v>
      </c>
      <c r="I77" s="25">
        <v>36.085535088982752</v>
      </c>
      <c r="J77" s="25">
        <v>36.085535088982752</v>
      </c>
      <c r="K77" s="25">
        <v>12.510798499894417</v>
      </c>
      <c r="L77" s="25">
        <v>12.510798499894417</v>
      </c>
      <c r="M77" s="25">
        <v>81.192042557357169</v>
      </c>
      <c r="N77" s="25">
        <v>11.773408652876794</v>
      </c>
      <c r="O77" s="26">
        <v>5.1747263437160846</v>
      </c>
      <c r="P77" s="35"/>
      <c r="Q77" s="29"/>
      <c r="R77" s="15">
        <v>35</v>
      </c>
      <c r="S77" s="15">
        <v>2044</v>
      </c>
      <c r="T77" s="26">
        <f>C77*'Share of Sales'!$C$5</f>
        <v>34.043678075630694</v>
      </c>
      <c r="U77" s="26">
        <f>D77*'Share of Sales'!$C$5</f>
        <v>21.092610501286693</v>
      </c>
      <c r="V77" s="26">
        <f>E77*'Share of Sales'!$C$5</f>
        <v>43.463179134031876</v>
      </c>
      <c r="W77" s="26">
        <f>F77*'Share of Sales'!$C$5</f>
        <v>35.124129916346078</v>
      </c>
      <c r="X77" s="26">
        <f>G77*'Share of Sales'!$C$5</f>
        <v>29.629578431173268</v>
      </c>
      <c r="Y77" s="26">
        <f>H77*'Share of Sales'!$C$5</f>
        <v>22.926100499178421</v>
      </c>
      <c r="Z77" s="26">
        <f>I77*'Share of Sales'!$C$5</f>
        <v>13.533785531977829</v>
      </c>
      <c r="AA77" s="26">
        <f>J77*'Share of Sales'!$C$5</f>
        <v>13.533785531977829</v>
      </c>
      <c r="AB77" s="26">
        <f>K77*'Share of Sales'!$C$5</f>
        <v>4.6921422479628268</v>
      </c>
      <c r="AC77" s="26">
        <f>L77*'Share of Sales'!$C$5</f>
        <v>4.6921422479628268</v>
      </c>
      <c r="AD77" s="26">
        <f>M77*'Share of Sales'!$C$5</f>
        <v>30.450863155136457</v>
      </c>
      <c r="AE77" s="26">
        <f>N77*'Share of Sales'!$C$5</f>
        <v>4.4155861149198854</v>
      </c>
      <c r="AF77" s="26">
        <f>O77*'Share of Sales'!$C$5</f>
        <v>1.9407675776411362</v>
      </c>
      <c r="AG77" s="35"/>
    </row>
    <row r="78" spans="1:33" x14ac:dyDescent="0.25">
      <c r="A78" s="15">
        <v>36</v>
      </c>
      <c r="B78" s="15">
        <v>2045</v>
      </c>
      <c r="C78" s="24">
        <v>91.55629291318408</v>
      </c>
      <c r="D78" s="25">
        <v>56.840224744224557</v>
      </c>
      <c r="E78" s="25">
        <v>117.51999402512153</v>
      </c>
      <c r="F78" s="25">
        <v>94.837013618356096</v>
      </c>
      <c r="G78" s="25">
        <v>79.87672195433548</v>
      </c>
      <c r="H78" s="25">
        <v>61.79080715553529</v>
      </c>
      <c r="I78" s="25">
        <v>36.83306259830416</v>
      </c>
      <c r="J78" s="25">
        <v>36.83306259830416</v>
      </c>
      <c r="K78" s="25">
        <v>12.769965116633969</v>
      </c>
      <c r="L78" s="25">
        <v>12.769965116633969</v>
      </c>
      <c r="M78" s="25">
        <v>82.873970931148946</v>
      </c>
      <c r="N78" s="25">
        <v>12.017299919136418</v>
      </c>
      <c r="O78" s="26">
        <v>5.2503223688083311</v>
      </c>
      <c r="P78" s="35"/>
      <c r="Q78" s="29"/>
      <c r="R78" s="15">
        <v>36</v>
      </c>
      <c r="S78" s="15">
        <v>2045</v>
      </c>
      <c r="T78" s="26">
        <f>C78*'Share of Sales'!$C$5</f>
        <v>34.337948137238087</v>
      </c>
      <c r="U78" s="26">
        <f>D78*'Share of Sales'!$C$5</f>
        <v>21.317777590961033</v>
      </c>
      <c r="V78" s="26">
        <f>E78*'Share of Sales'!$C$5</f>
        <v>44.075566315792337</v>
      </c>
      <c r="W78" s="26">
        <f>F78*'Share of Sales'!$C$5</f>
        <v>35.568373855039709</v>
      </c>
      <c r="X78" s="26">
        <f>G78*'Share of Sales'!$C$5</f>
        <v>29.957555603975266</v>
      </c>
      <c r="Y78" s="26">
        <f>H78*'Share of Sales'!$C$5</f>
        <v>23.174480573135096</v>
      </c>
      <c r="Z78" s="26">
        <f>I78*'Share of Sales'!$C$5</f>
        <v>13.81414376874673</v>
      </c>
      <c r="AA78" s="26">
        <f>J78*'Share of Sales'!$C$5</f>
        <v>13.81414376874673</v>
      </c>
      <c r="AB78" s="26">
        <f>K78*'Share of Sales'!$C$5</f>
        <v>4.7893420095668127</v>
      </c>
      <c r="AC78" s="26">
        <f>L78*'Share of Sales'!$C$5</f>
        <v>4.7893420095668127</v>
      </c>
      <c r="AD78" s="26">
        <f>M78*'Share of Sales'!$C$5</f>
        <v>31.081665991644645</v>
      </c>
      <c r="AE78" s="26">
        <f>N78*'Share of Sales'!$C$5</f>
        <v>4.5070568962881241</v>
      </c>
      <c r="AF78" s="26">
        <f>O78*'Share of Sales'!$C$5</f>
        <v>1.9691196690856896</v>
      </c>
      <c r="AG78" s="35"/>
    </row>
    <row r="79" spans="1:33" x14ac:dyDescent="0.25">
      <c r="A79" s="15">
        <v>37</v>
      </c>
      <c r="B79" s="15">
        <v>2046</v>
      </c>
      <c r="C79" s="24">
        <v>93.381310526331177</v>
      </c>
      <c r="D79" s="25">
        <v>58.158282074954336</v>
      </c>
      <c r="E79" s="25">
        <v>121.6788149547281</v>
      </c>
      <c r="F79" s="25">
        <v>97.762284910266814</v>
      </c>
      <c r="G79" s="25">
        <v>81.949025120226054</v>
      </c>
      <c r="H79" s="25">
        <v>63.279161953050149</v>
      </c>
      <c r="I79" s="25">
        <v>37.596075464176728</v>
      </c>
      <c r="J79" s="25">
        <v>37.596075464176728</v>
      </c>
      <c r="K79" s="25">
        <v>13.034500482237377</v>
      </c>
      <c r="L79" s="25">
        <v>13.034500482237377</v>
      </c>
      <c r="M79" s="25">
        <v>84.590741180640151</v>
      </c>
      <c r="N79" s="25">
        <v>12.266243498749931</v>
      </c>
      <c r="O79" s="26">
        <v>5.4583218785801444</v>
      </c>
      <c r="P79" s="36"/>
      <c r="Q79" s="29"/>
      <c r="R79" s="15">
        <v>37</v>
      </c>
      <c r="S79" s="15">
        <v>2046</v>
      </c>
      <c r="T79" s="26">
        <f>C79*'Share of Sales'!$C$5</f>
        <v>35.022416218631619</v>
      </c>
      <c r="U79" s="26">
        <f>D79*'Share of Sales'!$C$5</f>
        <v>21.812111544689603</v>
      </c>
      <c r="V79" s="26">
        <f>E79*'Share of Sales'!$C$5</f>
        <v>45.635321225575566</v>
      </c>
      <c r="W79" s="26">
        <f>F79*'Share of Sales'!$C$5</f>
        <v>36.665489200286686</v>
      </c>
      <c r="X79" s="26">
        <f>G79*'Share of Sales'!$C$5</f>
        <v>30.734767485003029</v>
      </c>
      <c r="Y79" s="26">
        <f>H79*'Share of Sales'!$C$5</f>
        <v>23.732684146267264</v>
      </c>
      <c r="Z79" s="26">
        <f>I79*'Share of Sales'!$C$5</f>
        <v>14.100309747978997</v>
      </c>
      <c r="AA79" s="26">
        <f>J79*'Share of Sales'!$C$5</f>
        <v>14.100309747978997</v>
      </c>
      <c r="AB79" s="26">
        <f>K79*'Share of Sales'!$C$5</f>
        <v>4.8885553063870368</v>
      </c>
      <c r="AC79" s="26">
        <f>L79*'Share of Sales'!$C$5</f>
        <v>4.8885553063870368</v>
      </c>
      <c r="AD79" s="26">
        <f>M79*'Share of Sales'!$C$5</f>
        <v>31.725536182484291</v>
      </c>
      <c r="AE79" s="26">
        <f>N79*'Share of Sales'!$C$5</f>
        <v>4.600422534562413</v>
      </c>
      <c r="AF79" s="26">
        <f>O79*'Share of Sales'!$C$5</f>
        <v>2.0471293410793772</v>
      </c>
      <c r="AG79" s="36"/>
    </row>
    <row r="80" spans="1:33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29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29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29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:33" x14ac:dyDescent="0.25">
      <c r="A83" s="6" t="s">
        <v>8</v>
      </c>
      <c r="B83" s="7" t="s">
        <v>33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29"/>
      <c r="R83" s="6" t="s">
        <v>8</v>
      </c>
      <c r="S83" s="7" t="s">
        <v>33</v>
      </c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x14ac:dyDescent="0.25">
      <c r="A84" s="10"/>
      <c r="B84" s="10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8"/>
      <c r="P84" s="8"/>
      <c r="Q84" s="29"/>
      <c r="R84" s="10"/>
      <c r="S84" s="10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8"/>
      <c r="AG84" s="8"/>
    </row>
    <row r="85" spans="1:33" ht="45.6" customHeight="1" x14ac:dyDescent="0.25">
      <c r="A85" s="11"/>
      <c r="B85" s="11"/>
      <c r="C85" s="43" t="s">
        <v>55</v>
      </c>
      <c r="D85" s="43"/>
      <c r="E85" s="43" t="s">
        <v>56</v>
      </c>
      <c r="F85" s="43"/>
      <c r="G85" s="43" t="s">
        <v>57</v>
      </c>
      <c r="H85" s="43"/>
      <c r="I85" s="44" t="s">
        <v>58</v>
      </c>
      <c r="J85" s="45"/>
      <c r="K85" s="46" t="s">
        <v>59</v>
      </c>
      <c r="L85" s="46"/>
      <c r="M85" s="46" t="s">
        <v>60</v>
      </c>
      <c r="N85" s="46"/>
      <c r="O85" s="47" t="s">
        <v>17</v>
      </c>
      <c r="P85" s="11"/>
      <c r="Q85" s="29"/>
      <c r="R85" s="11"/>
      <c r="S85" s="11"/>
      <c r="T85" s="43" t="s">
        <v>55</v>
      </c>
      <c r="U85" s="43"/>
      <c r="V85" s="43" t="s">
        <v>56</v>
      </c>
      <c r="W85" s="43"/>
      <c r="X85" s="43" t="s">
        <v>57</v>
      </c>
      <c r="Y85" s="43"/>
      <c r="Z85" s="44" t="s">
        <v>58</v>
      </c>
      <c r="AA85" s="45"/>
      <c r="AB85" s="46" t="s">
        <v>59</v>
      </c>
      <c r="AC85" s="46"/>
      <c r="AD85" s="46" t="s">
        <v>60</v>
      </c>
      <c r="AE85" s="46"/>
      <c r="AF85" s="47" t="s">
        <v>17</v>
      </c>
      <c r="AG85" s="11"/>
    </row>
    <row r="86" spans="1:33" ht="26.25" x14ac:dyDescent="0.25">
      <c r="A86" s="12" t="s">
        <v>18</v>
      </c>
      <c r="B86" s="12" t="s">
        <v>19</v>
      </c>
      <c r="C86" s="13" t="s">
        <v>20</v>
      </c>
      <c r="D86" s="13" t="s">
        <v>21</v>
      </c>
      <c r="E86" s="13" t="s">
        <v>22</v>
      </c>
      <c r="F86" s="13" t="s">
        <v>23</v>
      </c>
      <c r="G86" s="13" t="s">
        <v>24</v>
      </c>
      <c r="H86" s="13" t="s">
        <v>25</v>
      </c>
      <c r="I86" s="33" t="s">
        <v>26</v>
      </c>
      <c r="J86" s="33" t="s">
        <v>27</v>
      </c>
      <c r="K86" s="33" t="s">
        <v>26</v>
      </c>
      <c r="L86" s="33" t="s">
        <v>27</v>
      </c>
      <c r="M86" s="33" t="s">
        <v>26</v>
      </c>
      <c r="N86" s="33" t="s">
        <v>27</v>
      </c>
      <c r="O86" s="48"/>
      <c r="P86" s="8"/>
      <c r="Q86" s="29"/>
      <c r="R86" s="12" t="s">
        <v>18</v>
      </c>
      <c r="S86" s="12" t="s">
        <v>19</v>
      </c>
      <c r="T86" s="13" t="s">
        <v>20</v>
      </c>
      <c r="U86" s="13" t="s">
        <v>21</v>
      </c>
      <c r="V86" s="13" t="s">
        <v>22</v>
      </c>
      <c r="W86" s="13" t="s">
        <v>23</v>
      </c>
      <c r="X86" s="13" t="s">
        <v>24</v>
      </c>
      <c r="Y86" s="13" t="s">
        <v>25</v>
      </c>
      <c r="Z86" s="33" t="s">
        <v>26</v>
      </c>
      <c r="AA86" s="33" t="s">
        <v>27</v>
      </c>
      <c r="AB86" s="33" t="s">
        <v>26</v>
      </c>
      <c r="AC86" s="33" t="s">
        <v>27</v>
      </c>
      <c r="AD86" s="33" t="s">
        <v>26</v>
      </c>
      <c r="AE86" s="33" t="s">
        <v>27</v>
      </c>
      <c r="AF86" s="48"/>
      <c r="AG86" s="8"/>
    </row>
    <row r="87" spans="1:33" x14ac:dyDescent="0.25">
      <c r="A87" s="14">
        <v>18</v>
      </c>
      <c r="B87" s="15">
        <v>2027</v>
      </c>
      <c r="C87" s="16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8">
        <v>0</v>
      </c>
      <c r="P87" s="40" t="s">
        <v>28</v>
      </c>
      <c r="Q87" s="29"/>
      <c r="R87" s="14">
        <v>18</v>
      </c>
      <c r="S87" s="15">
        <v>2027</v>
      </c>
      <c r="T87" s="17">
        <f>C87*'Share of Sales'!$C$5</f>
        <v>0</v>
      </c>
      <c r="U87" s="17">
        <f>D87*'Share of Sales'!$C$5</f>
        <v>0</v>
      </c>
      <c r="V87" s="17">
        <f>E87*'Share of Sales'!$C$5</f>
        <v>0</v>
      </c>
      <c r="W87" s="17">
        <f>F87*'Share of Sales'!$C$5</f>
        <v>0</v>
      </c>
      <c r="X87" s="17">
        <f>G87*'Share of Sales'!$C$5</f>
        <v>0</v>
      </c>
      <c r="Y87" s="17">
        <f>H87*'Share of Sales'!$C$5</f>
        <v>0</v>
      </c>
      <c r="Z87" s="17">
        <f>I87*'Share of Sales'!$C$5</f>
        <v>0</v>
      </c>
      <c r="AA87" s="17">
        <f>J87*'Share of Sales'!$C$5</f>
        <v>0</v>
      </c>
      <c r="AB87" s="17">
        <f>K87*'Share of Sales'!$C$5</f>
        <v>0</v>
      </c>
      <c r="AC87" s="17">
        <f>L87*'Share of Sales'!$C$5</f>
        <v>0</v>
      </c>
      <c r="AD87" s="17">
        <f>M87*'Share of Sales'!$C$5</f>
        <v>0</v>
      </c>
      <c r="AE87" s="17">
        <f>N87*'Share of Sales'!$C$5</f>
        <v>0</v>
      </c>
      <c r="AF87" s="17">
        <f>O87*'Share of Sales'!$C$5</f>
        <v>0</v>
      </c>
      <c r="AG87" s="40" t="s">
        <v>28</v>
      </c>
    </row>
    <row r="88" spans="1:33" x14ac:dyDescent="0.25">
      <c r="A88" s="15">
        <v>19</v>
      </c>
      <c r="B88" s="15">
        <v>2028</v>
      </c>
      <c r="C88" s="19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18">
        <v>0</v>
      </c>
      <c r="P88" s="41"/>
      <c r="Q88" s="29"/>
      <c r="R88" s="15">
        <v>19</v>
      </c>
      <c r="S88" s="15">
        <v>2028</v>
      </c>
      <c r="T88" s="17">
        <f>C88*'Share of Sales'!$C$5</f>
        <v>0</v>
      </c>
      <c r="U88" s="17">
        <f>D88*'Share of Sales'!$C$5</f>
        <v>0</v>
      </c>
      <c r="V88" s="17">
        <f>E88*'Share of Sales'!$C$5</f>
        <v>0</v>
      </c>
      <c r="W88" s="17">
        <f>F88*'Share of Sales'!$C$5</f>
        <v>0</v>
      </c>
      <c r="X88" s="17">
        <f>G88*'Share of Sales'!$C$5</f>
        <v>0</v>
      </c>
      <c r="Y88" s="17">
        <f>H88*'Share of Sales'!$C$5</f>
        <v>0</v>
      </c>
      <c r="Z88" s="17">
        <f>I88*'Share of Sales'!$C$5</f>
        <v>0</v>
      </c>
      <c r="AA88" s="17">
        <f>J88*'Share of Sales'!$C$5</f>
        <v>0</v>
      </c>
      <c r="AB88" s="17">
        <f>K88*'Share of Sales'!$C$5</f>
        <v>0</v>
      </c>
      <c r="AC88" s="17">
        <f>L88*'Share of Sales'!$C$5</f>
        <v>0</v>
      </c>
      <c r="AD88" s="17">
        <f>M88*'Share of Sales'!$C$5</f>
        <v>0</v>
      </c>
      <c r="AE88" s="17">
        <f>N88*'Share of Sales'!$C$5</f>
        <v>0</v>
      </c>
      <c r="AF88" s="17">
        <f>O88*'Share of Sales'!$C$5</f>
        <v>0</v>
      </c>
      <c r="AG88" s="41"/>
    </row>
    <row r="89" spans="1:33" x14ac:dyDescent="0.25">
      <c r="A89" s="15">
        <v>20</v>
      </c>
      <c r="B89" s="15">
        <v>2029</v>
      </c>
      <c r="C89" s="19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18">
        <v>0</v>
      </c>
      <c r="P89" s="41"/>
      <c r="Q89" s="29"/>
      <c r="R89" s="15">
        <v>20</v>
      </c>
      <c r="S89" s="15">
        <v>2029</v>
      </c>
      <c r="T89" s="17">
        <f>C89*'Share of Sales'!$C$5</f>
        <v>0</v>
      </c>
      <c r="U89" s="17">
        <f>D89*'Share of Sales'!$C$5</f>
        <v>0</v>
      </c>
      <c r="V89" s="17">
        <f>E89*'Share of Sales'!$C$5</f>
        <v>0</v>
      </c>
      <c r="W89" s="17">
        <f>F89*'Share of Sales'!$C$5</f>
        <v>0</v>
      </c>
      <c r="X89" s="17">
        <f>G89*'Share of Sales'!$C$5</f>
        <v>0</v>
      </c>
      <c r="Y89" s="17">
        <f>H89*'Share of Sales'!$C$5</f>
        <v>0</v>
      </c>
      <c r="Z89" s="17">
        <f>I89*'Share of Sales'!$C$5</f>
        <v>0</v>
      </c>
      <c r="AA89" s="17">
        <f>J89*'Share of Sales'!$C$5</f>
        <v>0</v>
      </c>
      <c r="AB89" s="17">
        <f>K89*'Share of Sales'!$C$5</f>
        <v>0</v>
      </c>
      <c r="AC89" s="17">
        <f>L89*'Share of Sales'!$C$5</f>
        <v>0</v>
      </c>
      <c r="AD89" s="17">
        <f>M89*'Share of Sales'!$C$5</f>
        <v>0</v>
      </c>
      <c r="AE89" s="17">
        <f>N89*'Share of Sales'!$C$5</f>
        <v>0</v>
      </c>
      <c r="AF89" s="17">
        <f>O89*'Share of Sales'!$C$5</f>
        <v>0</v>
      </c>
      <c r="AG89" s="41"/>
    </row>
    <row r="90" spans="1:33" x14ac:dyDescent="0.25">
      <c r="A90" s="15">
        <v>21</v>
      </c>
      <c r="B90" s="15">
        <v>2030</v>
      </c>
      <c r="C90" s="19">
        <v>90.459971037556926</v>
      </c>
      <c r="D90" s="20">
        <v>61.652565602282912</v>
      </c>
      <c r="E90" s="20">
        <v>102.28824601620765</v>
      </c>
      <c r="F90" s="20">
        <v>88.113008662512982</v>
      </c>
      <c r="G90" s="20">
        <v>79.610462447613699</v>
      </c>
      <c r="H90" s="20">
        <v>64.6693468852487</v>
      </c>
      <c r="I90" s="20">
        <v>40.366181495546314</v>
      </c>
      <c r="J90" s="20">
        <v>40.366181495546314</v>
      </c>
      <c r="K90" s="20">
        <v>9.3890032112421178</v>
      </c>
      <c r="L90" s="20">
        <v>9.3890032112421178</v>
      </c>
      <c r="M90" s="20">
        <v>56.91817232966423</v>
      </c>
      <c r="N90" s="20">
        <v>7.9289728403091431</v>
      </c>
      <c r="O90" s="18">
        <v>3.4177733333333329</v>
      </c>
      <c r="P90" s="42"/>
      <c r="Q90" s="29"/>
      <c r="R90" s="15">
        <v>21</v>
      </c>
      <c r="S90" s="15">
        <v>2030</v>
      </c>
      <c r="T90" s="17">
        <f>C90*'Share of Sales'!$C$5</f>
        <v>33.926775485865001</v>
      </c>
      <c r="U90" s="17">
        <f>D90*'Share of Sales'!$C$5</f>
        <v>23.122633440240662</v>
      </c>
      <c r="V90" s="17">
        <f>E90*'Share of Sales'!$C$5</f>
        <v>38.362939072730946</v>
      </c>
      <c r="W90" s="17">
        <f>F90*'Share of Sales'!$C$5</f>
        <v>33.046553386978523</v>
      </c>
      <c r="X90" s="17">
        <f>G90*'Share of Sales'!$C$5</f>
        <v>29.857695672539112</v>
      </c>
      <c r="Y90" s="17">
        <f>H90*'Share of Sales'!$C$5</f>
        <v>24.254069368234127</v>
      </c>
      <c r="Z90" s="17">
        <f>I90*'Share of Sales'!$C$5</f>
        <v>15.139230768186906</v>
      </c>
      <c r="AA90" s="17">
        <f>J90*'Share of Sales'!$C$5</f>
        <v>15.139230768186906</v>
      </c>
      <c r="AB90" s="17">
        <f>K90*'Share of Sales'!$C$5</f>
        <v>3.5213210918631277</v>
      </c>
      <c r="AC90" s="17">
        <f>L90*'Share of Sales'!$C$5</f>
        <v>3.5213210918631277</v>
      </c>
      <c r="AD90" s="17">
        <f>M90*'Share of Sales'!$C$5</f>
        <v>21.347011628961983</v>
      </c>
      <c r="AE90" s="17">
        <f>N90*'Share of Sales'!$C$5</f>
        <v>2.9737405208211385</v>
      </c>
      <c r="AF90" s="17">
        <f>O90*'Share of Sales'!$C$5</f>
        <v>1.2818269474509885</v>
      </c>
      <c r="AG90" s="42"/>
    </row>
    <row r="91" spans="1:33" x14ac:dyDescent="0.25">
      <c r="A91" s="15">
        <v>22</v>
      </c>
      <c r="B91" s="15">
        <v>2031</v>
      </c>
      <c r="C91" s="21">
        <v>99.613785044523439</v>
      </c>
      <c r="D91" s="22">
        <v>69.667852442793404</v>
      </c>
      <c r="E91" s="22">
        <v>106.92922486782274</v>
      </c>
      <c r="F91" s="22">
        <v>94.82219410491264</v>
      </c>
      <c r="G91" s="22">
        <v>85.597600195495929</v>
      </c>
      <c r="H91" s="22">
        <v>73.009285342789624</v>
      </c>
      <c r="I91" s="22">
        <v>41.192179915077226</v>
      </c>
      <c r="J91" s="22">
        <v>41.192179915077226</v>
      </c>
      <c r="K91" s="22">
        <v>9.5835004846843326</v>
      </c>
      <c r="L91" s="22">
        <v>9.5835004846843326</v>
      </c>
      <c r="M91" s="22">
        <v>62.194589674472809</v>
      </c>
      <c r="N91" s="22">
        <v>9.0186463743448257</v>
      </c>
      <c r="O91" s="23">
        <v>3.3679469428694606</v>
      </c>
      <c r="P91" s="37" t="s">
        <v>29</v>
      </c>
      <c r="Q91" s="29"/>
      <c r="R91" s="15">
        <v>22</v>
      </c>
      <c r="S91" s="15">
        <v>2031</v>
      </c>
      <c r="T91" s="23">
        <f>C91*'Share of Sales'!$C$5</f>
        <v>37.359889481941586</v>
      </c>
      <c r="U91" s="23">
        <f>D91*'Share of Sales'!$C$5</f>
        <v>26.128745801031794</v>
      </c>
      <c r="V91" s="23">
        <f>E91*'Share of Sales'!$C$5</f>
        <v>40.103526049793111</v>
      </c>
      <c r="W91" s="23">
        <f>F91*'Share of Sales'!$C$5</f>
        <v>35.562815835291978</v>
      </c>
      <c r="X91" s="23">
        <f>G91*'Share of Sales'!$C$5</f>
        <v>32.10315602196831</v>
      </c>
      <c r="Y91" s="23">
        <f>H91*'Share of Sales'!$C$5</f>
        <v>27.381941468673435</v>
      </c>
      <c r="Z91" s="23">
        <f>I91*'Share of Sales'!$C$5</f>
        <v>15.449019314542618</v>
      </c>
      <c r="AA91" s="23">
        <f>J91*'Share of Sales'!$C$5</f>
        <v>15.449019314542618</v>
      </c>
      <c r="AB91" s="23">
        <f>K91*'Share of Sales'!$C$5</f>
        <v>3.5942667854445163</v>
      </c>
      <c r="AC91" s="23">
        <f>L91*'Share of Sales'!$C$5</f>
        <v>3.5942667854445163</v>
      </c>
      <c r="AD91" s="23">
        <f>M91*'Share of Sales'!$C$5</f>
        <v>23.325918150529663</v>
      </c>
      <c r="AE91" s="23">
        <f>N91*'Share of Sales'!$C$5</f>
        <v>3.3824197290730287</v>
      </c>
      <c r="AF91" s="23">
        <f>O91*'Share of Sales'!$C$5</f>
        <v>1.2631396900580252</v>
      </c>
      <c r="AG91" s="37" t="s">
        <v>29</v>
      </c>
    </row>
    <row r="92" spans="1:33" x14ac:dyDescent="0.25">
      <c r="A92" s="15">
        <v>23</v>
      </c>
      <c r="B92" s="15">
        <v>2032</v>
      </c>
      <c r="C92" s="21">
        <v>107.86898729521783</v>
      </c>
      <c r="D92" s="22">
        <v>77.964724476380894</v>
      </c>
      <c r="E92" s="22">
        <v>117.73209326561337</v>
      </c>
      <c r="F92" s="22">
        <v>104.87356043164091</v>
      </c>
      <c r="G92" s="22">
        <v>94.501305605162543</v>
      </c>
      <c r="H92" s="22">
        <v>81.752760277152532</v>
      </c>
      <c r="I92" s="22">
        <v>42.034799660168403</v>
      </c>
      <c r="J92" s="22">
        <v>42.034799660168403</v>
      </c>
      <c r="K92" s="22">
        <v>9.7820268534975199</v>
      </c>
      <c r="L92" s="22">
        <v>9.7820268534975199</v>
      </c>
      <c r="M92" s="22">
        <v>63.482977572781131</v>
      </c>
      <c r="N92" s="22">
        <v>9.2054715452904787</v>
      </c>
      <c r="O92" s="23">
        <v>3.4331546501092309</v>
      </c>
      <c r="P92" s="38"/>
      <c r="Q92" s="29"/>
      <c r="R92" s="15">
        <v>23</v>
      </c>
      <c r="S92" s="15">
        <v>2032</v>
      </c>
      <c r="T92" s="23">
        <f>C92*'Share of Sales'!$C$5</f>
        <v>40.455981489680973</v>
      </c>
      <c r="U92" s="23">
        <f>D92*'Share of Sales'!$C$5</f>
        <v>29.240465951833173</v>
      </c>
      <c r="V92" s="23">
        <f>E92*'Share of Sales'!$C$5</f>
        <v>44.15511358106729</v>
      </c>
      <c r="W92" s="23">
        <f>F92*'Share of Sales'!$C$5</f>
        <v>39.332554480814139</v>
      </c>
      <c r="X92" s="23">
        <f>G92*'Share of Sales'!$C$5</f>
        <v>35.442467442935119</v>
      </c>
      <c r="Y92" s="23">
        <f>H92*'Share of Sales'!$C$5</f>
        <v>30.661158869055548</v>
      </c>
      <c r="Z92" s="23">
        <f>I92*'Share of Sales'!$C$5</f>
        <v>15.765041645566759</v>
      </c>
      <c r="AA92" s="23">
        <f>J92*'Share of Sales'!$C$5</f>
        <v>15.765041645566759</v>
      </c>
      <c r="AB92" s="23">
        <f>K92*'Share of Sales'!$C$5</f>
        <v>3.6687235807042966</v>
      </c>
      <c r="AC92" s="23">
        <f>L92*'Share of Sales'!$C$5</f>
        <v>3.6687235807042966</v>
      </c>
      <c r="AD92" s="23">
        <f>M92*'Share of Sales'!$C$5</f>
        <v>23.809124661246585</v>
      </c>
      <c r="AE92" s="23">
        <f>N92*'Share of Sales'!$C$5</f>
        <v>3.4524880206840214</v>
      </c>
      <c r="AF92" s="23">
        <f>O92*'Share of Sales'!$C$5</f>
        <v>1.2875956700688214</v>
      </c>
      <c r="AG92" s="38"/>
    </row>
    <row r="93" spans="1:33" x14ac:dyDescent="0.25">
      <c r="A93" s="15">
        <v>24</v>
      </c>
      <c r="B93" s="15">
        <v>2033</v>
      </c>
      <c r="C93" s="21">
        <v>108.34337801511182</v>
      </c>
      <c r="D93" s="22">
        <v>77.74410712254533</v>
      </c>
      <c r="E93" s="22">
        <v>120.16909545670829</v>
      </c>
      <c r="F93" s="22">
        <v>106.0045293638654</v>
      </c>
      <c r="G93" s="22">
        <v>95.003530750927453</v>
      </c>
      <c r="H93" s="22">
        <v>81.551311581423562</v>
      </c>
      <c r="I93" s="22">
        <v>42.89928147161887</v>
      </c>
      <c r="J93" s="22">
        <v>42.89928147161887</v>
      </c>
      <c r="K93" s="22">
        <v>9.9846657821396683</v>
      </c>
      <c r="L93" s="22">
        <v>9.9846657821396683</v>
      </c>
      <c r="M93" s="22">
        <v>64.798054985164484</v>
      </c>
      <c r="N93" s="22">
        <v>9.396166880676569</v>
      </c>
      <c r="O93" s="23">
        <v>3.6808695479745581</v>
      </c>
      <c r="P93" s="38"/>
      <c r="Q93" s="29"/>
      <c r="R93" s="15">
        <v>24</v>
      </c>
      <c r="S93" s="15">
        <v>2033</v>
      </c>
      <c r="T93" s="23">
        <f>C93*'Share of Sales'!$C$5</f>
        <v>40.633900488126585</v>
      </c>
      <c r="U93" s="23">
        <f>D93*'Share of Sales'!$C$5</f>
        <v>29.157723990432842</v>
      </c>
      <c r="V93" s="23">
        <f>E93*'Share of Sales'!$C$5</f>
        <v>45.069104877411085</v>
      </c>
      <c r="W93" s="23">
        <f>F93*'Share of Sales'!$C$5</f>
        <v>39.756721420124101</v>
      </c>
      <c r="X93" s="23">
        <f>G93*'Share of Sales'!$C$5</f>
        <v>35.630825669986152</v>
      </c>
      <c r="Y93" s="23">
        <f>H93*'Share of Sales'!$C$5</f>
        <v>30.585606062731085</v>
      </c>
      <c r="Z93" s="23">
        <f>I93*'Share of Sales'!$C$5</f>
        <v>16.089263287385737</v>
      </c>
      <c r="AA93" s="23">
        <f>J93*'Share of Sales'!$C$5</f>
        <v>16.089263287385737</v>
      </c>
      <c r="AB93" s="23">
        <f>K93*'Share of Sales'!$C$5</f>
        <v>3.7447227807690866</v>
      </c>
      <c r="AC93" s="23">
        <f>L93*'Share of Sales'!$C$5</f>
        <v>3.7447227807690866</v>
      </c>
      <c r="AD93" s="23">
        <f>M93*'Share of Sales'!$C$5</f>
        <v>24.302341004395078</v>
      </c>
      <c r="AE93" s="23">
        <f>N93*'Share of Sales'!$C$5</f>
        <v>3.5240078073436871</v>
      </c>
      <c r="AF93" s="23">
        <f>O93*'Share of Sales'!$C$5</f>
        <v>1.3805004944678003</v>
      </c>
      <c r="AG93" s="38"/>
    </row>
    <row r="94" spans="1:33" x14ac:dyDescent="0.25">
      <c r="A94" s="15">
        <v>25</v>
      </c>
      <c r="B94" s="15">
        <v>2034</v>
      </c>
      <c r="C94" s="21">
        <v>79.14252965970276</v>
      </c>
      <c r="D94" s="22">
        <v>47.692048713186267</v>
      </c>
      <c r="E94" s="22">
        <v>93.471194924770529</v>
      </c>
      <c r="F94" s="22">
        <v>77.676169201749133</v>
      </c>
      <c r="G94" s="22">
        <v>66.126633394468271</v>
      </c>
      <c r="H94" s="22">
        <v>51.722347622474587</v>
      </c>
      <c r="I94" s="22">
        <v>29.395871077277739</v>
      </c>
      <c r="J94" s="22">
        <v>29.395871077277739</v>
      </c>
      <c r="K94" s="22">
        <v>10.191502464071213</v>
      </c>
      <c r="L94" s="22">
        <v>10.191502464071213</v>
      </c>
      <c r="M94" s="22">
        <v>66.140374796481908</v>
      </c>
      <c r="N94" s="22">
        <v>9.5908125526379333</v>
      </c>
      <c r="O94" s="23">
        <v>3.9952671302460749</v>
      </c>
      <c r="P94" s="38"/>
      <c r="Q94" s="29"/>
      <c r="R94" s="15">
        <v>25</v>
      </c>
      <c r="S94" s="15">
        <v>2034</v>
      </c>
      <c r="T94" s="23">
        <f>C94*'Share of Sales'!$C$5</f>
        <v>29.682198704589183</v>
      </c>
      <c r="U94" s="23">
        <f>D94*'Share of Sales'!$C$5</f>
        <v>17.886778103006854</v>
      </c>
      <c r="V94" s="23">
        <f>E94*'Share of Sales'!$C$5</f>
        <v>35.056127127120277</v>
      </c>
      <c r="W94" s="23">
        <f>F94*'Share of Sales'!$C$5</f>
        <v>29.132244050970201</v>
      </c>
      <c r="X94" s="23">
        <f>G94*'Share of Sales'!$C$5</f>
        <v>24.800620861118706</v>
      </c>
      <c r="Y94" s="23">
        <f>H94*'Share of Sales'!$C$5</f>
        <v>19.398331165295389</v>
      </c>
      <c r="Z94" s="23">
        <f>I94*'Share of Sales'!$C$5</f>
        <v>11.024844545176508</v>
      </c>
      <c r="AA94" s="23">
        <f>J94*'Share of Sales'!$C$5</f>
        <v>11.024844545176508</v>
      </c>
      <c r="AB94" s="23">
        <f>K94*'Share of Sales'!$C$5</f>
        <v>3.8222963372233481</v>
      </c>
      <c r="AC94" s="23">
        <f>L94*'Share of Sales'!$C$5</f>
        <v>3.8222963372233481</v>
      </c>
      <c r="AD94" s="23">
        <f>M94*'Share of Sales'!$C$5</f>
        <v>24.80577453799512</v>
      </c>
      <c r="AE94" s="23">
        <f>N94*'Share of Sales'!$C$5</f>
        <v>3.5970091574014584</v>
      </c>
      <c r="AF94" s="23">
        <f>O94*'Share of Sales'!$C$5</f>
        <v>1.4984144852051622</v>
      </c>
      <c r="AG94" s="38"/>
    </row>
    <row r="95" spans="1:33" x14ac:dyDescent="0.25">
      <c r="A95" s="15">
        <v>26</v>
      </c>
      <c r="B95" s="15">
        <v>2035</v>
      </c>
      <c r="C95" s="21">
        <v>81.931582500549922</v>
      </c>
      <c r="D95" s="22">
        <v>49.662021082051282</v>
      </c>
      <c r="E95" s="22">
        <v>98.520653422665092</v>
      </c>
      <c r="F95" s="22">
        <v>81.202808965984232</v>
      </c>
      <c r="G95" s="22">
        <v>69.337733057302913</v>
      </c>
      <c r="H95" s="22">
        <v>53.982969824505226</v>
      </c>
      <c r="I95" s="22">
        <v>30.004819295353062</v>
      </c>
      <c r="J95" s="22">
        <v>30.004819295353062</v>
      </c>
      <c r="K95" s="22">
        <v>10.402623857572072</v>
      </c>
      <c r="L95" s="22">
        <v>10.402623857572072</v>
      </c>
      <c r="M95" s="22">
        <v>67.510501344842098</v>
      </c>
      <c r="N95" s="22">
        <v>9.7894903941099525</v>
      </c>
      <c r="O95" s="23">
        <v>4.297775585014695</v>
      </c>
      <c r="P95" s="38"/>
      <c r="Q95" s="29"/>
      <c r="R95" s="15">
        <v>26</v>
      </c>
      <c r="S95" s="15">
        <v>2035</v>
      </c>
      <c r="T95" s="23">
        <f>C95*'Share of Sales'!$C$5</f>
        <v>30.728225676125028</v>
      </c>
      <c r="U95" s="23">
        <f>D95*'Share of Sales'!$C$5</f>
        <v>18.625611086317146</v>
      </c>
      <c r="V95" s="23">
        <f>E95*'Share of Sales'!$C$5</f>
        <v>36.949913326898489</v>
      </c>
      <c r="W95" s="23">
        <f>F95*'Share of Sales'!$C$5</f>
        <v>30.454901068526102</v>
      </c>
      <c r="X95" s="23">
        <f>G95*'Share of Sales'!$C$5</f>
        <v>26.004935389126871</v>
      </c>
      <c r="Y95" s="23">
        <f>H95*'Share of Sales'!$C$5</f>
        <v>20.24617160816722</v>
      </c>
      <c r="Z95" s="23">
        <f>I95*'Share of Sales'!$C$5</f>
        <v>11.253228981299991</v>
      </c>
      <c r="AA95" s="23">
        <f>J95*'Share of Sales'!$C$5</f>
        <v>11.253228981299991</v>
      </c>
      <c r="AB95" s="23">
        <f>K95*'Share of Sales'!$C$5</f>
        <v>3.9014768635424737</v>
      </c>
      <c r="AC95" s="23">
        <f>L95*'Share of Sales'!$C$5</f>
        <v>3.9014768635424737</v>
      </c>
      <c r="AD95" s="23">
        <f>M95*'Share of Sales'!$C$5</f>
        <v>25.319636915578023</v>
      </c>
      <c r="AE95" s="23">
        <f>N95*'Share of Sales'!$C$5</f>
        <v>3.671522762085667</v>
      </c>
      <c r="AF95" s="23">
        <f>O95*'Share of Sales'!$C$5</f>
        <v>1.6118694897756358</v>
      </c>
      <c r="AG95" s="38"/>
    </row>
    <row r="96" spans="1:33" x14ac:dyDescent="0.25">
      <c r="A96" s="15">
        <v>27</v>
      </c>
      <c r="B96" s="15">
        <v>2036</v>
      </c>
      <c r="C96" s="21">
        <v>84.516854392089215</v>
      </c>
      <c r="D96" s="22">
        <v>51.492641039859841</v>
      </c>
      <c r="E96" s="22">
        <v>103.08041583716579</v>
      </c>
      <c r="F96" s="22">
        <v>84.393195924011735</v>
      </c>
      <c r="G96" s="22">
        <v>72.077429177743937</v>
      </c>
      <c r="H96" s="22">
        <v>55.919936694619999</v>
      </c>
      <c r="I96" s="22">
        <v>30.626382139860866</v>
      </c>
      <c r="J96" s="22">
        <v>30.626382139860866</v>
      </c>
      <c r="K96" s="22">
        <v>10.61811872230064</v>
      </c>
      <c r="L96" s="22">
        <v>10.61811872230064</v>
      </c>
      <c r="M96" s="22">
        <v>68.909010658862414</v>
      </c>
      <c r="N96" s="22">
        <v>9.9922839332327538</v>
      </c>
      <c r="O96" s="23">
        <v>4.5669539736620006</v>
      </c>
      <c r="P96" s="39"/>
      <c r="Q96" s="29"/>
      <c r="R96" s="15">
        <v>27</v>
      </c>
      <c r="S96" s="15">
        <v>2036</v>
      </c>
      <c r="T96" s="23">
        <f>C96*'Share of Sales'!$C$5</f>
        <v>31.697825135733034</v>
      </c>
      <c r="U96" s="23">
        <f>D96*'Share of Sales'!$C$5</f>
        <v>19.312180312419699</v>
      </c>
      <c r="V96" s="23">
        <f>E96*'Share of Sales'!$C$5</f>
        <v>38.660040291690727</v>
      </c>
      <c r="W96" s="23">
        <f>F96*'Share of Sales'!$C$5</f>
        <v>31.651447350782728</v>
      </c>
      <c r="X96" s="23">
        <f>G96*'Share of Sales'!$C$5</f>
        <v>27.0324512517962</v>
      </c>
      <c r="Y96" s="23">
        <f>H96*'Share of Sales'!$C$5</f>
        <v>20.972625965516716</v>
      </c>
      <c r="Z96" s="23">
        <f>I96*'Share of Sales'!$C$5</f>
        <v>11.486344500065931</v>
      </c>
      <c r="AA96" s="23">
        <f>J96*'Share of Sales'!$C$5</f>
        <v>11.486344500065931</v>
      </c>
      <c r="AB96" s="23">
        <f>K96*'Share of Sales'!$C$5</f>
        <v>3.9822976488041402</v>
      </c>
      <c r="AC96" s="23">
        <f>L96*'Share of Sales'!$C$5</f>
        <v>3.9822976488041402</v>
      </c>
      <c r="AD96" s="23">
        <f>M96*'Share of Sales'!$C$5</f>
        <v>25.844144175169774</v>
      </c>
      <c r="AE96" s="23">
        <f>N96*'Share of Sales'!$C$5</f>
        <v>3.74757994840675</v>
      </c>
      <c r="AF96" s="23">
        <f>O96*'Share of Sales'!$C$5</f>
        <v>1.71282414024189</v>
      </c>
      <c r="AG96" s="39"/>
    </row>
    <row r="97" spans="1:33" x14ac:dyDescent="0.25">
      <c r="A97" s="15">
        <v>28</v>
      </c>
      <c r="B97" s="15">
        <v>2037</v>
      </c>
      <c r="C97" s="24">
        <v>86.081181235321466</v>
      </c>
      <c r="D97" s="25">
        <v>52.621174113714616</v>
      </c>
      <c r="E97" s="25">
        <v>106.26257643562121</v>
      </c>
      <c r="F97" s="25">
        <v>86.635878155135345</v>
      </c>
      <c r="G97" s="25">
        <v>73.788927663757889</v>
      </c>
      <c r="H97" s="25">
        <v>57.149822062089441</v>
      </c>
      <c r="I97" s="25">
        <v>31.260820928258536</v>
      </c>
      <c r="J97" s="25">
        <v>31.260820928258536</v>
      </c>
      <c r="K97" s="25">
        <v>10.838077656610132</v>
      </c>
      <c r="L97" s="25">
        <v>10.838077656610132</v>
      </c>
      <c r="M97" s="25">
        <v>70.336490699842841</v>
      </c>
      <c r="N97" s="25">
        <v>10.199278428468112</v>
      </c>
      <c r="O97" s="26">
        <v>4.7349761155534029</v>
      </c>
      <c r="P97" s="34" t="s">
        <v>30</v>
      </c>
      <c r="Q97" s="29"/>
      <c r="R97" s="15">
        <v>28</v>
      </c>
      <c r="S97" s="15">
        <v>2037</v>
      </c>
      <c r="T97" s="26">
        <f>C97*'Share of Sales'!$C$5</f>
        <v>32.284521825861511</v>
      </c>
      <c r="U97" s="26">
        <f>D97*'Share of Sales'!$C$5</f>
        <v>19.735433689420539</v>
      </c>
      <c r="V97" s="26">
        <f>E97*'Share of Sales'!$C$5</f>
        <v>39.853501299310771</v>
      </c>
      <c r="W97" s="26">
        <f>F97*'Share of Sales'!$C$5</f>
        <v>32.492559454498526</v>
      </c>
      <c r="X97" s="26">
        <f>G97*'Share of Sales'!$C$5</f>
        <v>27.674344281535131</v>
      </c>
      <c r="Y97" s="26">
        <f>H97*'Share of Sales'!$C$5</f>
        <v>21.433891255090629</v>
      </c>
      <c r="Z97" s="26">
        <f>I97*'Share of Sales'!$C$5</f>
        <v>11.724289107903086</v>
      </c>
      <c r="AA97" s="26">
        <f>J97*'Share of Sales'!$C$5</f>
        <v>11.724289107903086</v>
      </c>
      <c r="AB97" s="26">
        <f>K97*'Share of Sales'!$C$5</f>
        <v>4.0647926716837075</v>
      </c>
      <c r="AC97" s="26">
        <f>L97*'Share of Sales'!$C$5</f>
        <v>4.0647926716837075</v>
      </c>
      <c r="AD97" s="26">
        <f>M97*'Share of Sales'!$C$5</f>
        <v>26.37951683011778</v>
      </c>
      <c r="AE97" s="26">
        <f>N97*'Share of Sales'!$C$5</f>
        <v>3.8252126923277525</v>
      </c>
      <c r="AF97" s="26">
        <f>O97*'Share of Sales'!$C$5</f>
        <v>1.7758404049965744</v>
      </c>
      <c r="AG97" s="34" t="s">
        <v>30</v>
      </c>
    </row>
    <row r="98" spans="1:33" x14ac:dyDescent="0.25">
      <c r="A98" s="15">
        <v>29</v>
      </c>
      <c r="B98" s="15">
        <v>2038</v>
      </c>
      <c r="C98" s="24">
        <v>85.471926709319376</v>
      </c>
      <c r="D98" s="25">
        <v>52.253857485063904</v>
      </c>
      <c r="E98" s="25">
        <v>104.53955523637298</v>
      </c>
      <c r="F98" s="25">
        <v>85.501546871001608</v>
      </c>
      <c r="G98" s="25">
        <v>73.061660447706672</v>
      </c>
      <c r="H98" s="25">
        <v>56.701233956229913</v>
      </c>
      <c r="I98" s="25">
        <v>31.908402391307927</v>
      </c>
      <c r="J98" s="25">
        <v>31.908402391307927</v>
      </c>
      <c r="K98" s="25">
        <v>11.062593135637941</v>
      </c>
      <c r="L98" s="25">
        <v>11.062593135637941</v>
      </c>
      <c r="M98" s="25">
        <v>71.793541608956687</v>
      </c>
      <c r="N98" s="25">
        <v>10.410560904443814</v>
      </c>
      <c r="O98" s="26">
        <v>4.6357120000208072</v>
      </c>
      <c r="P98" s="35"/>
      <c r="Q98" s="29"/>
      <c r="R98" s="15">
        <v>29</v>
      </c>
      <c r="S98" s="15">
        <v>2038</v>
      </c>
      <c r="T98" s="26">
        <f>C98*'Share of Sales'!$C$5</f>
        <v>32.056022509751422</v>
      </c>
      <c r="U98" s="26">
        <f>D98*'Share of Sales'!$C$5</f>
        <v>19.597672548779848</v>
      </c>
      <c r="V98" s="26">
        <f>E98*'Share of Sales'!$C$5</f>
        <v>39.20728670611782</v>
      </c>
      <c r="W98" s="26">
        <f>F98*'Share of Sales'!$C$5</f>
        <v>32.06713147390122</v>
      </c>
      <c r="X98" s="26">
        <f>G98*'Share of Sales'!$C$5</f>
        <v>27.401584614754388</v>
      </c>
      <c r="Y98" s="26">
        <f>H98*'Share of Sales'!$C$5</f>
        <v>21.265649459536583</v>
      </c>
      <c r="Z98" s="26">
        <f>I98*'Share of Sales'!$C$5</f>
        <v>11.9671628414859</v>
      </c>
      <c r="AA98" s="26">
        <f>J98*'Share of Sales'!$C$5</f>
        <v>11.9671628414859</v>
      </c>
      <c r="AB98" s="26">
        <f>K98*'Share of Sales'!$C$5</f>
        <v>4.1489966147395316</v>
      </c>
      <c r="AC98" s="26">
        <f>L98*'Share of Sales'!$C$5</f>
        <v>4.1489966147395316</v>
      </c>
      <c r="AD98" s="26">
        <f>M98*'Share of Sales'!$C$5</f>
        <v>26.925979961799055</v>
      </c>
      <c r="AE98" s="26">
        <f>N98*'Share of Sales'!$C$5</f>
        <v>3.9044536322076611</v>
      </c>
      <c r="AF98" s="26">
        <f>O98*'Share of Sales'!$C$5</f>
        <v>1.738611658150313</v>
      </c>
      <c r="AG98" s="35"/>
    </row>
    <row r="99" spans="1:33" x14ac:dyDescent="0.25">
      <c r="A99" s="15">
        <v>30</v>
      </c>
      <c r="B99" s="15">
        <v>2039</v>
      </c>
      <c r="C99" s="24">
        <v>85.054189195315658</v>
      </c>
      <c r="D99" s="25">
        <v>52.019477494894559</v>
      </c>
      <c r="E99" s="25">
        <v>103.2777271455256</v>
      </c>
      <c r="F99" s="25">
        <v>84.68586932673395</v>
      </c>
      <c r="G99" s="25">
        <v>72.554484632116768</v>
      </c>
      <c r="H99" s="25">
        <v>56.405260734977276</v>
      </c>
      <c r="I99" s="25">
        <v>32.569398785214304</v>
      </c>
      <c r="J99" s="25">
        <v>32.569398785214304</v>
      </c>
      <c r="K99" s="25">
        <v>11.291759550184038</v>
      </c>
      <c r="L99" s="25">
        <v>11.291759550184038</v>
      </c>
      <c r="M99" s="25">
        <v>73.280775959561936</v>
      </c>
      <c r="N99" s="25">
        <v>10.626220188540552</v>
      </c>
      <c r="O99" s="26">
        <v>4.5604826844447048</v>
      </c>
      <c r="P99" s="35"/>
      <c r="Q99" s="29"/>
      <c r="R99" s="15">
        <v>30</v>
      </c>
      <c r="S99" s="15">
        <v>2039</v>
      </c>
      <c r="T99" s="26">
        <f>C99*'Share of Sales'!$C$5</f>
        <v>31.899351147964854</v>
      </c>
      <c r="U99" s="26">
        <f>D99*'Share of Sales'!$C$5</f>
        <v>19.509768946626878</v>
      </c>
      <c r="V99" s="26">
        <f>E99*'Share of Sales'!$C$5</f>
        <v>38.734041381706177</v>
      </c>
      <c r="W99" s="26">
        <f>F99*'Share of Sales'!$C$5</f>
        <v>31.761213744812615</v>
      </c>
      <c r="X99" s="26">
        <f>G99*'Share of Sales'!$C$5</f>
        <v>27.211369651936906</v>
      </c>
      <c r="Y99" s="26">
        <f>H99*'Share of Sales'!$C$5</f>
        <v>21.154645477199495</v>
      </c>
      <c r="Z99" s="26">
        <f>I99*'Share of Sales'!$C$5</f>
        <v>12.215067809791909</v>
      </c>
      <c r="AA99" s="26">
        <f>J99*'Share of Sales'!$C$5</f>
        <v>12.215067809791909</v>
      </c>
      <c r="AB99" s="26">
        <f>K99*'Share of Sales'!$C$5</f>
        <v>4.234944878994205</v>
      </c>
      <c r="AC99" s="26">
        <f>L99*'Share of Sales'!$C$5</f>
        <v>4.234944878994205</v>
      </c>
      <c r="AD99" s="26">
        <f>M99*'Share of Sales'!$C$5</f>
        <v>27.483763314248968</v>
      </c>
      <c r="AE99" s="26">
        <f>N99*'Share of Sales'!$C$5</f>
        <v>3.9853360825232236</v>
      </c>
      <c r="AF99" s="26">
        <f>O99*'Share of Sales'!$C$5</f>
        <v>1.710397100150443</v>
      </c>
      <c r="AG99" s="35"/>
    </row>
    <row r="100" spans="1:33" x14ac:dyDescent="0.25">
      <c r="A100" s="15">
        <v>31</v>
      </c>
      <c r="B100" s="15">
        <v>2040</v>
      </c>
      <c r="C100" s="24">
        <v>85.479707682739601</v>
      </c>
      <c r="D100" s="25">
        <v>52.366886357321818</v>
      </c>
      <c r="E100" s="25">
        <v>104.0628250875676</v>
      </c>
      <c r="F100" s="25">
        <v>85.280908790909052</v>
      </c>
      <c r="G100" s="25">
        <v>73.018103504248913</v>
      </c>
      <c r="H100" s="25">
        <v>56.778908085368613</v>
      </c>
      <c r="I100" s="25">
        <v>33.244088006088298</v>
      </c>
      <c r="J100" s="25">
        <v>33.244088006088298</v>
      </c>
      <c r="K100" s="25">
        <v>11.525673246394749</v>
      </c>
      <c r="L100" s="25">
        <v>11.525673246394749</v>
      </c>
      <c r="M100" s="25">
        <v>74.798819014739365</v>
      </c>
      <c r="N100" s="25">
        <v>10.846346948236732</v>
      </c>
      <c r="O100" s="26">
        <v>4.5925300938202467</v>
      </c>
      <c r="P100" s="35"/>
      <c r="Q100" s="29"/>
      <c r="R100" s="15">
        <v>31</v>
      </c>
      <c r="S100" s="15">
        <v>2040</v>
      </c>
      <c r="T100" s="26">
        <f>C100*'Share of Sales'!$C$5</f>
        <v>32.058940743476924</v>
      </c>
      <c r="U100" s="26">
        <f>D100*'Share of Sales'!$C$5</f>
        <v>19.640063731626046</v>
      </c>
      <c r="V100" s="26">
        <f>E100*'Share of Sales'!$C$5</f>
        <v>39.028490310979159</v>
      </c>
      <c r="W100" s="26">
        <f>F100*'Share of Sales'!$C$5</f>
        <v>31.984381739172427</v>
      </c>
      <c r="X100" s="26">
        <f>G100*'Share of Sales'!$C$5</f>
        <v>27.385248697059605</v>
      </c>
      <c r="Y100" s="26">
        <f>H100*'Share of Sales'!$C$5</f>
        <v>21.294780938467241</v>
      </c>
      <c r="Z100" s="26">
        <f>I100*'Share of Sales'!$C$5</f>
        <v>12.468108237030403</v>
      </c>
      <c r="AA100" s="26">
        <f>J100*'Share of Sales'!$C$5</f>
        <v>12.468108237030403</v>
      </c>
      <c r="AB100" s="26">
        <f>K100*'Share of Sales'!$C$5</f>
        <v>4.3226735988178584</v>
      </c>
      <c r="AC100" s="26">
        <f>L100*'Share of Sales'!$C$5</f>
        <v>4.3226735988178584</v>
      </c>
      <c r="AD100" s="26">
        <f>M100*'Share of Sales'!$C$5</f>
        <v>28.053101390750214</v>
      </c>
      <c r="AE100" s="26">
        <f>N100*'Share of Sales'!$C$5</f>
        <v>4.0678940478750212</v>
      </c>
      <c r="AF100" s="26">
        <f>O100*'Share of Sales'!$C$5</f>
        <v>1.7224163971977104</v>
      </c>
      <c r="AG100" s="35"/>
    </row>
    <row r="101" spans="1:33" x14ac:dyDescent="0.25">
      <c r="A101" s="15">
        <v>32</v>
      </c>
      <c r="B101" s="15">
        <v>2041</v>
      </c>
      <c r="C101" s="24">
        <v>86.797941778981851</v>
      </c>
      <c r="D101" s="25">
        <v>53.330166606061503</v>
      </c>
      <c r="E101" s="25">
        <v>107.01509738211125</v>
      </c>
      <c r="F101" s="25">
        <v>87.369497666511606</v>
      </c>
      <c r="G101" s="25">
        <v>74.509477314631226</v>
      </c>
      <c r="H101" s="25">
        <v>57.861423988560503</v>
      </c>
      <c r="I101" s="25">
        <v>33.932753706778989</v>
      </c>
      <c r="J101" s="25">
        <v>33.932753706778989</v>
      </c>
      <c r="K101" s="25">
        <v>11.76443256626861</v>
      </c>
      <c r="L101" s="25">
        <v>11.76443256626861</v>
      </c>
      <c r="M101" s="25">
        <v>76.34830899016562</v>
      </c>
      <c r="N101" s="25">
        <v>11.071033729226899</v>
      </c>
      <c r="O101" s="26">
        <v>4.7381632505640319</v>
      </c>
      <c r="P101" s="35"/>
      <c r="Q101" s="29"/>
      <c r="R101" s="15">
        <v>32</v>
      </c>
      <c r="S101" s="15">
        <v>2041</v>
      </c>
      <c r="T101" s="26">
        <f>C101*'Share of Sales'!$C$5</f>
        <v>32.553340992648515</v>
      </c>
      <c r="U101" s="26">
        <f>D101*'Share of Sales'!$C$5</f>
        <v>20.001339468884364</v>
      </c>
      <c r="V101" s="26">
        <f>E101*'Share of Sales'!$C$5</f>
        <v>40.135732311626469</v>
      </c>
      <c r="W101" s="26">
        <f>F101*'Share of Sales'!$C$5</f>
        <v>32.767701533022723</v>
      </c>
      <c r="X101" s="26">
        <f>G101*'Share of Sales'!$C$5</f>
        <v>27.944584543069691</v>
      </c>
      <c r="Y101" s="26">
        <f>H101*'Share of Sales'!$C$5</f>
        <v>21.700775695996199</v>
      </c>
      <c r="Z101" s="26">
        <f>I101*'Share of Sales'!$C$5</f>
        <v>12.726390506460366</v>
      </c>
      <c r="AA101" s="26">
        <f>J101*'Share of Sales'!$C$5</f>
        <v>12.726390506460366</v>
      </c>
      <c r="AB101" s="26">
        <f>K101*'Share of Sales'!$C$5</f>
        <v>4.4122196571197705</v>
      </c>
      <c r="AC101" s="26">
        <f>L101*'Share of Sales'!$C$5</f>
        <v>4.4122196571197705</v>
      </c>
      <c r="AD101" s="26">
        <f>M101*'Share of Sales'!$C$5</f>
        <v>28.634233552422693</v>
      </c>
      <c r="AE101" s="26">
        <f>N101*'Share of Sales'!$C$5</f>
        <v>4.1521622372836857</v>
      </c>
      <c r="AF101" s="26">
        <f>O101*'Share of Sales'!$C$5</f>
        <v>1.7770357316444665</v>
      </c>
      <c r="AG101" s="35"/>
    </row>
    <row r="102" spans="1:33" x14ac:dyDescent="0.25">
      <c r="A102" s="15">
        <v>33</v>
      </c>
      <c r="B102" s="15">
        <v>2042</v>
      </c>
      <c r="C102" s="24">
        <v>88.253494372988698</v>
      </c>
      <c r="D102" s="25">
        <v>54.389122721346112</v>
      </c>
      <c r="E102" s="25">
        <v>110.29639098471289</v>
      </c>
      <c r="F102" s="25">
        <v>89.685781859881985</v>
      </c>
      <c r="G102" s="25">
        <v>76.158482103727863</v>
      </c>
      <c r="H102" s="25">
        <v>59.053604299121794</v>
      </c>
      <c r="I102" s="25">
        <v>34.635685416127252</v>
      </c>
      <c r="J102" s="25">
        <v>34.635685416127252</v>
      </c>
      <c r="K102" s="25">
        <v>12.008137889001302</v>
      </c>
      <c r="L102" s="25">
        <v>12.008137889001302</v>
      </c>
      <c r="M102" s="25">
        <v>77.929897322431884</v>
      </c>
      <c r="N102" s="25">
        <v>11.300374994329797</v>
      </c>
      <c r="O102" s="26">
        <v>4.9008818618881964</v>
      </c>
      <c r="P102" s="35"/>
      <c r="Q102" s="29"/>
      <c r="R102" s="15">
        <v>33</v>
      </c>
      <c r="S102" s="15">
        <v>2042</v>
      </c>
      <c r="T102" s="26">
        <f>C102*'Share of Sales'!$C$5</f>
        <v>33.099242185168642</v>
      </c>
      <c r="U102" s="26">
        <f>D102*'Share of Sales'!$C$5</f>
        <v>20.398498189593312</v>
      </c>
      <c r="V102" s="26">
        <f>E102*'Share of Sales'!$C$5</f>
        <v>41.366372893110309</v>
      </c>
      <c r="W102" s="26">
        <f>F102*'Share of Sales'!$C$5</f>
        <v>33.636417860129534</v>
      </c>
      <c r="X102" s="26">
        <f>G102*'Share of Sales'!$C$5</f>
        <v>28.563039475269154</v>
      </c>
      <c r="Y102" s="26">
        <f>H102*'Share of Sales'!$C$5</f>
        <v>22.147899802616678</v>
      </c>
      <c r="Z102" s="26">
        <f>I102*'Share of Sales'!$C$5</f>
        <v>12.990023205116135</v>
      </c>
      <c r="AA102" s="26">
        <f>J102*'Share of Sales'!$C$5</f>
        <v>12.990023205116135</v>
      </c>
      <c r="AB102" s="26">
        <f>K102*'Share of Sales'!$C$5</f>
        <v>4.5036207008546789</v>
      </c>
      <c r="AC102" s="26">
        <f>L102*'Share of Sales'!$C$5</f>
        <v>4.5036207008546789</v>
      </c>
      <c r="AD102" s="26">
        <f>M102*'Share of Sales'!$C$5</f>
        <v>29.227404118855699</v>
      </c>
      <c r="AE102" s="26">
        <f>N102*'Share of Sales'!$C$5</f>
        <v>4.2381760787822618</v>
      </c>
      <c r="AF102" s="26">
        <f>O102*'Share of Sales'!$C$5</f>
        <v>1.8380629211344419</v>
      </c>
      <c r="AG102" s="35"/>
    </row>
    <row r="103" spans="1:33" x14ac:dyDescent="0.25">
      <c r="A103" s="15">
        <v>34</v>
      </c>
      <c r="B103" s="15">
        <v>2043</v>
      </c>
      <c r="C103" s="24">
        <v>89.750447311801722</v>
      </c>
      <c r="D103" s="25">
        <v>55.47772119275929</v>
      </c>
      <c r="E103" s="25">
        <v>113.6732131033452</v>
      </c>
      <c r="F103" s="25">
        <v>92.068984709346594</v>
      </c>
      <c r="G103" s="25">
        <v>77.854622560160081</v>
      </c>
      <c r="H103" s="25">
        <v>60.279376694726778</v>
      </c>
      <c r="I103" s="25">
        <v>35.353178660689451</v>
      </c>
      <c r="J103" s="25">
        <v>35.353178660689451</v>
      </c>
      <c r="K103" s="25">
        <v>12.256891673187081</v>
      </c>
      <c r="L103" s="25">
        <v>12.256891673187081</v>
      </c>
      <c r="M103" s="25">
        <v>79.544248942920845</v>
      </c>
      <c r="N103" s="25">
        <v>11.534467163202425</v>
      </c>
      <c r="O103" s="26">
        <v>5.0684246299869011</v>
      </c>
      <c r="P103" s="35"/>
      <c r="Q103" s="29"/>
      <c r="R103" s="15">
        <v>34</v>
      </c>
      <c r="S103" s="15">
        <v>2043</v>
      </c>
      <c r="T103" s="26">
        <f>C103*'Share of Sales'!$C$5</f>
        <v>33.660670468701142</v>
      </c>
      <c r="U103" s="26">
        <f>D103*'Share of Sales'!$C$5</f>
        <v>20.806774198421095</v>
      </c>
      <c r="V103" s="26">
        <f>E103*'Share of Sales'!$C$5</f>
        <v>42.632841194619907</v>
      </c>
      <c r="W103" s="26">
        <f>F103*'Share of Sales'!$C$5</f>
        <v>34.530231854139004</v>
      </c>
      <c r="X103" s="26">
        <f>G103*'Share of Sales'!$C$5</f>
        <v>29.199172516191499</v>
      </c>
      <c r="Y103" s="26">
        <f>H103*'Share of Sales'!$C$5</f>
        <v>22.607622532852744</v>
      </c>
      <c r="Z103" s="26">
        <f>I103*'Share of Sales'!$C$5</f>
        <v>13.259117169459548</v>
      </c>
      <c r="AA103" s="26">
        <f>J103*'Share of Sales'!$C$5</f>
        <v>13.259117169459548</v>
      </c>
      <c r="AB103" s="26">
        <f>K103*'Share of Sales'!$C$5</f>
        <v>4.5969151568503186</v>
      </c>
      <c r="AC103" s="26">
        <f>L103*'Share of Sales'!$C$5</f>
        <v>4.5969151568503186</v>
      </c>
      <c r="AD103" s="26">
        <f>M103*'Share of Sales'!$C$5</f>
        <v>29.832862470824796</v>
      </c>
      <c r="AE103" s="26">
        <f>N103*'Share of Sales'!$C$5</f>
        <v>4.3259717343108663</v>
      </c>
      <c r="AF103" s="26">
        <f>O103*'Share of Sales'!$C$5</f>
        <v>1.9008993980022617</v>
      </c>
      <c r="AG103" s="35"/>
    </row>
    <row r="104" spans="1:33" x14ac:dyDescent="0.25">
      <c r="A104" s="15">
        <v>35</v>
      </c>
      <c r="B104" s="15">
        <v>2044</v>
      </c>
      <c r="C104" s="24">
        <v>90.771671891321404</v>
      </c>
      <c r="D104" s="25">
        <v>56.239855032725217</v>
      </c>
      <c r="E104" s="25">
        <v>115.88716785957854</v>
      </c>
      <c r="F104" s="25">
        <v>93.65251278524336</v>
      </c>
      <c r="G104" s="25">
        <v>79.002226658871592</v>
      </c>
      <c r="H104" s="25">
        <v>61.128543973294818</v>
      </c>
      <c r="I104" s="25">
        <v>36.085535088982752</v>
      </c>
      <c r="J104" s="25">
        <v>36.085535088982752</v>
      </c>
      <c r="K104" s="25">
        <v>12.510798499894417</v>
      </c>
      <c r="L104" s="25">
        <v>12.510798499894417</v>
      </c>
      <c r="M104" s="25">
        <v>81.192042557357169</v>
      </c>
      <c r="N104" s="25">
        <v>11.773408652876794</v>
      </c>
      <c r="O104" s="26">
        <v>5.1747263437160846</v>
      </c>
      <c r="P104" s="35"/>
      <c r="Q104" s="29"/>
      <c r="R104" s="15">
        <v>35</v>
      </c>
      <c r="S104" s="15">
        <v>2044</v>
      </c>
      <c r="T104" s="26">
        <f>C104*'Share of Sales'!$C$5</f>
        <v>34.043678075630694</v>
      </c>
      <c r="U104" s="26">
        <f>D104*'Share of Sales'!$C$5</f>
        <v>21.092610501286693</v>
      </c>
      <c r="V104" s="26">
        <f>E104*'Share of Sales'!$C$5</f>
        <v>43.463179134031876</v>
      </c>
      <c r="W104" s="26">
        <f>F104*'Share of Sales'!$C$5</f>
        <v>35.124129916346078</v>
      </c>
      <c r="X104" s="26">
        <f>G104*'Share of Sales'!$C$5</f>
        <v>29.629578431173268</v>
      </c>
      <c r="Y104" s="26">
        <f>H104*'Share of Sales'!$C$5</f>
        <v>22.926100499178421</v>
      </c>
      <c r="Z104" s="26">
        <f>I104*'Share of Sales'!$C$5</f>
        <v>13.533785531977829</v>
      </c>
      <c r="AA104" s="26">
        <f>J104*'Share of Sales'!$C$5</f>
        <v>13.533785531977829</v>
      </c>
      <c r="AB104" s="26">
        <f>K104*'Share of Sales'!$C$5</f>
        <v>4.6921422479628268</v>
      </c>
      <c r="AC104" s="26">
        <f>L104*'Share of Sales'!$C$5</f>
        <v>4.6921422479628268</v>
      </c>
      <c r="AD104" s="26">
        <f>M104*'Share of Sales'!$C$5</f>
        <v>30.450863155136457</v>
      </c>
      <c r="AE104" s="26">
        <f>N104*'Share of Sales'!$C$5</f>
        <v>4.4155861149198854</v>
      </c>
      <c r="AF104" s="26">
        <f>O104*'Share of Sales'!$C$5</f>
        <v>1.9407675776411362</v>
      </c>
      <c r="AG104" s="35"/>
    </row>
    <row r="105" spans="1:33" x14ac:dyDescent="0.25">
      <c r="A105" s="15">
        <v>36</v>
      </c>
      <c r="B105" s="15">
        <v>2045</v>
      </c>
      <c r="C105" s="24">
        <v>91.55629291318408</v>
      </c>
      <c r="D105" s="25">
        <v>56.840224744224557</v>
      </c>
      <c r="E105" s="25">
        <v>117.51999402512153</v>
      </c>
      <c r="F105" s="25">
        <v>94.837013618356096</v>
      </c>
      <c r="G105" s="25">
        <v>79.87672195433548</v>
      </c>
      <c r="H105" s="25">
        <v>61.79080715553529</v>
      </c>
      <c r="I105" s="25">
        <v>36.83306259830416</v>
      </c>
      <c r="J105" s="25">
        <v>36.83306259830416</v>
      </c>
      <c r="K105" s="25">
        <v>12.769965116633969</v>
      </c>
      <c r="L105" s="25">
        <v>12.769965116633969</v>
      </c>
      <c r="M105" s="25">
        <v>82.873970931148946</v>
      </c>
      <c r="N105" s="25">
        <v>12.017299919136418</v>
      </c>
      <c r="O105" s="26">
        <v>5.2503223688083311</v>
      </c>
      <c r="P105" s="35"/>
      <c r="Q105" s="29"/>
      <c r="R105" s="15">
        <v>36</v>
      </c>
      <c r="S105" s="15">
        <v>2045</v>
      </c>
      <c r="T105" s="26">
        <f>C105*'Share of Sales'!$C$5</f>
        <v>34.337948137238087</v>
      </c>
      <c r="U105" s="26">
        <f>D105*'Share of Sales'!$C$5</f>
        <v>21.317777590961033</v>
      </c>
      <c r="V105" s="26">
        <f>E105*'Share of Sales'!$C$5</f>
        <v>44.075566315792337</v>
      </c>
      <c r="W105" s="26">
        <f>F105*'Share of Sales'!$C$5</f>
        <v>35.568373855039709</v>
      </c>
      <c r="X105" s="26">
        <f>G105*'Share of Sales'!$C$5</f>
        <v>29.957555603975266</v>
      </c>
      <c r="Y105" s="26">
        <f>H105*'Share of Sales'!$C$5</f>
        <v>23.174480573135096</v>
      </c>
      <c r="Z105" s="26">
        <f>I105*'Share of Sales'!$C$5</f>
        <v>13.81414376874673</v>
      </c>
      <c r="AA105" s="26">
        <f>J105*'Share of Sales'!$C$5</f>
        <v>13.81414376874673</v>
      </c>
      <c r="AB105" s="26">
        <f>K105*'Share of Sales'!$C$5</f>
        <v>4.7893420095668127</v>
      </c>
      <c r="AC105" s="26">
        <f>L105*'Share of Sales'!$C$5</f>
        <v>4.7893420095668127</v>
      </c>
      <c r="AD105" s="26">
        <f>M105*'Share of Sales'!$C$5</f>
        <v>31.081665991644645</v>
      </c>
      <c r="AE105" s="26">
        <f>N105*'Share of Sales'!$C$5</f>
        <v>4.5070568962881241</v>
      </c>
      <c r="AF105" s="26">
        <f>O105*'Share of Sales'!$C$5</f>
        <v>1.9691196690856896</v>
      </c>
      <c r="AG105" s="35"/>
    </row>
    <row r="106" spans="1:33" x14ac:dyDescent="0.25">
      <c r="A106" s="15">
        <v>37</v>
      </c>
      <c r="B106" s="15">
        <v>2046</v>
      </c>
      <c r="C106" s="24">
        <v>93.381310526331177</v>
      </c>
      <c r="D106" s="25">
        <v>58.158282074954336</v>
      </c>
      <c r="E106" s="25">
        <v>121.6788149547281</v>
      </c>
      <c r="F106" s="25">
        <v>97.762284910266814</v>
      </c>
      <c r="G106" s="25">
        <v>81.949025120226054</v>
      </c>
      <c r="H106" s="25">
        <v>63.279161953050149</v>
      </c>
      <c r="I106" s="25">
        <v>37.596075464176728</v>
      </c>
      <c r="J106" s="25">
        <v>37.596075464176728</v>
      </c>
      <c r="K106" s="25">
        <v>13.034500482237377</v>
      </c>
      <c r="L106" s="25">
        <v>13.034500482237377</v>
      </c>
      <c r="M106" s="25">
        <v>84.590741180640151</v>
      </c>
      <c r="N106" s="25">
        <v>12.266243498749931</v>
      </c>
      <c r="O106" s="26">
        <v>5.4583218785801444</v>
      </c>
      <c r="P106" s="36"/>
      <c r="Q106" s="29"/>
      <c r="R106" s="15">
        <v>37</v>
      </c>
      <c r="S106" s="15">
        <v>2046</v>
      </c>
      <c r="T106" s="26">
        <f>C106*'Share of Sales'!$C$5</f>
        <v>35.022416218631619</v>
      </c>
      <c r="U106" s="26">
        <f>D106*'Share of Sales'!$C$5</f>
        <v>21.812111544689603</v>
      </c>
      <c r="V106" s="26">
        <f>E106*'Share of Sales'!$C$5</f>
        <v>45.635321225575566</v>
      </c>
      <c r="W106" s="26">
        <f>F106*'Share of Sales'!$C$5</f>
        <v>36.665489200286686</v>
      </c>
      <c r="X106" s="26">
        <f>G106*'Share of Sales'!$C$5</f>
        <v>30.734767485003029</v>
      </c>
      <c r="Y106" s="26">
        <f>H106*'Share of Sales'!$C$5</f>
        <v>23.732684146267264</v>
      </c>
      <c r="Z106" s="26">
        <f>I106*'Share of Sales'!$C$5</f>
        <v>14.100309747978997</v>
      </c>
      <c r="AA106" s="26">
        <f>J106*'Share of Sales'!$C$5</f>
        <v>14.100309747978997</v>
      </c>
      <c r="AB106" s="26">
        <f>K106*'Share of Sales'!$C$5</f>
        <v>4.8885553063870368</v>
      </c>
      <c r="AC106" s="26">
        <f>L106*'Share of Sales'!$C$5</f>
        <v>4.8885553063870368</v>
      </c>
      <c r="AD106" s="26">
        <f>M106*'Share of Sales'!$C$5</f>
        <v>31.725536182484291</v>
      </c>
      <c r="AE106" s="26">
        <f>N106*'Share of Sales'!$C$5</f>
        <v>4.600422534562413</v>
      </c>
      <c r="AF106" s="26">
        <f>O106*'Share of Sales'!$C$5</f>
        <v>2.0471293410793772</v>
      </c>
      <c r="AG106" s="36"/>
    </row>
    <row r="107" spans="1:33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29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1:33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29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1:33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29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1:33" x14ac:dyDescent="0.25">
      <c r="A110" s="6" t="s">
        <v>8</v>
      </c>
      <c r="B110" s="7" t="s">
        <v>34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29"/>
      <c r="R110" s="6" t="s">
        <v>8</v>
      </c>
      <c r="S110" s="7" t="s">
        <v>34</v>
      </c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1:33" x14ac:dyDescent="0.25">
      <c r="A111" s="10"/>
      <c r="B111" s="10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8"/>
      <c r="P111" s="8"/>
      <c r="Q111" s="29"/>
      <c r="R111" s="10"/>
      <c r="S111" s="10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8"/>
      <c r="AG111" s="8"/>
    </row>
    <row r="112" spans="1:33" ht="51.95" customHeight="1" x14ac:dyDescent="0.25">
      <c r="A112" s="11"/>
      <c r="B112" s="11"/>
      <c r="C112" s="43" t="s">
        <v>55</v>
      </c>
      <c r="D112" s="43"/>
      <c r="E112" s="43" t="s">
        <v>56</v>
      </c>
      <c r="F112" s="43"/>
      <c r="G112" s="43" t="s">
        <v>57</v>
      </c>
      <c r="H112" s="43"/>
      <c r="I112" s="44" t="s">
        <v>58</v>
      </c>
      <c r="J112" s="45"/>
      <c r="K112" s="46" t="s">
        <v>59</v>
      </c>
      <c r="L112" s="46"/>
      <c r="M112" s="46" t="s">
        <v>60</v>
      </c>
      <c r="N112" s="46"/>
      <c r="O112" s="47" t="s">
        <v>17</v>
      </c>
      <c r="P112" s="11"/>
      <c r="Q112" s="29"/>
      <c r="R112" s="11"/>
      <c r="S112" s="11"/>
      <c r="T112" s="43" t="s">
        <v>55</v>
      </c>
      <c r="U112" s="43"/>
      <c r="V112" s="43" t="s">
        <v>56</v>
      </c>
      <c r="W112" s="43"/>
      <c r="X112" s="43" t="s">
        <v>57</v>
      </c>
      <c r="Y112" s="43"/>
      <c r="Z112" s="44" t="s">
        <v>58</v>
      </c>
      <c r="AA112" s="45"/>
      <c r="AB112" s="46" t="s">
        <v>59</v>
      </c>
      <c r="AC112" s="46"/>
      <c r="AD112" s="46" t="s">
        <v>60</v>
      </c>
      <c r="AE112" s="46"/>
      <c r="AF112" s="47" t="s">
        <v>17</v>
      </c>
      <c r="AG112" s="11"/>
    </row>
    <row r="113" spans="1:33" ht="26.25" x14ac:dyDescent="0.25">
      <c r="A113" s="12" t="s">
        <v>18</v>
      </c>
      <c r="B113" s="12" t="s">
        <v>19</v>
      </c>
      <c r="C113" s="13" t="s">
        <v>20</v>
      </c>
      <c r="D113" s="13" t="s">
        <v>21</v>
      </c>
      <c r="E113" s="13" t="s">
        <v>22</v>
      </c>
      <c r="F113" s="13" t="s">
        <v>23</v>
      </c>
      <c r="G113" s="13" t="s">
        <v>24</v>
      </c>
      <c r="H113" s="13" t="s">
        <v>25</v>
      </c>
      <c r="I113" s="33" t="s">
        <v>26</v>
      </c>
      <c r="J113" s="33" t="s">
        <v>27</v>
      </c>
      <c r="K113" s="33" t="s">
        <v>26</v>
      </c>
      <c r="L113" s="33" t="s">
        <v>27</v>
      </c>
      <c r="M113" s="33" t="s">
        <v>26</v>
      </c>
      <c r="N113" s="33" t="s">
        <v>27</v>
      </c>
      <c r="O113" s="48"/>
      <c r="P113" s="8"/>
      <c r="Q113" s="29"/>
      <c r="R113" s="12" t="s">
        <v>18</v>
      </c>
      <c r="S113" s="12" t="s">
        <v>19</v>
      </c>
      <c r="T113" s="13" t="s">
        <v>20</v>
      </c>
      <c r="U113" s="13" t="s">
        <v>21</v>
      </c>
      <c r="V113" s="13" t="s">
        <v>22</v>
      </c>
      <c r="W113" s="13" t="s">
        <v>23</v>
      </c>
      <c r="X113" s="13" t="s">
        <v>24</v>
      </c>
      <c r="Y113" s="13" t="s">
        <v>25</v>
      </c>
      <c r="Z113" s="33" t="s">
        <v>26</v>
      </c>
      <c r="AA113" s="33" t="s">
        <v>27</v>
      </c>
      <c r="AB113" s="33" t="s">
        <v>26</v>
      </c>
      <c r="AC113" s="33" t="s">
        <v>27</v>
      </c>
      <c r="AD113" s="33" t="s">
        <v>26</v>
      </c>
      <c r="AE113" s="33" t="s">
        <v>27</v>
      </c>
      <c r="AF113" s="48"/>
      <c r="AG113" s="8"/>
    </row>
    <row r="114" spans="1:33" x14ac:dyDescent="0.25">
      <c r="A114" s="14">
        <v>18</v>
      </c>
      <c r="B114" s="15">
        <v>2027</v>
      </c>
      <c r="C114" s="16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8">
        <v>0</v>
      </c>
      <c r="P114" s="40" t="s">
        <v>28</v>
      </c>
      <c r="Q114" s="29"/>
      <c r="R114" s="14">
        <v>18</v>
      </c>
      <c r="S114" s="15">
        <v>2027</v>
      </c>
      <c r="T114" s="17">
        <f>C114*'Share of Sales'!$C$5</f>
        <v>0</v>
      </c>
      <c r="U114" s="17">
        <f>D114*'Share of Sales'!$C$5</f>
        <v>0</v>
      </c>
      <c r="V114" s="17">
        <f>E114*'Share of Sales'!$C$5</f>
        <v>0</v>
      </c>
      <c r="W114" s="17">
        <f>F114*'Share of Sales'!$C$5</f>
        <v>0</v>
      </c>
      <c r="X114" s="17">
        <f>G114*'Share of Sales'!$C$5</f>
        <v>0</v>
      </c>
      <c r="Y114" s="17">
        <f>H114*'Share of Sales'!$C$5</f>
        <v>0</v>
      </c>
      <c r="Z114" s="17">
        <f>I114*'Share of Sales'!$C$5</f>
        <v>0</v>
      </c>
      <c r="AA114" s="17">
        <f>J114*'Share of Sales'!$C$5</f>
        <v>0</v>
      </c>
      <c r="AB114" s="17">
        <f>K114*'Share of Sales'!$C$5</f>
        <v>0</v>
      </c>
      <c r="AC114" s="17">
        <f>L114*'Share of Sales'!$C$5</f>
        <v>0</v>
      </c>
      <c r="AD114" s="17">
        <f>M114*'Share of Sales'!$C$5</f>
        <v>0</v>
      </c>
      <c r="AE114" s="17">
        <f>N114*'Share of Sales'!$C$5</f>
        <v>0</v>
      </c>
      <c r="AF114" s="17">
        <f>O114*'Share of Sales'!$C$5</f>
        <v>0</v>
      </c>
      <c r="AG114" s="40" t="s">
        <v>28</v>
      </c>
    </row>
    <row r="115" spans="1:33" x14ac:dyDescent="0.25">
      <c r="A115" s="15">
        <v>19</v>
      </c>
      <c r="B115" s="15">
        <v>2028</v>
      </c>
      <c r="C115" s="19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18">
        <v>0</v>
      </c>
      <c r="P115" s="41"/>
      <c r="Q115" s="29"/>
      <c r="R115" s="15">
        <v>19</v>
      </c>
      <c r="S115" s="15">
        <v>2028</v>
      </c>
      <c r="T115" s="17">
        <f>C115*'Share of Sales'!$C$5</f>
        <v>0</v>
      </c>
      <c r="U115" s="17">
        <f>D115*'Share of Sales'!$C$5</f>
        <v>0</v>
      </c>
      <c r="V115" s="17">
        <f>E115*'Share of Sales'!$C$5</f>
        <v>0</v>
      </c>
      <c r="W115" s="17">
        <f>F115*'Share of Sales'!$C$5</f>
        <v>0</v>
      </c>
      <c r="X115" s="17">
        <f>G115*'Share of Sales'!$C$5</f>
        <v>0</v>
      </c>
      <c r="Y115" s="17">
        <f>H115*'Share of Sales'!$C$5</f>
        <v>0</v>
      </c>
      <c r="Z115" s="17">
        <f>I115*'Share of Sales'!$C$5</f>
        <v>0</v>
      </c>
      <c r="AA115" s="17">
        <f>J115*'Share of Sales'!$C$5</f>
        <v>0</v>
      </c>
      <c r="AB115" s="17">
        <f>K115*'Share of Sales'!$C$5</f>
        <v>0</v>
      </c>
      <c r="AC115" s="17">
        <f>L115*'Share of Sales'!$C$5</f>
        <v>0</v>
      </c>
      <c r="AD115" s="17">
        <f>M115*'Share of Sales'!$C$5</f>
        <v>0</v>
      </c>
      <c r="AE115" s="17">
        <f>N115*'Share of Sales'!$C$5</f>
        <v>0</v>
      </c>
      <c r="AF115" s="17">
        <f>O115*'Share of Sales'!$C$5</f>
        <v>0</v>
      </c>
      <c r="AG115" s="41"/>
    </row>
    <row r="116" spans="1:33" x14ac:dyDescent="0.25">
      <c r="A116" s="15">
        <v>20</v>
      </c>
      <c r="B116" s="15">
        <v>2029</v>
      </c>
      <c r="C116" s="19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18">
        <v>0</v>
      </c>
      <c r="P116" s="41"/>
      <c r="Q116" s="29"/>
      <c r="R116" s="15">
        <v>20</v>
      </c>
      <c r="S116" s="15">
        <v>2029</v>
      </c>
      <c r="T116" s="17">
        <f>C116*'Share of Sales'!$C$5</f>
        <v>0</v>
      </c>
      <c r="U116" s="17">
        <f>D116*'Share of Sales'!$C$5</f>
        <v>0</v>
      </c>
      <c r="V116" s="17">
        <f>E116*'Share of Sales'!$C$5</f>
        <v>0</v>
      </c>
      <c r="W116" s="17">
        <f>F116*'Share of Sales'!$C$5</f>
        <v>0</v>
      </c>
      <c r="X116" s="17">
        <f>G116*'Share of Sales'!$C$5</f>
        <v>0</v>
      </c>
      <c r="Y116" s="17">
        <f>H116*'Share of Sales'!$C$5</f>
        <v>0</v>
      </c>
      <c r="Z116" s="17">
        <f>I116*'Share of Sales'!$C$5</f>
        <v>0</v>
      </c>
      <c r="AA116" s="17">
        <f>J116*'Share of Sales'!$C$5</f>
        <v>0</v>
      </c>
      <c r="AB116" s="17">
        <f>K116*'Share of Sales'!$C$5</f>
        <v>0</v>
      </c>
      <c r="AC116" s="17">
        <f>L116*'Share of Sales'!$C$5</f>
        <v>0</v>
      </c>
      <c r="AD116" s="17">
        <f>M116*'Share of Sales'!$C$5</f>
        <v>0</v>
      </c>
      <c r="AE116" s="17">
        <f>N116*'Share of Sales'!$C$5</f>
        <v>0</v>
      </c>
      <c r="AF116" s="17">
        <f>O116*'Share of Sales'!$C$5</f>
        <v>0</v>
      </c>
      <c r="AG116" s="41"/>
    </row>
    <row r="117" spans="1:33" x14ac:dyDescent="0.25">
      <c r="A117" s="15">
        <v>21</v>
      </c>
      <c r="B117" s="15">
        <v>2030</v>
      </c>
      <c r="C117" s="19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18">
        <v>0</v>
      </c>
      <c r="P117" s="42"/>
      <c r="Q117" s="29"/>
      <c r="R117" s="15">
        <v>21</v>
      </c>
      <c r="S117" s="15">
        <v>2030</v>
      </c>
      <c r="T117" s="17">
        <f>C117*'Share of Sales'!$C$5</f>
        <v>0</v>
      </c>
      <c r="U117" s="17">
        <f>D117*'Share of Sales'!$C$5</f>
        <v>0</v>
      </c>
      <c r="V117" s="17">
        <f>E117*'Share of Sales'!$C$5</f>
        <v>0</v>
      </c>
      <c r="W117" s="17">
        <f>F117*'Share of Sales'!$C$5</f>
        <v>0</v>
      </c>
      <c r="X117" s="17">
        <f>G117*'Share of Sales'!$C$5</f>
        <v>0</v>
      </c>
      <c r="Y117" s="17">
        <f>H117*'Share of Sales'!$C$5</f>
        <v>0</v>
      </c>
      <c r="Z117" s="17">
        <f>I117*'Share of Sales'!$C$5</f>
        <v>0</v>
      </c>
      <c r="AA117" s="17">
        <f>J117*'Share of Sales'!$C$5</f>
        <v>0</v>
      </c>
      <c r="AB117" s="17">
        <f>K117*'Share of Sales'!$C$5</f>
        <v>0</v>
      </c>
      <c r="AC117" s="17">
        <f>L117*'Share of Sales'!$C$5</f>
        <v>0</v>
      </c>
      <c r="AD117" s="17">
        <f>M117*'Share of Sales'!$C$5</f>
        <v>0</v>
      </c>
      <c r="AE117" s="17">
        <f>N117*'Share of Sales'!$C$5</f>
        <v>0</v>
      </c>
      <c r="AF117" s="17">
        <f>O117*'Share of Sales'!$C$5</f>
        <v>0</v>
      </c>
      <c r="AG117" s="42"/>
    </row>
    <row r="118" spans="1:33" x14ac:dyDescent="0.25">
      <c r="A118" s="15">
        <v>22</v>
      </c>
      <c r="B118" s="15">
        <v>2031</v>
      </c>
      <c r="C118" s="21">
        <v>90.62378504452343</v>
      </c>
      <c r="D118" s="22">
        <v>60.677852442793395</v>
      </c>
      <c r="E118" s="22">
        <v>97.93922486782273</v>
      </c>
      <c r="F118" s="22">
        <v>85.832194104912631</v>
      </c>
      <c r="G118" s="22">
        <v>76.607600195495934</v>
      </c>
      <c r="H118" s="22">
        <v>64.019285342789615</v>
      </c>
      <c r="I118" s="22">
        <v>41.192179915077226</v>
      </c>
      <c r="J118" s="22">
        <v>41.192179915077226</v>
      </c>
      <c r="K118" s="22">
        <v>9.5835004846843326</v>
      </c>
      <c r="L118" s="22">
        <v>9.5835004846843326</v>
      </c>
      <c r="M118" s="22">
        <v>62.194589674472809</v>
      </c>
      <c r="N118" s="22">
        <v>9.0186463743448257</v>
      </c>
      <c r="O118" s="23">
        <v>3.3679469428694606</v>
      </c>
      <c r="P118" s="37" t="s">
        <v>29</v>
      </c>
      <c r="Q118" s="29"/>
      <c r="R118" s="15">
        <v>22</v>
      </c>
      <c r="S118" s="15">
        <v>2031</v>
      </c>
      <c r="T118" s="23">
        <f>C118*'Share of Sales'!$C$5</f>
        <v>33.98821350062498</v>
      </c>
      <c r="U118" s="23">
        <f>D118*'Share of Sales'!$C$5</f>
        <v>22.757069819715188</v>
      </c>
      <c r="V118" s="23">
        <f>E118*'Share of Sales'!$C$5</f>
        <v>36.731850068476504</v>
      </c>
      <c r="W118" s="23">
        <f>F118*'Share of Sales'!$C$5</f>
        <v>32.191139853975372</v>
      </c>
      <c r="X118" s="23">
        <f>G118*'Share of Sales'!$C$5</f>
        <v>28.731480040651707</v>
      </c>
      <c r="Y118" s="23">
        <f>H118*'Share of Sales'!$C$5</f>
        <v>24.010265487356829</v>
      </c>
      <c r="Z118" s="23">
        <f>I118*'Share of Sales'!$C$5</f>
        <v>15.449019314542618</v>
      </c>
      <c r="AA118" s="23">
        <f>J118*'Share of Sales'!$C$5</f>
        <v>15.449019314542618</v>
      </c>
      <c r="AB118" s="23">
        <f>K118*'Share of Sales'!$C$5</f>
        <v>3.5942667854445163</v>
      </c>
      <c r="AC118" s="23">
        <f>L118*'Share of Sales'!$C$5</f>
        <v>3.5942667854445163</v>
      </c>
      <c r="AD118" s="23">
        <f>M118*'Share of Sales'!$C$5</f>
        <v>23.325918150529663</v>
      </c>
      <c r="AE118" s="23">
        <f>N118*'Share of Sales'!$C$5</f>
        <v>3.3824197290730287</v>
      </c>
      <c r="AF118" s="23">
        <f>O118*'Share of Sales'!$C$5</f>
        <v>1.2631396900580252</v>
      </c>
      <c r="AG118" s="37" t="s">
        <v>29</v>
      </c>
    </row>
    <row r="119" spans="1:33" x14ac:dyDescent="0.25">
      <c r="A119" s="15">
        <v>23</v>
      </c>
      <c r="B119" s="15">
        <v>2032</v>
      </c>
      <c r="C119" s="21">
        <v>101.26898729521784</v>
      </c>
      <c r="D119" s="22">
        <v>71.364724476380886</v>
      </c>
      <c r="E119" s="22">
        <v>111.13209326561338</v>
      </c>
      <c r="F119" s="22">
        <v>98.273560431640902</v>
      </c>
      <c r="G119" s="22">
        <v>87.901305605162548</v>
      </c>
      <c r="H119" s="22">
        <v>75.152760277152538</v>
      </c>
      <c r="I119" s="22">
        <v>42.034799660168403</v>
      </c>
      <c r="J119" s="22">
        <v>42.034799660168403</v>
      </c>
      <c r="K119" s="22">
        <v>9.7820268534975199</v>
      </c>
      <c r="L119" s="22">
        <v>9.7820268534975199</v>
      </c>
      <c r="M119" s="22">
        <v>63.482977572781131</v>
      </c>
      <c r="N119" s="22">
        <v>9.2054715452904787</v>
      </c>
      <c r="O119" s="23">
        <v>3.4331546501092309</v>
      </c>
      <c r="P119" s="38"/>
      <c r="Q119" s="29"/>
      <c r="R119" s="15">
        <v>23</v>
      </c>
      <c r="S119" s="15">
        <v>2032</v>
      </c>
      <c r="T119" s="23">
        <f>C119*'Share of Sales'!$C$5</f>
        <v>37.980668755900147</v>
      </c>
      <c r="U119" s="23">
        <f>D119*'Share of Sales'!$C$5</f>
        <v>26.765153218052347</v>
      </c>
      <c r="V119" s="23">
        <f>E119*'Share of Sales'!$C$5</f>
        <v>41.679800847286472</v>
      </c>
      <c r="W119" s="23">
        <f>F119*'Share of Sales'!$C$5</f>
        <v>36.857241747033314</v>
      </c>
      <c r="X119" s="23">
        <f>G119*'Share of Sales'!$C$5</f>
        <v>32.9671547091543</v>
      </c>
      <c r="Y119" s="23">
        <f>H119*'Share of Sales'!$C$5</f>
        <v>28.18584613527473</v>
      </c>
      <c r="Z119" s="23">
        <f>I119*'Share of Sales'!$C$5</f>
        <v>15.765041645566759</v>
      </c>
      <c r="AA119" s="23">
        <f>J119*'Share of Sales'!$C$5</f>
        <v>15.765041645566759</v>
      </c>
      <c r="AB119" s="23">
        <f>K119*'Share of Sales'!$C$5</f>
        <v>3.6687235807042966</v>
      </c>
      <c r="AC119" s="23">
        <f>L119*'Share of Sales'!$C$5</f>
        <v>3.6687235807042966</v>
      </c>
      <c r="AD119" s="23">
        <f>M119*'Share of Sales'!$C$5</f>
        <v>23.809124661246585</v>
      </c>
      <c r="AE119" s="23">
        <f>N119*'Share of Sales'!$C$5</f>
        <v>3.4524880206840214</v>
      </c>
      <c r="AF119" s="23">
        <f>O119*'Share of Sales'!$C$5</f>
        <v>1.2875956700688214</v>
      </c>
      <c r="AG119" s="38"/>
    </row>
    <row r="120" spans="1:33" x14ac:dyDescent="0.25">
      <c r="A120" s="15">
        <v>24</v>
      </c>
      <c r="B120" s="15">
        <v>2033</v>
      </c>
      <c r="C120" s="21">
        <v>111.56337801511182</v>
      </c>
      <c r="D120" s="22">
        <v>80.964107122545329</v>
      </c>
      <c r="E120" s="22">
        <v>123.38909545670829</v>
      </c>
      <c r="F120" s="22">
        <v>109.2245293638654</v>
      </c>
      <c r="G120" s="22">
        <v>98.223530750927452</v>
      </c>
      <c r="H120" s="22">
        <v>84.771311581423561</v>
      </c>
      <c r="I120" s="22">
        <v>42.89928147161887</v>
      </c>
      <c r="J120" s="22">
        <v>42.89928147161887</v>
      </c>
      <c r="K120" s="22">
        <v>9.9846657821396683</v>
      </c>
      <c r="L120" s="22">
        <v>9.9846657821396683</v>
      </c>
      <c r="M120" s="22">
        <v>64.798054985164484</v>
      </c>
      <c r="N120" s="22">
        <v>9.396166880676569</v>
      </c>
      <c r="O120" s="23">
        <v>3.6808695479745581</v>
      </c>
      <c r="P120" s="38"/>
      <c r="Q120" s="29"/>
      <c r="R120" s="15">
        <v>24</v>
      </c>
      <c r="S120" s="15">
        <v>2033</v>
      </c>
      <c r="T120" s="23">
        <f>C120*'Share of Sales'!$C$5</f>
        <v>41.841553064304499</v>
      </c>
      <c r="U120" s="23">
        <f>D120*'Share of Sales'!$C$5</f>
        <v>30.365376566610756</v>
      </c>
      <c r="V120" s="23">
        <f>E120*'Share of Sales'!$C$5</f>
        <v>46.276757453588999</v>
      </c>
      <c r="W120" s="23">
        <f>F120*'Share of Sales'!$C$5</f>
        <v>40.964373996302015</v>
      </c>
      <c r="X120" s="23">
        <f>G120*'Share of Sales'!$C$5</f>
        <v>36.838478246164073</v>
      </c>
      <c r="Y120" s="23">
        <f>H120*'Share of Sales'!$C$5</f>
        <v>31.793258638909002</v>
      </c>
      <c r="Z120" s="23">
        <f>I120*'Share of Sales'!$C$5</f>
        <v>16.089263287385737</v>
      </c>
      <c r="AA120" s="23">
        <f>J120*'Share of Sales'!$C$5</f>
        <v>16.089263287385737</v>
      </c>
      <c r="AB120" s="23">
        <f>K120*'Share of Sales'!$C$5</f>
        <v>3.7447227807690866</v>
      </c>
      <c r="AC120" s="23">
        <f>L120*'Share of Sales'!$C$5</f>
        <v>3.7447227807690866</v>
      </c>
      <c r="AD120" s="23">
        <f>M120*'Share of Sales'!$C$5</f>
        <v>24.302341004395078</v>
      </c>
      <c r="AE120" s="23">
        <f>N120*'Share of Sales'!$C$5</f>
        <v>3.5240078073436871</v>
      </c>
      <c r="AF120" s="23">
        <f>O120*'Share of Sales'!$C$5</f>
        <v>1.3805004944678003</v>
      </c>
      <c r="AG120" s="38"/>
    </row>
    <row r="121" spans="1:33" x14ac:dyDescent="0.25">
      <c r="A121" s="15">
        <v>25</v>
      </c>
      <c r="B121" s="15">
        <v>2034</v>
      </c>
      <c r="C121" s="21">
        <v>112.50252965970276</v>
      </c>
      <c r="D121" s="22">
        <v>81.052048713186267</v>
      </c>
      <c r="E121" s="22">
        <v>126.83119492477053</v>
      </c>
      <c r="F121" s="22">
        <v>111.03616920174913</v>
      </c>
      <c r="G121" s="22">
        <v>99.486633394468271</v>
      </c>
      <c r="H121" s="22">
        <v>85.082347622474586</v>
      </c>
      <c r="I121" s="22">
        <v>43.775871077277742</v>
      </c>
      <c r="J121" s="22">
        <v>43.775871077277742</v>
      </c>
      <c r="K121" s="22">
        <v>10.191502464071213</v>
      </c>
      <c r="L121" s="22">
        <v>10.191502464071213</v>
      </c>
      <c r="M121" s="22">
        <v>66.140374796481908</v>
      </c>
      <c r="N121" s="22">
        <v>9.5908125526379333</v>
      </c>
      <c r="O121" s="23">
        <v>3.9952671302460749</v>
      </c>
      <c r="P121" s="38"/>
      <c r="Q121" s="29"/>
      <c r="R121" s="15">
        <v>25</v>
      </c>
      <c r="S121" s="15">
        <v>2034</v>
      </c>
      <c r="T121" s="23">
        <f>C121*'Share of Sales'!$C$5</f>
        <v>42.193779431699518</v>
      </c>
      <c r="U121" s="23">
        <f>D121*'Share of Sales'!$C$5</f>
        <v>30.398358830117189</v>
      </c>
      <c r="V121" s="23">
        <f>E121*'Share of Sales'!$C$5</f>
        <v>47.567707854230612</v>
      </c>
      <c r="W121" s="23">
        <f>F121*'Share of Sales'!$C$5</f>
        <v>41.643824778080536</v>
      </c>
      <c r="X121" s="23">
        <f>G121*'Share of Sales'!$C$5</f>
        <v>37.312201588229037</v>
      </c>
      <c r="Y121" s="23">
        <f>H121*'Share of Sales'!$C$5</f>
        <v>31.909911892405724</v>
      </c>
      <c r="Z121" s="23">
        <f>I121*'Share of Sales'!$C$5</f>
        <v>16.41802592574745</v>
      </c>
      <c r="AA121" s="23">
        <f>J121*'Share of Sales'!$C$5</f>
        <v>16.41802592574745</v>
      </c>
      <c r="AB121" s="23">
        <f>K121*'Share of Sales'!$C$5</f>
        <v>3.8222963372233481</v>
      </c>
      <c r="AC121" s="23">
        <f>L121*'Share of Sales'!$C$5</f>
        <v>3.8222963372233481</v>
      </c>
      <c r="AD121" s="23">
        <f>M121*'Share of Sales'!$C$5</f>
        <v>24.80577453799512</v>
      </c>
      <c r="AE121" s="23">
        <f>N121*'Share of Sales'!$C$5</f>
        <v>3.5970091574014584</v>
      </c>
      <c r="AF121" s="23">
        <f>O121*'Share of Sales'!$C$5</f>
        <v>1.4984144852051622</v>
      </c>
      <c r="AG121" s="38"/>
    </row>
    <row r="122" spans="1:33" x14ac:dyDescent="0.25">
      <c r="A122" s="15">
        <v>26</v>
      </c>
      <c r="B122" s="15">
        <v>2035</v>
      </c>
      <c r="C122" s="21">
        <v>81.931582500549922</v>
      </c>
      <c r="D122" s="22">
        <v>49.662021082051282</v>
      </c>
      <c r="E122" s="22">
        <v>98.520653422665092</v>
      </c>
      <c r="F122" s="22">
        <v>81.202808965984232</v>
      </c>
      <c r="G122" s="22">
        <v>69.337733057302913</v>
      </c>
      <c r="H122" s="22">
        <v>53.982969824505226</v>
      </c>
      <c r="I122" s="22">
        <v>30.004819295353062</v>
      </c>
      <c r="J122" s="22">
        <v>30.004819295353062</v>
      </c>
      <c r="K122" s="22">
        <v>10.402623857572072</v>
      </c>
      <c r="L122" s="22">
        <v>10.402623857572072</v>
      </c>
      <c r="M122" s="22">
        <v>67.510501344842098</v>
      </c>
      <c r="N122" s="22">
        <v>9.7894903941099525</v>
      </c>
      <c r="O122" s="23">
        <v>4.297775585014695</v>
      </c>
      <c r="P122" s="38"/>
      <c r="Q122" s="29"/>
      <c r="R122" s="15">
        <v>26</v>
      </c>
      <c r="S122" s="15">
        <v>2035</v>
      </c>
      <c r="T122" s="23">
        <f>C122*'Share of Sales'!$C$5</f>
        <v>30.728225676125028</v>
      </c>
      <c r="U122" s="23">
        <f>D122*'Share of Sales'!$C$5</f>
        <v>18.625611086317146</v>
      </c>
      <c r="V122" s="23">
        <f>E122*'Share of Sales'!$C$5</f>
        <v>36.949913326898489</v>
      </c>
      <c r="W122" s="23">
        <f>F122*'Share of Sales'!$C$5</f>
        <v>30.454901068526102</v>
      </c>
      <c r="X122" s="23">
        <f>G122*'Share of Sales'!$C$5</f>
        <v>26.004935389126871</v>
      </c>
      <c r="Y122" s="23">
        <f>H122*'Share of Sales'!$C$5</f>
        <v>20.24617160816722</v>
      </c>
      <c r="Z122" s="23">
        <f>I122*'Share of Sales'!$C$5</f>
        <v>11.253228981299991</v>
      </c>
      <c r="AA122" s="23">
        <f>J122*'Share of Sales'!$C$5</f>
        <v>11.253228981299991</v>
      </c>
      <c r="AB122" s="23">
        <f>K122*'Share of Sales'!$C$5</f>
        <v>3.9014768635424737</v>
      </c>
      <c r="AC122" s="23">
        <f>L122*'Share of Sales'!$C$5</f>
        <v>3.9014768635424737</v>
      </c>
      <c r="AD122" s="23">
        <f>M122*'Share of Sales'!$C$5</f>
        <v>25.319636915578023</v>
      </c>
      <c r="AE122" s="23">
        <f>N122*'Share of Sales'!$C$5</f>
        <v>3.671522762085667</v>
      </c>
      <c r="AF122" s="23">
        <f>O122*'Share of Sales'!$C$5</f>
        <v>1.6118694897756358</v>
      </c>
      <c r="AG122" s="38"/>
    </row>
    <row r="123" spans="1:33" x14ac:dyDescent="0.25">
      <c r="A123" s="15">
        <v>27</v>
      </c>
      <c r="B123" s="15">
        <v>2036</v>
      </c>
      <c r="C123" s="21">
        <v>84.516854392089215</v>
      </c>
      <c r="D123" s="22">
        <v>51.492641039859841</v>
      </c>
      <c r="E123" s="22">
        <v>103.08041583716579</v>
      </c>
      <c r="F123" s="22">
        <v>84.393195924011735</v>
      </c>
      <c r="G123" s="22">
        <v>72.077429177743937</v>
      </c>
      <c r="H123" s="22">
        <v>55.919936694619999</v>
      </c>
      <c r="I123" s="22">
        <v>30.626382139860866</v>
      </c>
      <c r="J123" s="22">
        <v>30.626382139860866</v>
      </c>
      <c r="K123" s="22">
        <v>10.61811872230064</v>
      </c>
      <c r="L123" s="22">
        <v>10.61811872230064</v>
      </c>
      <c r="M123" s="22">
        <v>68.909010658862414</v>
      </c>
      <c r="N123" s="22">
        <v>9.9922839332327538</v>
      </c>
      <c r="O123" s="23">
        <v>4.5669539736620006</v>
      </c>
      <c r="P123" s="39"/>
      <c r="Q123" s="29"/>
      <c r="R123" s="15">
        <v>27</v>
      </c>
      <c r="S123" s="15">
        <v>2036</v>
      </c>
      <c r="T123" s="23">
        <f>C123*'Share of Sales'!$C$5</f>
        <v>31.697825135733034</v>
      </c>
      <c r="U123" s="23">
        <f>D123*'Share of Sales'!$C$5</f>
        <v>19.312180312419699</v>
      </c>
      <c r="V123" s="23">
        <f>E123*'Share of Sales'!$C$5</f>
        <v>38.660040291690727</v>
      </c>
      <c r="W123" s="23">
        <f>F123*'Share of Sales'!$C$5</f>
        <v>31.651447350782728</v>
      </c>
      <c r="X123" s="23">
        <f>G123*'Share of Sales'!$C$5</f>
        <v>27.0324512517962</v>
      </c>
      <c r="Y123" s="23">
        <f>H123*'Share of Sales'!$C$5</f>
        <v>20.972625965516716</v>
      </c>
      <c r="Z123" s="23">
        <f>I123*'Share of Sales'!$C$5</f>
        <v>11.486344500065931</v>
      </c>
      <c r="AA123" s="23">
        <f>J123*'Share of Sales'!$C$5</f>
        <v>11.486344500065931</v>
      </c>
      <c r="AB123" s="23">
        <f>K123*'Share of Sales'!$C$5</f>
        <v>3.9822976488041402</v>
      </c>
      <c r="AC123" s="23">
        <f>L123*'Share of Sales'!$C$5</f>
        <v>3.9822976488041402</v>
      </c>
      <c r="AD123" s="23">
        <f>M123*'Share of Sales'!$C$5</f>
        <v>25.844144175169774</v>
      </c>
      <c r="AE123" s="23">
        <f>N123*'Share of Sales'!$C$5</f>
        <v>3.74757994840675</v>
      </c>
      <c r="AF123" s="23">
        <f>O123*'Share of Sales'!$C$5</f>
        <v>1.71282414024189</v>
      </c>
      <c r="AG123" s="39"/>
    </row>
    <row r="124" spans="1:33" x14ac:dyDescent="0.25">
      <c r="A124" s="15">
        <v>28</v>
      </c>
      <c r="B124" s="15">
        <v>2037</v>
      </c>
      <c r="C124" s="24">
        <v>86.081181235321466</v>
      </c>
      <c r="D124" s="25">
        <v>52.621174113714616</v>
      </c>
      <c r="E124" s="25">
        <v>106.26257643562121</v>
      </c>
      <c r="F124" s="25">
        <v>86.635878155135345</v>
      </c>
      <c r="G124" s="25">
        <v>73.788927663757889</v>
      </c>
      <c r="H124" s="25">
        <v>57.149822062089441</v>
      </c>
      <c r="I124" s="25">
        <v>31.260820928258536</v>
      </c>
      <c r="J124" s="25">
        <v>31.260820928258536</v>
      </c>
      <c r="K124" s="25">
        <v>10.838077656610132</v>
      </c>
      <c r="L124" s="25">
        <v>10.838077656610132</v>
      </c>
      <c r="M124" s="25">
        <v>70.336490699842841</v>
      </c>
      <c r="N124" s="25">
        <v>10.199278428468112</v>
      </c>
      <c r="O124" s="26">
        <v>4.7349761155534029</v>
      </c>
      <c r="P124" s="34" t="s">
        <v>30</v>
      </c>
      <c r="Q124" s="29"/>
      <c r="R124" s="15">
        <v>28</v>
      </c>
      <c r="S124" s="15">
        <v>2037</v>
      </c>
      <c r="T124" s="26">
        <f>C124*'Share of Sales'!$C$5</f>
        <v>32.284521825861511</v>
      </c>
      <c r="U124" s="26">
        <f>D124*'Share of Sales'!$C$5</f>
        <v>19.735433689420539</v>
      </c>
      <c r="V124" s="26">
        <f>E124*'Share of Sales'!$C$5</f>
        <v>39.853501299310771</v>
      </c>
      <c r="W124" s="26">
        <f>F124*'Share of Sales'!$C$5</f>
        <v>32.492559454498526</v>
      </c>
      <c r="X124" s="26">
        <f>G124*'Share of Sales'!$C$5</f>
        <v>27.674344281535131</v>
      </c>
      <c r="Y124" s="26">
        <f>H124*'Share of Sales'!$C$5</f>
        <v>21.433891255090629</v>
      </c>
      <c r="Z124" s="26">
        <f>I124*'Share of Sales'!$C$5</f>
        <v>11.724289107903086</v>
      </c>
      <c r="AA124" s="26">
        <f>J124*'Share of Sales'!$C$5</f>
        <v>11.724289107903086</v>
      </c>
      <c r="AB124" s="26">
        <f>K124*'Share of Sales'!$C$5</f>
        <v>4.0647926716837075</v>
      </c>
      <c r="AC124" s="26">
        <f>L124*'Share of Sales'!$C$5</f>
        <v>4.0647926716837075</v>
      </c>
      <c r="AD124" s="26">
        <f>M124*'Share of Sales'!$C$5</f>
        <v>26.37951683011778</v>
      </c>
      <c r="AE124" s="26">
        <f>N124*'Share of Sales'!$C$5</f>
        <v>3.8252126923277525</v>
      </c>
      <c r="AF124" s="26">
        <f>O124*'Share of Sales'!$C$5</f>
        <v>1.7758404049965744</v>
      </c>
      <c r="AG124" s="34" t="s">
        <v>30</v>
      </c>
    </row>
    <row r="125" spans="1:33" x14ac:dyDescent="0.25">
      <c r="A125" s="15">
        <v>29</v>
      </c>
      <c r="B125" s="15">
        <v>2038</v>
      </c>
      <c r="C125" s="24">
        <v>85.471926709319376</v>
      </c>
      <c r="D125" s="25">
        <v>52.253857485063904</v>
      </c>
      <c r="E125" s="25">
        <v>104.53955523637298</v>
      </c>
      <c r="F125" s="25">
        <v>85.501546871001608</v>
      </c>
      <c r="G125" s="25">
        <v>73.061660447706672</v>
      </c>
      <c r="H125" s="25">
        <v>56.701233956229913</v>
      </c>
      <c r="I125" s="25">
        <v>31.908402391307927</v>
      </c>
      <c r="J125" s="25">
        <v>31.908402391307927</v>
      </c>
      <c r="K125" s="25">
        <v>11.062593135637941</v>
      </c>
      <c r="L125" s="25">
        <v>11.062593135637941</v>
      </c>
      <c r="M125" s="25">
        <v>71.793541608956687</v>
      </c>
      <c r="N125" s="25">
        <v>10.410560904443814</v>
      </c>
      <c r="O125" s="26">
        <v>4.6357120000208072</v>
      </c>
      <c r="P125" s="35"/>
      <c r="Q125" s="29"/>
      <c r="R125" s="15">
        <v>29</v>
      </c>
      <c r="S125" s="15">
        <v>2038</v>
      </c>
      <c r="T125" s="26">
        <f>C125*'Share of Sales'!$C$5</f>
        <v>32.056022509751422</v>
      </c>
      <c r="U125" s="26">
        <f>D125*'Share of Sales'!$C$5</f>
        <v>19.597672548779848</v>
      </c>
      <c r="V125" s="26">
        <f>E125*'Share of Sales'!$C$5</f>
        <v>39.20728670611782</v>
      </c>
      <c r="W125" s="26">
        <f>F125*'Share of Sales'!$C$5</f>
        <v>32.06713147390122</v>
      </c>
      <c r="X125" s="26">
        <f>G125*'Share of Sales'!$C$5</f>
        <v>27.401584614754388</v>
      </c>
      <c r="Y125" s="26">
        <f>H125*'Share of Sales'!$C$5</f>
        <v>21.265649459536583</v>
      </c>
      <c r="Z125" s="26">
        <f>I125*'Share of Sales'!$C$5</f>
        <v>11.9671628414859</v>
      </c>
      <c r="AA125" s="26">
        <f>J125*'Share of Sales'!$C$5</f>
        <v>11.9671628414859</v>
      </c>
      <c r="AB125" s="26">
        <f>K125*'Share of Sales'!$C$5</f>
        <v>4.1489966147395316</v>
      </c>
      <c r="AC125" s="26">
        <f>L125*'Share of Sales'!$C$5</f>
        <v>4.1489966147395316</v>
      </c>
      <c r="AD125" s="26">
        <f>M125*'Share of Sales'!$C$5</f>
        <v>26.925979961799055</v>
      </c>
      <c r="AE125" s="26">
        <f>N125*'Share of Sales'!$C$5</f>
        <v>3.9044536322076611</v>
      </c>
      <c r="AF125" s="26">
        <f>O125*'Share of Sales'!$C$5</f>
        <v>1.738611658150313</v>
      </c>
      <c r="AG125" s="35"/>
    </row>
    <row r="126" spans="1:33" x14ac:dyDescent="0.25">
      <c r="A126" s="15">
        <v>30</v>
      </c>
      <c r="B126" s="15">
        <v>2039</v>
      </c>
      <c r="C126" s="24">
        <v>85.054189195315658</v>
      </c>
      <c r="D126" s="25">
        <v>52.019477494894559</v>
      </c>
      <c r="E126" s="25">
        <v>103.2777271455256</v>
      </c>
      <c r="F126" s="25">
        <v>84.68586932673395</v>
      </c>
      <c r="G126" s="25">
        <v>72.554484632116768</v>
      </c>
      <c r="H126" s="25">
        <v>56.405260734977276</v>
      </c>
      <c r="I126" s="25">
        <v>32.569398785214304</v>
      </c>
      <c r="J126" s="25">
        <v>32.569398785214304</v>
      </c>
      <c r="K126" s="25">
        <v>11.291759550184038</v>
      </c>
      <c r="L126" s="25">
        <v>11.291759550184038</v>
      </c>
      <c r="M126" s="25">
        <v>73.280775959561936</v>
      </c>
      <c r="N126" s="25">
        <v>10.626220188540552</v>
      </c>
      <c r="O126" s="26">
        <v>4.5604826844447048</v>
      </c>
      <c r="P126" s="35"/>
      <c r="Q126" s="29"/>
      <c r="R126" s="15">
        <v>30</v>
      </c>
      <c r="S126" s="15">
        <v>2039</v>
      </c>
      <c r="T126" s="26">
        <f>C126*'Share of Sales'!$C$5</f>
        <v>31.899351147964854</v>
      </c>
      <c r="U126" s="26">
        <f>D126*'Share of Sales'!$C$5</f>
        <v>19.509768946626878</v>
      </c>
      <c r="V126" s="26">
        <f>E126*'Share of Sales'!$C$5</f>
        <v>38.734041381706177</v>
      </c>
      <c r="W126" s="26">
        <f>F126*'Share of Sales'!$C$5</f>
        <v>31.761213744812615</v>
      </c>
      <c r="X126" s="26">
        <f>G126*'Share of Sales'!$C$5</f>
        <v>27.211369651936906</v>
      </c>
      <c r="Y126" s="26">
        <f>H126*'Share of Sales'!$C$5</f>
        <v>21.154645477199495</v>
      </c>
      <c r="Z126" s="26">
        <f>I126*'Share of Sales'!$C$5</f>
        <v>12.215067809791909</v>
      </c>
      <c r="AA126" s="26">
        <f>J126*'Share of Sales'!$C$5</f>
        <v>12.215067809791909</v>
      </c>
      <c r="AB126" s="26">
        <f>K126*'Share of Sales'!$C$5</f>
        <v>4.234944878994205</v>
      </c>
      <c r="AC126" s="26">
        <f>L126*'Share of Sales'!$C$5</f>
        <v>4.234944878994205</v>
      </c>
      <c r="AD126" s="26">
        <f>M126*'Share of Sales'!$C$5</f>
        <v>27.483763314248968</v>
      </c>
      <c r="AE126" s="26">
        <f>N126*'Share of Sales'!$C$5</f>
        <v>3.9853360825232236</v>
      </c>
      <c r="AF126" s="26">
        <f>O126*'Share of Sales'!$C$5</f>
        <v>1.710397100150443</v>
      </c>
      <c r="AG126" s="35"/>
    </row>
    <row r="127" spans="1:33" x14ac:dyDescent="0.25">
      <c r="A127" s="15">
        <v>31</v>
      </c>
      <c r="B127" s="15">
        <v>2040</v>
      </c>
      <c r="C127" s="24">
        <v>85.479707682739601</v>
      </c>
      <c r="D127" s="25">
        <v>52.366886357321818</v>
      </c>
      <c r="E127" s="25">
        <v>104.0628250875676</v>
      </c>
      <c r="F127" s="25">
        <v>85.280908790909052</v>
      </c>
      <c r="G127" s="25">
        <v>73.018103504248913</v>
      </c>
      <c r="H127" s="25">
        <v>56.778908085368613</v>
      </c>
      <c r="I127" s="25">
        <v>33.244088006088298</v>
      </c>
      <c r="J127" s="25">
        <v>33.244088006088298</v>
      </c>
      <c r="K127" s="25">
        <v>11.525673246394749</v>
      </c>
      <c r="L127" s="25">
        <v>11.525673246394749</v>
      </c>
      <c r="M127" s="25">
        <v>74.798819014739365</v>
      </c>
      <c r="N127" s="25">
        <v>10.846346948236732</v>
      </c>
      <c r="O127" s="26">
        <v>4.5925300938202467</v>
      </c>
      <c r="P127" s="35"/>
      <c r="Q127" s="29"/>
      <c r="R127" s="15">
        <v>31</v>
      </c>
      <c r="S127" s="15">
        <v>2040</v>
      </c>
      <c r="T127" s="26">
        <f>C127*'Share of Sales'!$C$5</f>
        <v>32.058940743476924</v>
      </c>
      <c r="U127" s="26">
        <f>D127*'Share of Sales'!$C$5</f>
        <v>19.640063731626046</v>
      </c>
      <c r="V127" s="26">
        <f>E127*'Share of Sales'!$C$5</f>
        <v>39.028490310979159</v>
      </c>
      <c r="W127" s="26">
        <f>F127*'Share of Sales'!$C$5</f>
        <v>31.984381739172427</v>
      </c>
      <c r="X127" s="26">
        <f>G127*'Share of Sales'!$C$5</f>
        <v>27.385248697059605</v>
      </c>
      <c r="Y127" s="26">
        <f>H127*'Share of Sales'!$C$5</f>
        <v>21.294780938467241</v>
      </c>
      <c r="Z127" s="26">
        <f>I127*'Share of Sales'!$C$5</f>
        <v>12.468108237030403</v>
      </c>
      <c r="AA127" s="26">
        <f>J127*'Share of Sales'!$C$5</f>
        <v>12.468108237030403</v>
      </c>
      <c r="AB127" s="26">
        <f>K127*'Share of Sales'!$C$5</f>
        <v>4.3226735988178584</v>
      </c>
      <c r="AC127" s="26">
        <f>L127*'Share of Sales'!$C$5</f>
        <v>4.3226735988178584</v>
      </c>
      <c r="AD127" s="26">
        <f>M127*'Share of Sales'!$C$5</f>
        <v>28.053101390750214</v>
      </c>
      <c r="AE127" s="26">
        <f>N127*'Share of Sales'!$C$5</f>
        <v>4.0678940478750212</v>
      </c>
      <c r="AF127" s="26">
        <f>O127*'Share of Sales'!$C$5</f>
        <v>1.7224163971977104</v>
      </c>
      <c r="AG127" s="35"/>
    </row>
    <row r="128" spans="1:33" x14ac:dyDescent="0.25">
      <c r="A128" s="15">
        <v>32</v>
      </c>
      <c r="B128" s="15">
        <v>2041</v>
      </c>
      <c r="C128" s="24">
        <v>86.797941778981851</v>
      </c>
      <c r="D128" s="25">
        <v>53.330166606061503</v>
      </c>
      <c r="E128" s="25">
        <v>107.01509738211125</v>
      </c>
      <c r="F128" s="25">
        <v>87.369497666511606</v>
      </c>
      <c r="G128" s="25">
        <v>74.509477314631226</v>
      </c>
      <c r="H128" s="25">
        <v>57.861423988560503</v>
      </c>
      <c r="I128" s="25">
        <v>33.932753706778989</v>
      </c>
      <c r="J128" s="25">
        <v>33.932753706778989</v>
      </c>
      <c r="K128" s="25">
        <v>11.76443256626861</v>
      </c>
      <c r="L128" s="25">
        <v>11.76443256626861</v>
      </c>
      <c r="M128" s="25">
        <v>76.34830899016562</v>
      </c>
      <c r="N128" s="25">
        <v>11.071033729226899</v>
      </c>
      <c r="O128" s="26">
        <v>4.7381632505640319</v>
      </c>
      <c r="P128" s="35"/>
      <c r="Q128" s="29"/>
      <c r="R128" s="15">
        <v>32</v>
      </c>
      <c r="S128" s="15">
        <v>2041</v>
      </c>
      <c r="T128" s="26">
        <f>C128*'Share of Sales'!$C$5</f>
        <v>32.553340992648515</v>
      </c>
      <c r="U128" s="26">
        <f>D128*'Share of Sales'!$C$5</f>
        <v>20.001339468884364</v>
      </c>
      <c r="V128" s="26">
        <f>E128*'Share of Sales'!$C$5</f>
        <v>40.135732311626469</v>
      </c>
      <c r="W128" s="26">
        <f>F128*'Share of Sales'!$C$5</f>
        <v>32.767701533022723</v>
      </c>
      <c r="X128" s="26">
        <f>G128*'Share of Sales'!$C$5</f>
        <v>27.944584543069691</v>
      </c>
      <c r="Y128" s="26">
        <f>H128*'Share of Sales'!$C$5</f>
        <v>21.700775695996199</v>
      </c>
      <c r="Z128" s="26">
        <f>I128*'Share of Sales'!$C$5</f>
        <v>12.726390506460366</v>
      </c>
      <c r="AA128" s="26">
        <f>J128*'Share of Sales'!$C$5</f>
        <v>12.726390506460366</v>
      </c>
      <c r="AB128" s="26">
        <f>K128*'Share of Sales'!$C$5</f>
        <v>4.4122196571197705</v>
      </c>
      <c r="AC128" s="26">
        <f>L128*'Share of Sales'!$C$5</f>
        <v>4.4122196571197705</v>
      </c>
      <c r="AD128" s="26">
        <f>M128*'Share of Sales'!$C$5</f>
        <v>28.634233552422693</v>
      </c>
      <c r="AE128" s="26">
        <f>N128*'Share of Sales'!$C$5</f>
        <v>4.1521622372836857</v>
      </c>
      <c r="AF128" s="26">
        <f>O128*'Share of Sales'!$C$5</f>
        <v>1.7770357316444665</v>
      </c>
      <c r="AG128" s="35"/>
    </row>
    <row r="129" spans="1:33" x14ac:dyDescent="0.25">
      <c r="A129" s="15">
        <v>33</v>
      </c>
      <c r="B129" s="15">
        <v>2042</v>
      </c>
      <c r="C129" s="24">
        <v>88.253494372988698</v>
      </c>
      <c r="D129" s="25">
        <v>54.389122721346112</v>
      </c>
      <c r="E129" s="25">
        <v>110.29639098471289</v>
      </c>
      <c r="F129" s="25">
        <v>89.685781859881985</v>
      </c>
      <c r="G129" s="25">
        <v>76.158482103727863</v>
      </c>
      <c r="H129" s="25">
        <v>59.053604299121794</v>
      </c>
      <c r="I129" s="25">
        <v>34.635685416127252</v>
      </c>
      <c r="J129" s="25">
        <v>34.635685416127252</v>
      </c>
      <c r="K129" s="25">
        <v>12.008137889001302</v>
      </c>
      <c r="L129" s="25">
        <v>12.008137889001302</v>
      </c>
      <c r="M129" s="25">
        <v>77.929897322431884</v>
      </c>
      <c r="N129" s="25">
        <v>11.300374994329797</v>
      </c>
      <c r="O129" s="26">
        <v>4.9008818618881964</v>
      </c>
      <c r="P129" s="35"/>
      <c r="Q129" s="29"/>
      <c r="R129" s="15">
        <v>33</v>
      </c>
      <c r="S129" s="15">
        <v>2042</v>
      </c>
      <c r="T129" s="26">
        <f>C129*'Share of Sales'!$C$5</f>
        <v>33.099242185168642</v>
      </c>
      <c r="U129" s="26">
        <f>D129*'Share of Sales'!$C$5</f>
        <v>20.398498189593312</v>
      </c>
      <c r="V129" s="26">
        <f>E129*'Share of Sales'!$C$5</f>
        <v>41.366372893110309</v>
      </c>
      <c r="W129" s="26">
        <f>F129*'Share of Sales'!$C$5</f>
        <v>33.636417860129534</v>
      </c>
      <c r="X129" s="26">
        <f>G129*'Share of Sales'!$C$5</f>
        <v>28.563039475269154</v>
      </c>
      <c r="Y129" s="26">
        <f>H129*'Share of Sales'!$C$5</f>
        <v>22.147899802616678</v>
      </c>
      <c r="Z129" s="26">
        <f>I129*'Share of Sales'!$C$5</f>
        <v>12.990023205116135</v>
      </c>
      <c r="AA129" s="26">
        <f>J129*'Share of Sales'!$C$5</f>
        <v>12.990023205116135</v>
      </c>
      <c r="AB129" s="26">
        <f>K129*'Share of Sales'!$C$5</f>
        <v>4.5036207008546789</v>
      </c>
      <c r="AC129" s="26">
        <f>L129*'Share of Sales'!$C$5</f>
        <v>4.5036207008546789</v>
      </c>
      <c r="AD129" s="26">
        <f>M129*'Share of Sales'!$C$5</f>
        <v>29.227404118855699</v>
      </c>
      <c r="AE129" s="26">
        <f>N129*'Share of Sales'!$C$5</f>
        <v>4.2381760787822618</v>
      </c>
      <c r="AF129" s="26">
        <f>O129*'Share of Sales'!$C$5</f>
        <v>1.8380629211344419</v>
      </c>
      <c r="AG129" s="35"/>
    </row>
    <row r="130" spans="1:33" x14ac:dyDescent="0.25">
      <c r="A130" s="15">
        <v>34</v>
      </c>
      <c r="B130" s="15">
        <v>2043</v>
      </c>
      <c r="C130" s="24">
        <v>89.750447311801722</v>
      </c>
      <c r="D130" s="25">
        <v>55.47772119275929</v>
      </c>
      <c r="E130" s="25">
        <v>113.6732131033452</v>
      </c>
      <c r="F130" s="25">
        <v>92.068984709346594</v>
      </c>
      <c r="G130" s="25">
        <v>77.854622560160081</v>
      </c>
      <c r="H130" s="25">
        <v>60.279376694726778</v>
      </c>
      <c r="I130" s="25">
        <v>35.353178660689451</v>
      </c>
      <c r="J130" s="25">
        <v>35.353178660689451</v>
      </c>
      <c r="K130" s="25">
        <v>12.256891673187081</v>
      </c>
      <c r="L130" s="25">
        <v>12.256891673187081</v>
      </c>
      <c r="M130" s="25">
        <v>79.544248942920845</v>
      </c>
      <c r="N130" s="25">
        <v>11.534467163202425</v>
      </c>
      <c r="O130" s="26">
        <v>5.0684246299869011</v>
      </c>
      <c r="P130" s="35"/>
      <c r="Q130" s="29"/>
      <c r="R130" s="15">
        <v>34</v>
      </c>
      <c r="S130" s="15">
        <v>2043</v>
      </c>
      <c r="T130" s="26">
        <f>C130*'Share of Sales'!$C$5</f>
        <v>33.660670468701142</v>
      </c>
      <c r="U130" s="26">
        <f>D130*'Share of Sales'!$C$5</f>
        <v>20.806774198421095</v>
      </c>
      <c r="V130" s="26">
        <f>E130*'Share of Sales'!$C$5</f>
        <v>42.632841194619907</v>
      </c>
      <c r="W130" s="26">
        <f>F130*'Share of Sales'!$C$5</f>
        <v>34.530231854139004</v>
      </c>
      <c r="X130" s="26">
        <f>G130*'Share of Sales'!$C$5</f>
        <v>29.199172516191499</v>
      </c>
      <c r="Y130" s="26">
        <f>H130*'Share of Sales'!$C$5</f>
        <v>22.607622532852744</v>
      </c>
      <c r="Z130" s="26">
        <f>I130*'Share of Sales'!$C$5</f>
        <v>13.259117169459548</v>
      </c>
      <c r="AA130" s="26">
        <f>J130*'Share of Sales'!$C$5</f>
        <v>13.259117169459548</v>
      </c>
      <c r="AB130" s="26">
        <f>K130*'Share of Sales'!$C$5</f>
        <v>4.5969151568503186</v>
      </c>
      <c r="AC130" s="26">
        <f>L130*'Share of Sales'!$C$5</f>
        <v>4.5969151568503186</v>
      </c>
      <c r="AD130" s="26">
        <f>M130*'Share of Sales'!$C$5</f>
        <v>29.832862470824796</v>
      </c>
      <c r="AE130" s="26">
        <f>N130*'Share of Sales'!$C$5</f>
        <v>4.3259717343108663</v>
      </c>
      <c r="AF130" s="26">
        <f>O130*'Share of Sales'!$C$5</f>
        <v>1.9008993980022617</v>
      </c>
      <c r="AG130" s="35"/>
    </row>
    <row r="131" spans="1:33" x14ac:dyDescent="0.25">
      <c r="A131" s="15">
        <v>35</v>
      </c>
      <c r="B131" s="15">
        <v>2044</v>
      </c>
      <c r="C131" s="24">
        <v>90.771671891321404</v>
      </c>
      <c r="D131" s="25">
        <v>56.239855032725217</v>
      </c>
      <c r="E131" s="25">
        <v>115.88716785957854</v>
      </c>
      <c r="F131" s="25">
        <v>93.65251278524336</v>
      </c>
      <c r="G131" s="25">
        <v>79.002226658871592</v>
      </c>
      <c r="H131" s="25">
        <v>61.128543973294818</v>
      </c>
      <c r="I131" s="25">
        <v>36.085535088982752</v>
      </c>
      <c r="J131" s="25">
        <v>36.085535088982752</v>
      </c>
      <c r="K131" s="25">
        <v>12.510798499894417</v>
      </c>
      <c r="L131" s="25">
        <v>12.510798499894417</v>
      </c>
      <c r="M131" s="25">
        <v>81.192042557357169</v>
      </c>
      <c r="N131" s="25">
        <v>11.773408652876794</v>
      </c>
      <c r="O131" s="26">
        <v>5.1747263437160846</v>
      </c>
      <c r="P131" s="35"/>
      <c r="Q131" s="29"/>
      <c r="R131" s="15">
        <v>35</v>
      </c>
      <c r="S131" s="15">
        <v>2044</v>
      </c>
      <c r="T131" s="26">
        <f>C131*'Share of Sales'!$C$5</f>
        <v>34.043678075630694</v>
      </c>
      <c r="U131" s="26">
        <f>D131*'Share of Sales'!$C$5</f>
        <v>21.092610501286693</v>
      </c>
      <c r="V131" s="26">
        <f>E131*'Share of Sales'!$C$5</f>
        <v>43.463179134031876</v>
      </c>
      <c r="W131" s="26">
        <f>F131*'Share of Sales'!$C$5</f>
        <v>35.124129916346078</v>
      </c>
      <c r="X131" s="26">
        <f>G131*'Share of Sales'!$C$5</f>
        <v>29.629578431173268</v>
      </c>
      <c r="Y131" s="26">
        <f>H131*'Share of Sales'!$C$5</f>
        <v>22.926100499178421</v>
      </c>
      <c r="Z131" s="26">
        <f>I131*'Share of Sales'!$C$5</f>
        <v>13.533785531977829</v>
      </c>
      <c r="AA131" s="26">
        <f>J131*'Share of Sales'!$C$5</f>
        <v>13.533785531977829</v>
      </c>
      <c r="AB131" s="26">
        <f>K131*'Share of Sales'!$C$5</f>
        <v>4.6921422479628268</v>
      </c>
      <c r="AC131" s="26">
        <f>L131*'Share of Sales'!$C$5</f>
        <v>4.6921422479628268</v>
      </c>
      <c r="AD131" s="26">
        <f>M131*'Share of Sales'!$C$5</f>
        <v>30.450863155136457</v>
      </c>
      <c r="AE131" s="26">
        <f>N131*'Share of Sales'!$C$5</f>
        <v>4.4155861149198854</v>
      </c>
      <c r="AF131" s="26">
        <f>O131*'Share of Sales'!$C$5</f>
        <v>1.9407675776411362</v>
      </c>
      <c r="AG131" s="35"/>
    </row>
    <row r="132" spans="1:33" x14ac:dyDescent="0.25">
      <c r="A132" s="15">
        <v>36</v>
      </c>
      <c r="B132" s="15">
        <v>2045</v>
      </c>
      <c r="C132" s="24">
        <v>91.55629291318408</v>
      </c>
      <c r="D132" s="25">
        <v>56.840224744224557</v>
      </c>
      <c r="E132" s="25">
        <v>117.51999402512153</v>
      </c>
      <c r="F132" s="25">
        <v>94.837013618356096</v>
      </c>
      <c r="G132" s="25">
        <v>79.87672195433548</v>
      </c>
      <c r="H132" s="25">
        <v>61.79080715553529</v>
      </c>
      <c r="I132" s="25">
        <v>36.83306259830416</v>
      </c>
      <c r="J132" s="25">
        <v>36.83306259830416</v>
      </c>
      <c r="K132" s="25">
        <v>12.769965116633969</v>
      </c>
      <c r="L132" s="25">
        <v>12.769965116633969</v>
      </c>
      <c r="M132" s="25">
        <v>82.873970931148946</v>
      </c>
      <c r="N132" s="25">
        <v>12.017299919136418</v>
      </c>
      <c r="O132" s="26">
        <v>5.2503223688083311</v>
      </c>
      <c r="P132" s="35"/>
      <c r="Q132" s="29"/>
      <c r="R132" s="15">
        <v>36</v>
      </c>
      <c r="S132" s="15">
        <v>2045</v>
      </c>
      <c r="T132" s="26">
        <f>C132*'Share of Sales'!$C$5</f>
        <v>34.337948137238087</v>
      </c>
      <c r="U132" s="26">
        <f>D132*'Share of Sales'!$C$5</f>
        <v>21.317777590961033</v>
      </c>
      <c r="V132" s="26">
        <f>E132*'Share of Sales'!$C$5</f>
        <v>44.075566315792337</v>
      </c>
      <c r="W132" s="26">
        <f>F132*'Share of Sales'!$C$5</f>
        <v>35.568373855039709</v>
      </c>
      <c r="X132" s="26">
        <f>G132*'Share of Sales'!$C$5</f>
        <v>29.957555603975266</v>
      </c>
      <c r="Y132" s="26">
        <f>H132*'Share of Sales'!$C$5</f>
        <v>23.174480573135096</v>
      </c>
      <c r="Z132" s="26">
        <f>I132*'Share of Sales'!$C$5</f>
        <v>13.81414376874673</v>
      </c>
      <c r="AA132" s="26">
        <f>J132*'Share of Sales'!$C$5</f>
        <v>13.81414376874673</v>
      </c>
      <c r="AB132" s="26">
        <f>K132*'Share of Sales'!$C$5</f>
        <v>4.7893420095668127</v>
      </c>
      <c r="AC132" s="26">
        <f>L132*'Share of Sales'!$C$5</f>
        <v>4.7893420095668127</v>
      </c>
      <c r="AD132" s="26">
        <f>M132*'Share of Sales'!$C$5</f>
        <v>31.081665991644645</v>
      </c>
      <c r="AE132" s="26">
        <f>N132*'Share of Sales'!$C$5</f>
        <v>4.5070568962881241</v>
      </c>
      <c r="AF132" s="26">
        <f>O132*'Share of Sales'!$C$5</f>
        <v>1.9691196690856896</v>
      </c>
      <c r="AG132" s="35"/>
    </row>
    <row r="133" spans="1:33" x14ac:dyDescent="0.25">
      <c r="A133" s="15">
        <v>37</v>
      </c>
      <c r="B133" s="15">
        <v>2046</v>
      </c>
      <c r="C133" s="24">
        <v>93.381310526331177</v>
      </c>
      <c r="D133" s="25">
        <v>58.158282074954336</v>
      </c>
      <c r="E133" s="25">
        <v>121.6788149547281</v>
      </c>
      <c r="F133" s="25">
        <v>97.762284910266814</v>
      </c>
      <c r="G133" s="25">
        <v>81.949025120226054</v>
      </c>
      <c r="H133" s="25">
        <v>63.279161953050149</v>
      </c>
      <c r="I133" s="25">
        <v>37.596075464176728</v>
      </c>
      <c r="J133" s="25">
        <v>37.596075464176728</v>
      </c>
      <c r="K133" s="25">
        <v>13.034500482237377</v>
      </c>
      <c r="L133" s="25">
        <v>13.034500482237377</v>
      </c>
      <c r="M133" s="25">
        <v>84.590741180640151</v>
      </c>
      <c r="N133" s="25">
        <v>12.266243498749931</v>
      </c>
      <c r="O133" s="26">
        <v>5.4583218785801444</v>
      </c>
      <c r="P133" s="36"/>
      <c r="Q133" s="29"/>
      <c r="R133" s="15">
        <v>37</v>
      </c>
      <c r="S133" s="15">
        <v>2046</v>
      </c>
      <c r="T133" s="26">
        <f>C133*'Share of Sales'!$C$5</f>
        <v>35.022416218631619</v>
      </c>
      <c r="U133" s="26">
        <f>D133*'Share of Sales'!$C$5</f>
        <v>21.812111544689603</v>
      </c>
      <c r="V133" s="26">
        <f>E133*'Share of Sales'!$C$5</f>
        <v>45.635321225575566</v>
      </c>
      <c r="W133" s="26">
        <f>F133*'Share of Sales'!$C$5</f>
        <v>36.665489200286686</v>
      </c>
      <c r="X133" s="26">
        <f>G133*'Share of Sales'!$C$5</f>
        <v>30.734767485003029</v>
      </c>
      <c r="Y133" s="26">
        <f>H133*'Share of Sales'!$C$5</f>
        <v>23.732684146267264</v>
      </c>
      <c r="Z133" s="26">
        <f>I133*'Share of Sales'!$C$5</f>
        <v>14.100309747978997</v>
      </c>
      <c r="AA133" s="26">
        <f>J133*'Share of Sales'!$C$5</f>
        <v>14.100309747978997</v>
      </c>
      <c r="AB133" s="26">
        <f>K133*'Share of Sales'!$C$5</f>
        <v>4.8885553063870368</v>
      </c>
      <c r="AC133" s="26">
        <f>L133*'Share of Sales'!$C$5</f>
        <v>4.8885553063870368</v>
      </c>
      <c r="AD133" s="26">
        <f>M133*'Share of Sales'!$C$5</f>
        <v>31.725536182484291</v>
      </c>
      <c r="AE133" s="26">
        <f>N133*'Share of Sales'!$C$5</f>
        <v>4.600422534562413</v>
      </c>
      <c r="AF133" s="26">
        <f>O133*'Share of Sales'!$C$5</f>
        <v>2.0471293410793772</v>
      </c>
      <c r="AG133" s="36"/>
    </row>
  </sheetData>
  <mergeCells count="122">
    <mergeCell ref="O112:O113"/>
    <mergeCell ref="P114:P117"/>
    <mergeCell ref="P118:P123"/>
    <mergeCell ref="P124:P133"/>
    <mergeCell ref="C112:D112"/>
    <mergeCell ref="E112:F112"/>
    <mergeCell ref="G112:H112"/>
    <mergeCell ref="I112:J112"/>
    <mergeCell ref="K112:L112"/>
    <mergeCell ref="M112:N112"/>
    <mergeCell ref="O85:O86"/>
    <mergeCell ref="P87:P90"/>
    <mergeCell ref="P91:P96"/>
    <mergeCell ref="P97:P106"/>
    <mergeCell ref="C111:H111"/>
    <mergeCell ref="I111:N111"/>
    <mergeCell ref="C85:D85"/>
    <mergeCell ref="E85:F85"/>
    <mergeCell ref="G85:H85"/>
    <mergeCell ref="I85:J85"/>
    <mergeCell ref="K85:L85"/>
    <mergeCell ref="M85:N85"/>
    <mergeCell ref="P60:P63"/>
    <mergeCell ref="P64:P69"/>
    <mergeCell ref="P70:P79"/>
    <mergeCell ref="C84:H84"/>
    <mergeCell ref="I84:N84"/>
    <mergeCell ref="C58:D58"/>
    <mergeCell ref="E58:F58"/>
    <mergeCell ref="G58:H58"/>
    <mergeCell ref="I58:J58"/>
    <mergeCell ref="K58:L58"/>
    <mergeCell ref="M58:N58"/>
    <mergeCell ref="C57:H57"/>
    <mergeCell ref="I57:N57"/>
    <mergeCell ref="C31:D31"/>
    <mergeCell ref="E31:F31"/>
    <mergeCell ref="G31:H31"/>
    <mergeCell ref="I31:J31"/>
    <mergeCell ref="K31:L31"/>
    <mergeCell ref="M31:N31"/>
    <mergeCell ref="O58:O59"/>
    <mergeCell ref="P6:P9"/>
    <mergeCell ref="P10:P15"/>
    <mergeCell ref="P16:P25"/>
    <mergeCell ref="C30:H30"/>
    <mergeCell ref="I30:N30"/>
    <mergeCell ref="O31:O32"/>
    <mergeCell ref="P33:P36"/>
    <mergeCell ref="P37:P42"/>
    <mergeCell ref="P43:P52"/>
    <mergeCell ref="C3:H3"/>
    <mergeCell ref="I3:N3"/>
    <mergeCell ref="C4:D4"/>
    <mergeCell ref="E4:F4"/>
    <mergeCell ref="G4:H4"/>
    <mergeCell ref="I4:J4"/>
    <mergeCell ref="K4:L4"/>
    <mergeCell ref="M4:N4"/>
    <mergeCell ref="O4:O5"/>
    <mergeCell ref="AF4:AF5"/>
    <mergeCell ref="AG6:AG9"/>
    <mergeCell ref="AG10:AG15"/>
    <mergeCell ref="AG16:AG25"/>
    <mergeCell ref="T30:Y30"/>
    <mergeCell ref="Z30:AE30"/>
    <mergeCell ref="T3:Y3"/>
    <mergeCell ref="Z3:AE3"/>
    <mergeCell ref="T4:U4"/>
    <mergeCell ref="V4:W4"/>
    <mergeCell ref="X4:Y4"/>
    <mergeCell ref="Z4:AA4"/>
    <mergeCell ref="AB4:AC4"/>
    <mergeCell ref="AD4:AE4"/>
    <mergeCell ref="AD31:AE31"/>
    <mergeCell ref="AF31:AF32"/>
    <mergeCell ref="AG33:AG36"/>
    <mergeCell ref="AG37:AG42"/>
    <mergeCell ref="AG43:AG52"/>
    <mergeCell ref="T31:U31"/>
    <mergeCell ref="V31:W31"/>
    <mergeCell ref="X31:Y31"/>
    <mergeCell ref="Z31:AA31"/>
    <mergeCell ref="AB31:AC31"/>
    <mergeCell ref="AF58:AF59"/>
    <mergeCell ref="AG60:AG63"/>
    <mergeCell ref="AG64:AG69"/>
    <mergeCell ref="AG70:AG79"/>
    <mergeCell ref="T84:Y84"/>
    <mergeCell ref="Z84:AE84"/>
    <mergeCell ref="T57:Y57"/>
    <mergeCell ref="Z57:AE57"/>
    <mergeCell ref="T58:U58"/>
    <mergeCell ref="V58:W58"/>
    <mergeCell ref="X58:Y58"/>
    <mergeCell ref="Z58:AA58"/>
    <mergeCell ref="AB58:AC58"/>
    <mergeCell ref="AD58:AE58"/>
    <mergeCell ref="AF112:AF113"/>
    <mergeCell ref="AG114:AG117"/>
    <mergeCell ref="AG118:AG123"/>
    <mergeCell ref="AG124:AG133"/>
    <mergeCell ref="A1:P1"/>
    <mergeCell ref="R1:AG1"/>
    <mergeCell ref="T111:Y111"/>
    <mergeCell ref="Z111:AE111"/>
    <mergeCell ref="T112:U112"/>
    <mergeCell ref="V112:W112"/>
    <mergeCell ref="X112:Y112"/>
    <mergeCell ref="Z112:AA112"/>
    <mergeCell ref="AB112:AC112"/>
    <mergeCell ref="AD112:AE112"/>
    <mergeCell ref="AD85:AE85"/>
    <mergeCell ref="AF85:AF86"/>
    <mergeCell ref="AG87:AG90"/>
    <mergeCell ref="AG91:AG96"/>
    <mergeCell ref="AG97:AG106"/>
    <mergeCell ref="T85:U85"/>
    <mergeCell ref="V85:W85"/>
    <mergeCell ref="X85:Y85"/>
    <mergeCell ref="Z85:AA85"/>
    <mergeCell ref="AB85:AC8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DCA5A-8DE6-42E0-88E9-F3C389E01DC1}">
  <sheetPr>
    <tabColor theme="4" tint="0.39997558519241921"/>
  </sheetPr>
  <dimension ref="A1:AG133"/>
  <sheetViews>
    <sheetView workbookViewId="0">
      <selection activeCell="H17" sqref="H17"/>
    </sheetView>
  </sheetViews>
  <sheetFormatPr defaultColWidth="13" defaultRowHeight="15" x14ac:dyDescent="0.25"/>
  <cols>
    <col min="17" max="17" width="8.85546875" customWidth="1"/>
  </cols>
  <sheetData>
    <row r="1" spans="1:33" ht="21" x14ac:dyDescent="0.3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29"/>
      <c r="R1" s="51" t="s">
        <v>36</v>
      </c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 x14ac:dyDescent="0.25">
      <c r="A2" s="6" t="s">
        <v>8</v>
      </c>
      <c r="B2" s="7" t="s">
        <v>9</v>
      </c>
      <c r="C2" s="8"/>
      <c r="D2" s="9" t="s">
        <v>61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9"/>
      <c r="R2" s="6" t="s">
        <v>8</v>
      </c>
      <c r="S2" s="7" t="s">
        <v>9</v>
      </c>
      <c r="T2" s="8"/>
      <c r="U2" s="9" t="s">
        <v>61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x14ac:dyDescent="0.25">
      <c r="A3" s="10"/>
      <c r="B3" s="10"/>
      <c r="C3" s="50"/>
      <c r="D3" s="50"/>
      <c r="E3" s="50"/>
      <c r="F3" s="50"/>
      <c r="G3" s="50"/>
      <c r="H3" s="50"/>
      <c r="I3" s="49"/>
      <c r="J3" s="49"/>
      <c r="K3" s="49"/>
      <c r="L3" s="49"/>
      <c r="M3" s="49"/>
      <c r="N3" s="49"/>
      <c r="O3" s="8"/>
      <c r="P3" s="8"/>
      <c r="Q3" s="29"/>
      <c r="R3" s="10"/>
      <c r="S3" s="10"/>
      <c r="T3" s="50"/>
      <c r="U3" s="50"/>
      <c r="V3" s="50"/>
      <c r="W3" s="50"/>
      <c r="X3" s="50"/>
      <c r="Y3" s="50"/>
      <c r="Z3" s="49"/>
      <c r="AA3" s="49"/>
      <c r="AB3" s="49"/>
      <c r="AC3" s="49"/>
      <c r="AD3" s="49"/>
      <c r="AE3" s="49"/>
      <c r="AF3" s="8"/>
      <c r="AG3" s="8"/>
    </row>
    <row r="4" spans="1:33" ht="41.1" customHeight="1" x14ac:dyDescent="0.25">
      <c r="A4" s="11"/>
      <c r="B4" s="11"/>
      <c r="C4" s="43" t="s">
        <v>37</v>
      </c>
      <c r="D4" s="43"/>
      <c r="E4" s="43" t="s">
        <v>38</v>
      </c>
      <c r="F4" s="43"/>
      <c r="G4" s="43" t="s">
        <v>39</v>
      </c>
      <c r="H4" s="43"/>
      <c r="I4" s="44" t="s">
        <v>40</v>
      </c>
      <c r="J4" s="45"/>
      <c r="K4" s="46" t="s">
        <v>41</v>
      </c>
      <c r="L4" s="46"/>
      <c r="M4" s="46" t="s">
        <v>42</v>
      </c>
      <c r="N4" s="46"/>
      <c r="O4" s="47" t="s">
        <v>17</v>
      </c>
      <c r="P4" s="11"/>
      <c r="Q4" s="29"/>
      <c r="R4" s="11"/>
      <c r="S4" s="11"/>
      <c r="T4" s="43" t="s">
        <v>37</v>
      </c>
      <c r="U4" s="43"/>
      <c r="V4" s="43" t="s">
        <v>38</v>
      </c>
      <c r="W4" s="43"/>
      <c r="X4" s="43" t="s">
        <v>39</v>
      </c>
      <c r="Y4" s="43"/>
      <c r="Z4" s="44" t="s">
        <v>40</v>
      </c>
      <c r="AA4" s="45"/>
      <c r="AB4" s="46" t="s">
        <v>41</v>
      </c>
      <c r="AC4" s="46"/>
      <c r="AD4" s="46" t="s">
        <v>42</v>
      </c>
      <c r="AE4" s="46"/>
      <c r="AF4" s="47" t="s">
        <v>17</v>
      </c>
      <c r="AG4" s="11"/>
    </row>
    <row r="5" spans="1:33" ht="26.25" x14ac:dyDescent="0.25">
      <c r="A5" s="12" t="s">
        <v>18</v>
      </c>
      <c r="B5" s="12" t="s">
        <v>19</v>
      </c>
      <c r="C5" s="13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33" t="s">
        <v>26</v>
      </c>
      <c r="J5" s="33" t="s">
        <v>27</v>
      </c>
      <c r="K5" s="33" t="s">
        <v>26</v>
      </c>
      <c r="L5" s="33" t="s">
        <v>27</v>
      </c>
      <c r="M5" s="33" t="s">
        <v>26</v>
      </c>
      <c r="N5" s="33" t="s">
        <v>27</v>
      </c>
      <c r="O5" s="48"/>
      <c r="P5" s="8"/>
      <c r="Q5" s="29"/>
      <c r="R5" s="12" t="s">
        <v>18</v>
      </c>
      <c r="S5" s="12" t="s">
        <v>19</v>
      </c>
      <c r="T5" s="13" t="s">
        <v>20</v>
      </c>
      <c r="U5" s="13" t="s">
        <v>21</v>
      </c>
      <c r="V5" s="13" t="s">
        <v>22</v>
      </c>
      <c r="W5" s="13" t="s">
        <v>23</v>
      </c>
      <c r="X5" s="13" t="s">
        <v>24</v>
      </c>
      <c r="Y5" s="13" t="s">
        <v>25</v>
      </c>
      <c r="Z5" s="33" t="s">
        <v>26</v>
      </c>
      <c r="AA5" s="33" t="s">
        <v>27</v>
      </c>
      <c r="AB5" s="33" t="s">
        <v>26</v>
      </c>
      <c r="AC5" s="33" t="s">
        <v>27</v>
      </c>
      <c r="AD5" s="33" t="s">
        <v>26</v>
      </c>
      <c r="AE5" s="33" t="s">
        <v>27</v>
      </c>
      <c r="AF5" s="48"/>
      <c r="AG5" s="8"/>
    </row>
    <row r="6" spans="1:33" x14ac:dyDescent="0.25">
      <c r="A6" s="14">
        <v>18</v>
      </c>
      <c r="B6" s="15">
        <v>2027</v>
      </c>
      <c r="C6" s="16">
        <v>104.25969499422314</v>
      </c>
      <c r="D6" s="17">
        <v>75.401048287034712</v>
      </c>
      <c r="E6" s="17">
        <v>108.40871242527754</v>
      </c>
      <c r="F6" s="17">
        <v>96.803538365901431</v>
      </c>
      <c r="G6" s="17">
        <v>91.156078301602463</v>
      </c>
      <c r="H6" s="17">
        <v>79.031019277138711</v>
      </c>
      <c r="I6" s="17">
        <v>99.253524999999996</v>
      </c>
      <c r="J6" s="17">
        <v>99.253524999999996</v>
      </c>
      <c r="K6" s="17">
        <v>58.918470545807565</v>
      </c>
      <c r="L6" s="17">
        <v>0</v>
      </c>
      <c r="M6" s="17">
        <v>52.461790069937706</v>
      </c>
      <c r="N6" s="17">
        <v>6.6986062973737717</v>
      </c>
      <c r="O6" s="18">
        <v>3.5996666666666672</v>
      </c>
      <c r="P6" s="40" t="s">
        <v>28</v>
      </c>
      <c r="Q6" s="29"/>
      <c r="R6" s="14">
        <v>18</v>
      </c>
      <c r="S6" s="15">
        <v>2027</v>
      </c>
      <c r="T6" s="16">
        <f>C6*'Share of Sales'!$C$2</f>
        <v>28.657195462201098</v>
      </c>
      <c r="U6" s="16">
        <f>D6*'Share of Sales'!$C$2</f>
        <v>20.725003837160109</v>
      </c>
      <c r="V6" s="16">
        <f>E6*'Share of Sales'!$C$2</f>
        <v>29.797609344136909</v>
      </c>
      <c r="W6" s="16">
        <f>F6*'Share of Sales'!$C$2</f>
        <v>26.607769383346362</v>
      </c>
      <c r="X6" s="16">
        <f>G6*'Share of Sales'!$C$2</f>
        <v>25.055488159652416</v>
      </c>
      <c r="Y6" s="16">
        <f>H6*'Share of Sales'!$C$2</f>
        <v>21.72275074397097</v>
      </c>
      <c r="Z6" s="16">
        <f>I6*'Share of Sales'!$C$2</f>
        <v>27.281181538034069</v>
      </c>
      <c r="AA6" s="16">
        <f>J6*'Share of Sales'!$C$2</f>
        <v>27.281181538034069</v>
      </c>
      <c r="AB6" s="16">
        <f>K6*'Share of Sales'!$C$2</f>
        <v>16.194543124825937</v>
      </c>
      <c r="AC6" s="16">
        <f>L6*'Share of Sales'!$C$2</f>
        <v>0</v>
      </c>
      <c r="AD6" s="16">
        <f>M6*'Share of Sales'!$C$2</f>
        <v>14.419836662810752</v>
      </c>
      <c r="AE6" s="16">
        <f>N6*'Share of Sales'!$C$2</f>
        <v>1.8412030650848128</v>
      </c>
      <c r="AF6" s="16">
        <f>O6*'Share of Sales'!$C$2</f>
        <v>0.98941735127032837</v>
      </c>
      <c r="AG6" s="40" t="s">
        <v>28</v>
      </c>
    </row>
    <row r="7" spans="1:33" x14ac:dyDescent="0.25">
      <c r="A7" s="15">
        <v>19</v>
      </c>
      <c r="B7" s="15">
        <v>2028</v>
      </c>
      <c r="C7" s="19">
        <v>114.41599269679008</v>
      </c>
      <c r="D7" s="20">
        <v>83.746133853167223</v>
      </c>
      <c r="E7" s="20">
        <v>121.70779859421312</v>
      </c>
      <c r="F7" s="20">
        <v>109.41503474230171</v>
      </c>
      <c r="G7" s="20">
        <v>100.72373205982819</v>
      </c>
      <c r="H7" s="20">
        <v>88.573517311247301</v>
      </c>
      <c r="I7" s="20">
        <v>68.935890000000001</v>
      </c>
      <c r="J7" s="20">
        <v>68.935890000000001</v>
      </c>
      <c r="K7" s="20">
        <v>60.138992215543901</v>
      </c>
      <c r="L7" s="20">
        <v>0</v>
      </c>
      <c r="M7" s="20">
        <v>55.816346317529678</v>
      </c>
      <c r="N7" s="20">
        <v>7.213163748383522</v>
      </c>
      <c r="O7" s="18">
        <v>3.523916666666667</v>
      </c>
      <c r="P7" s="41"/>
      <c r="Q7" s="29"/>
      <c r="R7" s="15">
        <v>19</v>
      </c>
      <c r="S7" s="15">
        <v>2028</v>
      </c>
      <c r="T7" s="16">
        <f>C7*'Share of Sales'!$C$2</f>
        <v>31.448792046584849</v>
      </c>
      <c r="U7" s="16">
        <f>D7*'Share of Sales'!$C$2</f>
        <v>23.018764127085216</v>
      </c>
      <c r="V7" s="16">
        <f>E7*'Share of Sales'!$C$2</f>
        <v>33.453044091312783</v>
      </c>
      <c r="W7" s="16">
        <f>F7*'Share of Sales'!$C$2</f>
        <v>30.074210722440718</v>
      </c>
      <c r="X7" s="16">
        <f>G7*'Share of Sales'!$C$2</f>
        <v>27.685287948337102</v>
      </c>
      <c r="Y7" s="16">
        <f>H7*'Share of Sales'!$C$2</f>
        <v>24.345636139677062</v>
      </c>
      <c r="Z7" s="16">
        <f>I7*'Share of Sales'!$C$2</f>
        <v>18.947967133418661</v>
      </c>
      <c r="AA7" s="16">
        <f>J7*'Share of Sales'!$C$2</f>
        <v>18.947967133418661</v>
      </c>
      <c r="AB7" s="16">
        <f>K7*'Share of Sales'!$C$2</f>
        <v>16.530020109075934</v>
      </c>
      <c r="AC7" s="16">
        <f>L7*'Share of Sales'!$C$2</f>
        <v>0</v>
      </c>
      <c r="AD7" s="16">
        <f>M7*'Share of Sales'!$C$2</f>
        <v>15.341882081047565</v>
      </c>
      <c r="AE7" s="16">
        <f>N7*'Share of Sales'!$C$2</f>
        <v>1.9826361802587582</v>
      </c>
      <c r="AF7" s="16">
        <f>O7*'Share of Sales'!$C$2</f>
        <v>0.96859643330790757</v>
      </c>
      <c r="AG7" s="41"/>
    </row>
    <row r="8" spans="1:33" x14ac:dyDescent="0.25">
      <c r="A8" s="15">
        <v>20</v>
      </c>
      <c r="B8" s="15">
        <v>2029</v>
      </c>
      <c r="C8" s="19">
        <v>121.4654947278495</v>
      </c>
      <c r="D8" s="20">
        <v>91.64086821456273</v>
      </c>
      <c r="E8" s="20">
        <v>130.1458965965389</v>
      </c>
      <c r="F8" s="20">
        <v>117.06492005562366</v>
      </c>
      <c r="G8" s="20">
        <v>107.32546220160246</v>
      </c>
      <c r="H8" s="20">
        <v>94.169018488335766</v>
      </c>
      <c r="I8" s="20">
        <v>70.336138127917721</v>
      </c>
      <c r="J8" s="20">
        <v>70.336138127917721</v>
      </c>
      <c r="K8" s="20">
        <v>61.384797520997452</v>
      </c>
      <c r="L8" s="20">
        <v>0</v>
      </c>
      <c r="M8" s="20">
        <v>58.950231343507767</v>
      </c>
      <c r="N8" s="20">
        <v>8.1627058982849121</v>
      </c>
      <c r="O8" s="18">
        <v>3.4082500000000002</v>
      </c>
      <c r="P8" s="41"/>
      <c r="Q8" s="29"/>
      <c r="R8" s="15">
        <v>20</v>
      </c>
      <c r="S8" s="15">
        <v>2029</v>
      </c>
      <c r="T8" s="16">
        <f>C8*'Share of Sales'!$C$2</f>
        <v>33.38644357747075</v>
      </c>
      <c r="U8" s="16">
        <f>D8*'Share of Sales'!$C$2</f>
        <v>25.188739262051822</v>
      </c>
      <c r="V8" s="16">
        <f>E8*'Share of Sales'!$C$2</f>
        <v>35.772370114616969</v>
      </c>
      <c r="W8" s="16">
        <f>F8*'Share of Sales'!$C$2</f>
        <v>32.17688576574902</v>
      </c>
      <c r="X8" s="16">
        <f>G8*'Share of Sales'!$C$2</f>
        <v>29.499863284204068</v>
      </c>
      <c r="Y8" s="16">
        <f>H8*'Share of Sales'!$C$2</f>
        <v>25.883635756400334</v>
      </c>
      <c r="Z8" s="16">
        <f>I8*'Share of Sales'!$C$2</f>
        <v>19.332844379602268</v>
      </c>
      <c r="AA8" s="16">
        <f>J8*'Share of Sales'!$C$2</f>
        <v>19.332844379602268</v>
      </c>
      <c r="AB8" s="16">
        <f>K8*'Share of Sales'!$C$2</f>
        <v>16.872446644547839</v>
      </c>
      <c r="AC8" s="16">
        <f>L8*'Share of Sales'!$C$2</f>
        <v>0</v>
      </c>
      <c r="AD8" s="16">
        <f>M8*'Share of Sales'!$C$2</f>
        <v>16.203273012130715</v>
      </c>
      <c r="AE8" s="16">
        <f>N8*'Share of Sales'!$C$2</f>
        <v>2.2436307572218936</v>
      </c>
      <c r="AF8" s="16">
        <f>O8*'Share of Sales'!$C$2</f>
        <v>0.93680387650720343</v>
      </c>
      <c r="AG8" s="41"/>
    </row>
    <row r="9" spans="1:33" x14ac:dyDescent="0.25">
      <c r="A9" s="15">
        <v>21</v>
      </c>
      <c r="B9" s="15">
        <v>2030</v>
      </c>
      <c r="C9" s="19">
        <v>118.99771577928598</v>
      </c>
      <c r="D9" s="20">
        <v>91.084924298902209</v>
      </c>
      <c r="E9" s="20">
        <v>130.45866368705711</v>
      </c>
      <c r="F9" s="20">
        <v>116.72363831909611</v>
      </c>
      <c r="G9" s="20">
        <v>108.4851386707312</v>
      </c>
      <c r="H9" s="20">
        <v>94.008019441314417</v>
      </c>
      <c r="I9" s="20">
        <v>71.763820656127166</v>
      </c>
      <c r="J9" s="20">
        <v>71.763820656127166</v>
      </c>
      <c r="K9" s="20">
        <v>62.656410223647377</v>
      </c>
      <c r="L9" s="20">
        <v>0</v>
      </c>
      <c r="M9" s="20">
        <v>62.159488797187805</v>
      </c>
      <c r="N9" s="20">
        <v>8.6434143781661987</v>
      </c>
      <c r="O9" s="18">
        <v>3.2606083333333333</v>
      </c>
      <c r="P9" s="42"/>
      <c r="Q9" s="29"/>
      <c r="R9" s="15">
        <v>21</v>
      </c>
      <c r="S9" s="15">
        <v>2030</v>
      </c>
      <c r="T9" s="16">
        <f>C9*'Share of Sales'!$C$2</f>
        <v>32.708140963115234</v>
      </c>
      <c r="U9" s="16">
        <f>D9*'Share of Sales'!$C$2</f>
        <v>25.035930514069317</v>
      </c>
      <c r="V9" s="16">
        <f>E9*'Share of Sales'!$C$2</f>
        <v>35.858338404161849</v>
      </c>
      <c r="W9" s="16">
        <f>F9*'Share of Sales'!$C$2</f>
        <v>32.083079837850505</v>
      </c>
      <c r="X9" s="16">
        <f>G9*'Share of Sales'!$C$2</f>
        <v>29.818616137361548</v>
      </c>
      <c r="Y9" s="16">
        <f>H9*'Share of Sales'!$C$2</f>
        <v>25.839382978181728</v>
      </c>
      <c r="Z9" s="16">
        <f>I9*'Share of Sales'!$C$2</f>
        <v>19.725262343908938</v>
      </c>
      <c r="AA9" s="16">
        <f>J9*'Share of Sales'!$C$2</f>
        <v>19.725262343908938</v>
      </c>
      <c r="AB9" s="16">
        <f>K9*'Share of Sales'!$C$2</f>
        <v>17.221966694209176</v>
      </c>
      <c r="AC9" s="16">
        <f>L9*'Share of Sales'!$C$2</f>
        <v>0</v>
      </c>
      <c r="AD9" s="16">
        <f>M9*'Share of Sales'!$C$2</f>
        <v>17.085381080293878</v>
      </c>
      <c r="AE9" s="16">
        <f>N9*'Share of Sales'!$C$2</f>
        <v>2.3757600222179103</v>
      </c>
      <c r="AF9" s="16">
        <f>O9*'Share of Sales'!$C$2</f>
        <v>0.8962225559857282</v>
      </c>
      <c r="AG9" s="42"/>
    </row>
    <row r="10" spans="1:33" x14ac:dyDescent="0.25">
      <c r="A10" s="15">
        <v>22</v>
      </c>
      <c r="B10" s="15">
        <v>2031</v>
      </c>
      <c r="C10" s="21">
        <v>91.462121757942597</v>
      </c>
      <c r="D10" s="22">
        <v>62.421747391999261</v>
      </c>
      <c r="E10" s="22">
        <v>98.719293352725771</v>
      </c>
      <c r="F10" s="22">
        <v>86.911245674569116</v>
      </c>
      <c r="G10" s="22">
        <v>77.884538178989516</v>
      </c>
      <c r="H10" s="22">
        <v>65.661704434742347</v>
      </c>
      <c r="I10" s="22">
        <v>30.814195168623037</v>
      </c>
      <c r="J10" s="22">
        <v>30.814195168623037</v>
      </c>
      <c r="K10" s="22">
        <v>63.954364934919028</v>
      </c>
      <c r="L10" s="22">
        <v>0</v>
      </c>
      <c r="M10" s="22">
        <v>65.410830438137054</v>
      </c>
      <c r="N10" s="22">
        <v>9.6837112307548523</v>
      </c>
      <c r="O10" s="23">
        <v>3.2305398285837459</v>
      </c>
      <c r="P10" s="37" t="s">
        <v>29</v>
      </c>
      <c r="Q10" s="29"/>
      <c r="R10" s="15">
        <v>22</v>
      </c>
      <c r="S10" s="15">
        <v>2031</v>
      </c>
      <c r="T10" s="23">
        <f>C10*'Share of Sales'!$C$2</f>
        <v>25.139608366878736</v>
      </c>
      <c r="U10" s="23">
        <f>D10*'Share of Sales'!$C$2</f>
        <v>17.157466422703241</v>
      </c>
      <c r="V10" s="23">
        <f>E10*'Share of Sales'!$C$2</f>
        <v>27.134340702379607</v>
      </c>
      <c r="W10" s="23">
        <f>F10*'Share of Sales'!$C$2</f>
        <v>23.888738167683197</v>
      </c>
      <c r="X10" s="23">
        <f>G10*'Share of Sales'!$C$2</f>
        <v>21.407624818029973</v>
      </c>
      <c r="Y10" s="23">
        <f>H10*'Share of Sales'!$C$2</f>
        <v>18.048012690541142</v>
      </c>
      <c r="Z10" s="23">
        <f>I10*'Share of Sales'!$C$2</f>
        <v>8.4697007218999776</v>
      </c>
      <c r="AA10" s="23">
        <f>J10*'Share of Sales'!$C$2</f>
        <v>8.4697007218999776</v>
      </c>
      <c r="AB10" s="23">
        <f>K10*'Share of Sales'!$C$2</f>
        <v>17.578727203282771</v>
      </c>
      <c r="AC10" s="23">
        <f>L10*'Share of Sales'!$C$2</f>
        <v>0</v>
      </c>
      <c r="AD10" s="23">
        <f>M10*'Share of Sales'!$C$2</f>
        <v>17.979056559818723</v>
      </c>
      <c r="AE10" s="23">
        <f>N10*'Share of Sales'!$C$2</f>
        <v>2.6616997637929982</v>
      </c>
      <c r="AF10" s="23">
        <f>O10*'Share of Sales'!$C$2</f>
        <v>0.88795781841947308</v>
      </c>
      <c r="AG10" s="37" t="s">
        <v>29</v>
      </c>
    </row>
    <row r="11" spans="1:33" x14ac:dyDescent="0.25">
      <c r="A11" s="15">
        <v>23</v>
      </c>
      <c r="B11" s="15">
        <v>2032</v>
      </c>
      <c r="C11" s="21">
        <v>92.090642025159525</v>
      </c>
      <c r="D11" s="22">
        <v>63.022984224413435</v>
      </c>
      <c r="E11" s="22">
        <v>101.93928200276328</v>
      </c>
      <c r="F11" s="22">
        <v>89.297141966267503</v>
      </c>
      <c r="G11" s="22">
        <v>79.14629741633496</v>
      </c>
      <c r="H11" s="22">
        <v>66.699032220655724</v>
      </c>
      <c r="I11" s="22">
        <v>31.452524585364241</v>
      </c>
      <c r="J11" s="22">
        <v>31.452524585364241</v>
      </c>
      <c r="K11" s="22">
        <v>65.279207340945277</v>
      </c>
      <c r="L11" s="22">
        <v>0</v>
      </c>
      <c r="M11" s="22">
        <v>66.765844158717684</v>
      </c>
      <c r="N11" s="22">
        <v>9.8843135086333369</v>
      </c>
      <c r="O11" s="23">
        <v>3.3163586029663743</v>
      </c>
      <c r="P11" s="38"/>
      <c r="Q11" s="29"/>
      <c r="R11" s="15">
        <v>23</v>
      </c>
      <c r="S11" s="15">
        <v>2032</v>
      </c>
      <c r="T11" s="23">
        <f>C11*'Share of Sales'!$C$2</f>
        <v>25.312365712376327</v>
      </c>
      <c r="U11" s="23">
        <f>D11*'Share of Sales'!$C$2</f>
        <v>17.32272454499606</v>
      </c>
      <c r="V11" s="23">
        <f>E11*'Share of Sales'!$C$2</f>
        <v>28.019398385843065</v>
      </c>
      <c r="W11" s="23">
        <f>F11*'Share of Sales'!$C$2</f>
        <v>24.544534219911526</v>
      </c>
      <c r="X11" s="23">
        <f>G11*'Share of Sales'!$C$2</f>
        <v>21.754436508711109</v>
      </c>
      <c r="Y11" s="23">
        <f>H11*'Share of Sales'!$C$2</f>
        <v>18.33313634375094</v>
      </c>
      <c r="Z11" s="23">
        <f>I11*'Share of Sales'!$C$2</f>
        <v>8.645154245582729</v>
      </c>
      <c r="AA11" s="23">
        <f>J11*'Share of Sales'!$C$2</f>
        <v>8.645154245582729</v>
      </c>
      <c r="AB11" s="23">
        <f>K11*'Share of Sales'!$C$2</f>
        <v>17.942878161025458</v>
      </c>
      <c r="AC11" s="23">
        <f>L11*'Share of Sales'!$C$2</f>
        <v>0</v>
      </c>
      <c r="AD11" s="23">
        <f>M11*'Share of Sales'!$C$2</f>
        <v>18.351500513801085</v>
      </c>
      <c r="AE11" s="23">
        <f>N11*'Share of Sales'!$C$2</f>
        <v>2.7168380287538256</v>
      </c>
      <c r="AF11" s="23">
        <f>O11*'Share of Sales'!$C$2</f>
        <v>0.91154627599117222</v>
      </c>
      <c r="AG11" s="38"/>
    </row>
    <row r="12" spans="1:33" x14ac:dyDescent="0.25">
      <c r="A12" s="15">
        <v>24</v>
      </c>
      <c r="B12" s="15">
        <v>2033</v>
      </c>
      <c r="C12" s="21">
        <v>95.131022909731072</v>
      </c>
      <c r="D12" s="22">
        <v>65.288558436307284</v>
      </c>
      <c r="E12" s="22">
        <v>106.90879214274869</v>
      </c>
      <c r="F12" s="22">
        <v>92.89124435804564</v>
      </c>
      <c r="G12" s="22">
        <v>82.181805387652361</v>
      </c>
      <c r="H12" s="22">
        <v>68.961250616676622</v>
      </c>
      <c r="I12" s="22">
        <v>32.104077272810628</v>
      </c>
      <c r="J12" s="22">
        <v>32.104077272810628</v>
      </c>
      <c r="K12" s="22">
        <v>66.631494431983896</v>
      </c>
      <c r="L12" s="22">
        <v>0</v>
      </c>
      <c r="M12" s="22">
        <v>68.148927576176703</v>
      </c>
      <c r="N12" s="22">
        <v>10.089071349697374</v>
      </c>
      <c r="O12" s="23">
        <v>3.5855639735059874</v>
      </c>
      <c r="P12" s="38"/>
      <c r="Q12" s="29"/>
      <c r="R12" s="15">
        <v>24</v>
      </c>
      <c r="S12" s="15">
        <v>2033</v>
      </c>
      <c r="T12" s="23">
        <f>C12*'Share of Sales'!$C$2</f>
        <v>26.148055758213641</v>
      </c>
      <c r="U12" s="23">
        <f>D12*'Share of Sales'!$C$2</f>
        <v>17.945448436792997</v>
      </c>
      <c r="V12" s="23">
        <f>E12*'Share of Sales'!$C$2</f>
        <v>29.385335850371838</v>
      </c>
      <c r="W12" s="23">
        <f>F12*'Share of Sales'!$C$2</f>
        <v>25.532422154535329</v>
      </c>
      <c r="X12" s="23">
        <f>G12*'Share of Sales'!$C$2</f>
        <v>22.588787168052018</v>
      </c>
      <c r="Y12" s="23">
        <f>H12*'Share of Sales'!$C$2</f>
        <v>18.954937843904474</v>
      </c>
      <c r="Z12" s="23">
        <f>I12*'Share of Sales'!$C$2</f>
        <v>8.8242423651010924</v>
      </c>
      <c r="AA12" s="23">
        <f>J12*'Share of Sales'!$C$2</f>
        <v>8.8242423651010924</v>
      </c>
      <c r="AB12" s="23">
        <f>K12*'Share of Sales'!$C$2</f>
        <v>18.314572663786592</v>
      </c>
      <c r="AC12" s="23">
        <f>L12*'Share of Sales'!$C$2</f>
        <v>0</v>
      </c>
      <c r="AD12" s="23">
        <f>M12*'Share of Sales'!$C$2</f>
        <v>18.731659805815589</v>
      </c>
      <c r="AE12" s="23">
        <f>N12*'Share of Sales'!$C$2</f>
        <v>2.7731185067862572</v>
      </c>
      <c r="AF12" s="23">
        <f>O12*'Share of Sales'!$C$2</f>
        <v>0.98554103420963257</v>
      </c>
      <c r="AG12" s="38"/>
    </row>
    <row r="13" spans="1:33" x14ac:dyDescent="0.25">
      <c r="A13" s="15">
        <v>25</v>
      </c>
      <c r="B13" s="15">
        <v>2034</v>
      </c>
      <c r="C13" s="21">
        <v>98.690364629726133</v>
      </c>
      <c r="D13" s="22">
        <v>67.914959258630546</v>
      </c>
      <c r="E13" s="22">
        <v>112.95054082153769</v>
      </c>
      <c r="F13" s="22">
        <v>97.227197606388742</v>
      </c>
      <c r="G13" s="22">
        <v>86.034056359117429</v>
      </c>
      <c r="H13" s="22">
        <v>71.789368453883512</v>
      </c>
      <c r="I13" s="22">
        <v>32.769127156749668</v>
      </c>
      <c r="J13" s="22">
        <v>32.769127156749668</v>
      </c>
      <c r="K13" s="22">
        <v>68.011794736587419</v>
      </c>
      <c r="L13" s="22">
        <v>0</v>
      </c>
      <c r="M13" s="22">
        <v>69.560662166458499</v>
      </c>
      <c r="N13" s="22">
        <v>10.298070838240578</v>
      </c>
      <c r="O13" s="23">
        <v>3.9223583657776184</v>
      </c>
      <c r="P13" s="38"/>
      <c r="Q13" s="29"/>
      <c r="R13" s="15">
        <v>25</v>
      </c>
      <c r="S13" s="15">
        <v>2034</v>
      </c>
      <c r="T13" s="23">
        <f>C13*'Share of Sales'!$C$2</f>
        <v>27.126389249332306</v>
      </c>
      <c r="U13" s="23">
        <f>D13*'Share of Sales'!$C$2</f>
        <v>18.667350430958372</v>
      </c>
      <c r="V13" s="23">
        <f>E13*'Share of Sales'!$C$2</f>
        <v>31.045992663449457</v>
      </c>
      <c r="W13" s="23">
        <f>F13*'Share of Sales'!$C$2</f>
        <v>26.724217888827653</v>
      </c>
      <c r="X13" s="23">
        <f>G13*'Share of Sales'!$C$2</f>
        <v>23.647630751517763</v>
      </c>
      <c r="Y13" s="23">
        <f>H13*'Share of Sales'!$C$2</f>
        <v>19.732284503660825</v>
      </c>
      <c r="Z13" s="23">
        <f>I13*'Share of Sales'!$C$2</f>
        <v>9.0070403726840933</v>
      </c>
      <c r="AA13" s="23">
        <f>J13*'Share of Sales'!$C$2</f>
        <v>9.0070403726840933</v>
      </c>
      <c r="AB13" s="23">
        <f>K13*'Share of Sales'!$C$2</f>
        <v>18.693966979372785</v>
      </c>
      <c r="AC13" s="23">
        <f>L13*'Share of Sales'!$C$2</f>
        <v>0</v>
      </c>
      <c r="AD13" s="23">
        <f>M13*'Share of Sales'!$C$2</f>
        <v>19.119694262435644</v>
      </c>
      <c r="AE13" s="23">
        <f>N13*'Share of Sales'!$C$2</f>
        <v>2.8305648593294386</v>
      </c>
      <c r="AF13" s="23">
        <f>O13*'Share of Sales'!$C$2</f>
        <v>1.0781135544959823</v>
      </c>
      <c r="AG13" s="38"/>
    </row>
    <row r="14" spans="1:33" x14ac:dyDescent="0.25">
      <c r="A14" s="15">
        <v>26</v>
      </c>
      <c r="B14" s="15">
        <v>2035</v>
      </c>
      <c r="C14" s="21">
        <v>102.15680026900715</v>
      </c>
      <c r="D14" s="22">
        <v>70.480882677345392</v>
      </c>
      <c r="E14" s="22">
        <v>118.69311519928189</v>
      </c>
      <c r="F14" s="22">
        <v>101.36062327871792</v>
      </c>
      <c r="G14" s="22">
        <v>89.898079574293277</v>
      </c>
      <c r="H14" s="22">
        <v>74.629097423504703</v>
      </c>
      <c r="I14" s="22">
        <v>33.447953837460311</v>
      </c>
      <c r="J14" s="22">
        <v>33.447953837460311</v>
      </c>
      <c r="K14" s="22">
        <v>69.420688560623915</v>
      </c>
      <c r="L14" s="22">
        <v>0</v>
      </c>
      <c r="M14" s="22">
        <v>71.001641451033834</v>
      </c>
      <c r="N14" s="22">
        <v>10.511399841830045</v>
      </c>
      <c r="O14" s="23">
        <v>4.248197625176144</v>
      </c>
      <c r="P14" s="38"/>
      <c r="Q14" s="29"/>
      <c r="R14" s="15">
        <v>26</v>
      </c>
      <c r="S14" s="15">
        <v>2035</v>
      </c>
      <c r="T14" s="23">
        <f>C14*'Share of Sales'!$C$2</f>
        <v>28.079186240322162</v>
      </c>
      <c r="U14" s="23">
        <f>D14*'Share of Sales'!$C$2</f>
        <v>19.372629388039773</v>
      </c>
      <c r="V14" s="23">
        <f>E14*'Share of Sales'!$C$2</f>
        <v>32.624417350077998</v>
      </c>
      <c r="W14" s="23">
        <f>F14*'Share of Sales'!$C$2</f>
        <v>27.860346163775905</v>
      </c>
      <c r="X14" s="23">
        <f>G14*'Share of Sales'!$C$2</f>
        <v>24.709710096310708</v>
      </c>
      <c r="Y14" s="23">
        <f>H14*'Share of Sales'!$C$2</f>
        <v>20.512822641112873</v>
      </c>
      <c r="Z14" s="23">
        <f>I14*'Share of Sales'!$C$2</f>
        <v>9.1936251202719301</v>
      </c>
      <c r="AA14" s="23">
        <f>J14*'Share of Sales'!$C$2</f>
        <v>9.1936251202719301</v>
      </c>
      <c r="AB14" s="23">
        <f>K14*'Share of Sales'!$C$2</f>
        <v>19.081220612746058</v>
      </c>
      <c r="AC14" s="23">
        <f>L14*'Share of Sales'!$C$2</f>
        <v>0</v>
      </c>
      <c r="AD14" s="23">
        <f>M14*'Share of Sales'!$C$2</f>
        <v>19.515767021111429</v>
      </c>
      <c r="AE14" s="23">
        <f>N14*'Share of Sales'!$C$2</f>
        <v>2.889201237979488</v>
      </c>
      <c r="AF14" s="23">
        <f>O14*'Share of Sales'!$C$2</f>
        <v>1.1676749074844002</v>
      </c>
      <c r="AG14" s="38"/>
    </row>
    <row r="15" spans="1:33" x14ac:dyDescent="0.25">
      <c r="A15" s="15">
        <v>27</v>
      </c>
      <c r="B15" s="15">
        <v>2036</v>
      </c>
      <c r="C15" s="21">
        <v>105.42100770577262</v>
      </c>
      <c r="D15" s="22">
        <v>72.911112204631479</v>
      </c>
      <c r="E15" s="22">
        <v>124.00292623470956</v>
      </c>
      <c r="F15" s="22">
        <v>105.19959305400384</v>
      </c>
      <c r="G15" s="22">
        <v>93.302853883893022</v>
      </c>
      <c r="H15" s="22">
        <v>77.156130755509665</v>
      </c>
      <c r="I15" s="22">
        <v>34.140842707262543</v>
      </c>
      <c r="J15" s="22">
        <v>34.140842707262543</v>
      </c>
      <c r="K15" s="22">
        <v>70.858768231249172</v>
      </c>
      <c r="L15" s="22">
        <v>0</v>
      </c>
      <c r="M15" s="22">
        <v>72.472471246428157</v>
      </c>
      <c r="N15" s="22">
        <v>10.729148048247625</v>
      </c>
      <c r="O15" s="23">
        <v>4.5416692141443393</v>
      </c>
      <c r="P15" s="39"/>
      <c r="Q15" s="29"/>
      <c r="R15" s="15">
        <v>27</v>
      </c>
      <c r="S15" s="15">
        <v>2036</v>
      </c>
      <c r="T15" s="23">
        <f>C15*'Share of Sales'!$C$2</f>
        <v>28.976398058846488</v>
      </c>
      <c r="U15" s="23">
        <f>D15*'Share of Sales'!$C$2</f>
        <v>20.04061103315497</v>
      </c>
      <c r="V15" s="23">
        <f>E15*'Share of Sales'!$C$2</f>
        <v>34.083891144990154</v>
      </c>
      <c r="W15" s="23">
        <f>F15*'Share of Sales'!$C$2</f>
        <v>28.915539229801528</v>
      </c>
      <c r="X15" s="23">
        <f>G15*'Share of Sales'!$C$2</f>
        <v>25.645558632029971</v>
      </c>
      <c r="Y15" s="23">
        <f>H15*'Share of Sales'!$C$2</f>
        <v>21.207412128822153</v>
      </c>
      <c r="Z15" s="23">
        <f>I15*'Share of Sales'!$C$2</f>
        <v>9.3840750518260787</v>
      </c>
      <c r="AA15" s="23">
        <f>J15*'Share of Sales'!$C$2</f>
        <v>9.3840750518260787</v>
      </c>
      <c r="AB15" s="23">
        <f>K15*'Share of Sales'!$C$2</f>
        <v>19.47649637308287</v>
      </c>
      <c r="AC15" s="23">
        <f>L15*'Share of Sales'!$C$2</f>
        <v>0</v>
      </c>
      <c r="AD15" s="23">
        <f>M15*'Share of Sales'!$C$2</f>
        <v>19.920044598756174</v>
      </c>
      <c r="AE15" s="23">
        <f>N15*'Share of Sales'!$C$2</f>
        <v>2.9490522946433124</v>
      </c>
      <c r="AF15" s="23">
        <f>O15*'Share of Sales'!$C$2</f>
        <v>1.2483395659425924</v>
      </c>
      <c r="AG15" s="39"/>
    </row>
    <row r="16" spans="1:33" x14ac:dyDescent="0.25">
      <c r="A16" s="15">
        <v>28</v>
      </c>
      <c r="B16" s="15">
        <v>2037</v>
      </c>
      <c r="C16" s="24">
        <v>107.6463455186271</v>
      </c>
      <c r="D16" s="25">
        <v>74.629551757003512</v>
      </c>
      <c r="E16" s="25">
        <v>128.03487962158329</v>
      </c>
      <c r="F16" s="25">
        <v>108.1621896236243</v>
      </c>
      <c r="G16" s="25">
        <v>95.685287288528727</v>
      </c>
      <c r="H16" s="25">
        <v>78.982756900372195</v>
      </c>
      <c r="I16" s="25">
        <v>34.848085070502037</v>
      </c>
      <c r="J16" s="25">
        <v>34.848085070502037</v>
      </c>
      <c r="K16" s="25">
        <v>72.326638345932892</v>
      </c>
      <c r="L16" s="25">
        <v>0</v>
      </c>
      <c r="M16" s="25">
        <v>73.973769918918947</v>
      </c>
      <c r="N16" s="25">
        <v>10.95140700319647</v>
      </c>
      <c r="O16" s="26">
        <v>4.7349761155534038</v>
      </c>
      <c r="P16" s="34" t="s">
        <v>30</v>
      </c>
      <c r="Q16" s="29"/>
      <c r="R16" s="15">
        <v>28</v>
      </c>
      <c r="S16" s="15">
        <v>2037</v>
      </c>
      <c r="T16" s="26">
        <f>C16*'Share of Sales'!$C$2</f>
        <v>29.588062429013036</v>
      </c>
      <c r="U16" s="26">
        <f>D16*'Share of Sales'!$C$2</f>
        <v>20.51294752085553</v>
      </c>
      <c r="V16" s="26">
        <f>E16*'Share of Sales'!$C$2</f>
        <v>35.192128381906358</v>
      </c>
      <c r="W16" s="26">
        <f>F16*'Share of Sales'!$C$2</f>
        <v>29.729849198538385</v>
      </c>
      <c r="X16" s="26">
        <f>G16*'Share of Sales'!$C$2</f>
        <v>26.300402862641864</v>
      </c>
      <c r="Y16" s="26">
        <f>H16*'Share of Sales'!$C$2</f>
        <v>21.709485173181172</v>
      </c>
      <c r="Z16" s="26">
        <f>I16*'Share of Sales'!$C$2</f>
        <v>9.5784702363086947</v>
      </c>
      <c r="AA16" s="26">
        <f>J16*'Share of Sales'!$C$2</f>
        <v>9.5784702363086947</v>
      </c>
      <c r="AB16" s="26">
        <f>K16*'Share of Sales'!$C$2</f>
        <v>19.879960442222394</v>
      </c>
      <c r="AC16" s="26">
        <f>L16*'Share of Sales'!$C$2</f>
        <v>0</v>
      </c>
      <c r="AD16" s="26">
        <f>M16*'Share of Sales'!$C$2</f>
        <v>20.332696961753161</v>
      </c>
      <c r="AE16" s="26">
        <f>N16*'Share of Sales'!$C$2</f>
        <v>3.0101431919027619</v>
      </c>
      <c r="AF16" s="26">
        <f>O16*'Share of Sales'!$C$2</f>
        <v>1.3014725974384063</v>
      </c>
      <c r="AG16" s="34" t="s">
        <v>30</v>
      </c>
    </row>
    <row r="17" spans="1:33" x14ac:dyDescent="0.25">
      <c r="A17" s="15">
        <v>29</v>
      </c>
      <c r="B17" s="15">
        <v>2038</v>
      </c>
      <c r="C17" s="24">
        <v>107.44410567204855</v>
      </c>
      <c r="D17" s="25">
        <v>74.679916471993039</v>
      </c>
      <c r="E17" s="25">
        <v>126.82570112492826</v>
      </c>
      <c r="F17" s="25">
        <v>107.51910864632185</v>
      </c>
      <c r="G17" s="25">
        <v>95.387697636367506</v>
      </c>
      <c r="H17" s="25">
        <v>78.967457324953216</v>
      </c>
      <c r="I17" s="25">
        <v>35.569978266020321</v>
      </c>
      <c r="J17" s="25">
        <v>35.569978266020321</v>
      </c>
      <c r="K17" s="25">
        <v>73.824916026643592</v>
      </c>
      <c r="L17" s="25">
        <v>0</v>
      </c>
      <c r="M17" s="25">
        <v>75.50616864450933</v>
      </c>
      <c r="N17" s="25">
        <v>11.178270148788675</v>
      </c>
      <c r="O17" s="26">
        <v>4.6357120000208099</v>
      </c>
      <c r="P17" s="35"/>
      <c r="Q17" s="29"/>
      <c r="R17" s="15">
        <v>29</v>
      </c>
      <c r="S17" s="15">
        <v>2038</v>
      </c>
      <c r="T17" s="26">
        <f>C17*'Share of Sales'!$C$2</f>
        <v>29.532474056018387</v>
      </c>
      <c r="U17" s="26">
        <f>D17*'Share of Sales'!$C$2</f>
        <v>20.526790947905003</v>
      </c>
      <c r="V17" s="26">
        <f>E17*'Share of Sales'!$C$2</f>
        <v>34.859769223084214</v>
      </c>
      <c r="W17" s="26">
        <f>F17*'Share of Sales'!$C$2</f>
        <v>29.553089643797691</v>
      </c>
      <c r="X17" s="26">
        <f>G17*'Share of Sales'!$C$2</f>
        <v>26.218606298495143</v>
      </c>
      <c r="Y17" s="26">
        <f>H17*'Share of Sales'!$C$2</f>
        <v>21.705279876750041</v>
      </c>
      <c r="Z17" s="26">
        <f>I17*'Share of Sales'!$C$2</f>
        <v>9.7768924013452079</v>
      </c>
      <c r="AA17" s="26">
        <f>J17*'Share of Sales'!$C$2</f>
        <v>9.7768924013452079</v>
      </c>
      <c r="AB17" s="26">
        <f>K17*'Share of Sales'!$C$2</f>
        <v>20.291782444532672</v>
      </c>
      <c r="AC17" s="26">
        <f>L17*'Share of Sales'!$C$2</f>
        <v>0</v>
      </c>
      <c r="AD17" s="26">
        <f>M17*'Share of Sales'!$C$2</f>
        <v>20.753897597413037</v>
      </c>
      <c r="AE17" s="26">
        <f>N17*'Share of Sales'!$C$2</f>
        <v>3.0724996135934814</v>
      </c>
      <c r="AF17" s="26">
        <f>O17*'Share of Sales'!$C$2</f>
        <v>1.2741885049484207</v>
      </c>
      <c r="AG17" s="35"/>
    </row>
    <row r="18" spans="1:33" x14ac:dyDescent="0.25">
      <c r="A18" s="15">
        <v>30</v>
      </c>
      <c r="B18" s="15">
        <v>2039</v>
      </c>
      <c r="C18" s="24">
        <v>107.45050403876741</v>
      </c>
      <c r="D18" s="25">
        <v>74.877756309541624</v>
      </c>
      <c r="E18" s="25">
        <v>126.06897069061021</v>
      </c>
      <c r="F18" s="25">
        <v>107.19140665497864</v>
      </c>
      <c r="G18" s="25">
        <v>95.321833226393977</v>
      </c>
      <c r="H18" s="25">
        <v>79.115532153276462</v>
      </c>
      <c r="I18" s="25">
        <v>36.306825792161973</v>
      </c>
      <c r="J18" s="25">
        <v>36.306825792161973</v>
      </c>
      <c r="K18" s="25">
        <v>75.354231179298978</v>
      </c>
      <c r="L18" s="25">
        <v>0</v>
      </c>
      <c r="M18" s="25">
        <v>77.070311674287069</v>
      </c>
      <c r="N18" s="25">
        <v>11.409832862830209</v>
      </c>
      <c r="O18" s="26">
        <v>4.5604826844447048</v>
      </c>
      <c r="P18" s="35"/>
      <c r="Q18" s="29"/>
      <c r="R18" s="15">
        <v>30</v>
      </c>
      <c r="S18" s="15">
        <v>2039</v>
      </c>
      <c r="T18" s="26">
        <f>C18*'Share of Sales'!$C$2</f>
        <v>29.534232734151018</v>
      </c>
      <c r="U18" s="26">
        <f>D18*'Share of Sales'!$C$2</f>
        <v>20.581169918562399</v>
      </c>
      <c r="V18" s="26">
        <f>E18*'Share of Sales'!$C$2</f>
        <v>34.65177156905645</v>
      </c>
      <c r="W18" s="26">
        <f>F18*'Share of Sales'!$C$2</f>
        <v>29.463016293594666</v>
      </c>
      <c r="X18" s="26">
        <f>G18*'Share of Sales'!$C$2</f>
        <v>26.200502569429769</v>
      </c>
      <c r="Y18" s="26">
        <f>H18*'Share of Sales'!$C$2</f>
        <v>21.745980257645325</v>
      </c>
      <c r="Z18" s="26">
        <f>I18*'Share of Sales'!$C$2</f>
        <v>9.9794249675842579</v>
      </c>
      <c r="AA18" s="26">
        <f>J18*'Share of Sales'!$C$2</f>
        <v>9.9794249675842579</v>
      </c>
      <c r="AB18" s="26">
        <f>K18*'Share of Sales'!$C$2</f>
        <v>20.712135518224088</v>
      </c>
      <c r="AC18" s="26">
        <f>L18*'Share of Sales'!$C$2</f>
        <v>0</v>
      </c>
      <c r="AD18" s="26">
        <f>M18*'Share of Sales'!$C$2</f>
        <v>21.183823586911316</v>
      </c>
      <c r="AE18" s="26">
        <f>N18*'Share of Sales'!$C$2</f>
        <v>3.136147775602911</v>
      </c>
      <c r="AF18" s="26">
        <f>O18*'Share of Sales'!$C$2</f>
        <v>1.2535107041830196</v>
      </c>
      <c r="AG18" s="35"/>
    </row>
    <row r="19" spans="1:33" x14ac:dyDescent="0.25">
      <c r="A19" s="15">
        <v>31</v>
      </c>
      <c r="B19" s="15">
        <v>2040</v>
      </c>
      <c r="C19" s="24">
        <v>108.34618731316296</v>
      </c>
      <c r="D19" s="25">
        <v>75.691886227507538</v>
      </c>
      <c r="E19" s="25">
        <v>127.28974400345436</v>
      </c>
      <c r="F19" s="25">
        <v>108.22941544257787</v>
      </c>
      <c r="G19" s="25">
        <v>96.248300175604868</v>
      </c>
      <c r="H19" s="25">
        <v>79.950861780571245</v>
      </c>
      <c r="I19" s="25">
        <v>37.058937434371408</v>
      </c>
      <c r="J19" s="25">
        <v>37.058937434371408</v>
      </c>
      <c r="K19" s="25">
        <v>76.915226758591047</v>
      </c>
      <c r="L19" s="25">
        <v>0</v>
      </c>
      <c r="M19" s="25">
        <v>78.6668566052806</v>
      </c>
      <c r="N19" s="25">
        <v>11.646192498919659</v>
      </c>
      <c r="O19" s="26">
        <v>4.5925300938202467</v>
      </c>
      <c r="P19" s="35"/>
      <c r="Q19" s="29"/>
      <c r="R19" s="15">
        <v>31</v>
      </c>
      <c r="S19" s="15">
        <v>2040</v>
      </c>
      <c r="T19" s="26">
        <f>C19*'Share of Sales'!$C$2</f>
        <v>29.780423466514083</v>
      </c>
      <c r="U19" s="26">
        <f>D19*'Share of Sales'!$C$2</f>
        <v>20.804944601502605</v>
      </c>
      <c r="V19" s="26">
        <f>E19*'Share of Sales'!$C$2</f>
        <v>34.987317720837844</v>
      </c>
      <c r="W19" s="26">
        <f>F19*'Share of Sales'!$C$2</f>
        <v>29.748327129381803</v>
      </c>
      <c r="X19" s="26">
        <f>G19*'Share of Sales'!$C$2</f>
        <v>26.455154613580454</v>
      </c>
      <c r="Y19" s="26">
        <f>H19*'Share of Sales'!$C$2</f>
        <v>21.975581969084061</v>
      </c>
      <c r="Z19" s="26">
        <f>I19*'Share of Sales'!$C$2</f>
        <v>10.186153083769398</v>
      </c>
      <c r="AA19" s="26">
        <f>J19*'Share of Sales'!$C$2</f>
        <v>10.186153083769398</v>
      </c>
      <c r="AB19" s="26">
        <f>K19*'Share of Sales'!$C$2</f>
        <v>21.141196388140148</v>
      </c>
      <c r="AC19" s="26">
        <f>L19*'Share of Sales'!$C$2</f>
        <v>0</v>
      </c>
      <c r="AD19" s="26">
        <f>M19*'Share of Sales'!$C$2</f>
        <v>21.622655679736862</v>
      </c>
      <c r="AE19" s="26">
        <f>N19*'Share of Sales'!$C$2</f>
        <v>3.201114436891968</v>
      </c>
      <c r="AF19" s="26">
        <f>O19*'Share of Sales'!$C$2</f>
        <v>1.2623193706056766</v>
      </c>
      <c r="AG19" s="35"/>
    </row>
    <row r="20" spans="1:33" x14ac:dyDescent="0.25">
      <c r="A20" s="15">
        <v>32</v>
      </c>
      <c r="B20" s="15">
        <v>2041</v>
      </c>
      <c r="C20" s="24">
        <v>110.18297272081705</v>
      </c>
      <c r="D20" s="25">
        <v>77.158068426623885</v>
      </c>
      <c r="E20" s="25">
        <v>130.60383723248128</v>
      </c>
      <c r="F20" s="25">
        <v>110.71297118758251</v>
      </c>
      <c r="G20" s="25">
        <v>98.22497594653278</v>
      </c>
      <c r="H20" s="25">
        <v>81.513381894413584</v>
      </c>
      <c r="I20" s="25">
        <v>37.826629395432875</v>
      </c>
      <c r="J20" s="25">
        <v>37.826629395432875</v>
      </c>
      <c r="K20" s="25">
        <v>78.508559038297079</v>
      </c>
      <c r="L20" s="25">
        <v>0</v>
      </c>
      <c r="M20" s="25">
        <v>80.296474656925994</v>
      </c>
      <c r="N20" s="25">
        <v>11.887448427377626</v>
      </c>
      <c r="O20" s="26">
        <v>4.7381632505640336</v>
      </c>
      <c r="P20" s="35"/>
      <c r="Q20" s="29"/>
      <c r="R20" s="15">
        <v>32</v>
      </c>
      <c r="S20" s="15">
        <v>2041</v>
      </c>
      <c r="T20" s="26">
        <f>C20*'Share of Sales'!$C$2</f>
        <v>30.285288922452533</v>
      </c>
      <c r="U20" s="26">
        <f>D20*'Share of Sales'!$C$2</f>
        <v>21.207944724086939</v>
      </c>
      <c r="V20" s="26">
        <f>E20*'Share of Sales'!$C$2</f>
        <v>35.898241327984827</v>
      </c>
      <c r="W20" s="26">
        <f>F20*'Share of Sales'!$C$2</f>
        <v>30.430966210858241</v>
      </c>
      <c r="X20" s="26">
        <f>G20*'Share of Sales'!$C$2</f>
        <v>26.998470838858275</v>
      </c>
      <c r="Y20" s="26">
        <f>H20*'Share of Sales'!$C$2</f>
        <v>22.405061878060213</v>
      </c>
      <c r="Z20" s="26">
        <f>I20*'Share of Sales'!$C$2</f>
        <v>10.397163662537327</v>
      </c>
      <c r="AA20" s="26">
        <f>J20*'Share of Sales'!$C$2</f>
        <v>10.397163662537327</v>
      </c>
      <c r="AB20" s="26">
        <f>K20*'Share of Sales'!$C$2</f>
        <v>21.579145440056138</v>
      </c>
      <c r="AC20" s="26">
        <f>L20*'Share of Sales'!$C$2</f>
        <v>0</v>
      </c>
      <c r="AD20" s="26">
        <f>M20*'Share of Sales'!$C$2</f>
        <v>22.070578369682586</v>
      </c>
      <c r="AE20" s="26">
        <f>N20*'Share of Sales'!$C$2</f>
        <v>3.2674269107450504</v>
      </c>
      <c r="AF20" s="26">
        <f>O20*'Share of Sales'!$C$2</f>
        <v>1.3023486248521552</v>
      </c>
      <c r="AG20" s="35"/>
    </row>
    <row r="21" spans="1:33" x14ac:dyDescent="0.25">
      <c r="A21" s="15">
        <v>33</v>
      </c>
      <c r="B21" s="15">
        <v>2042</v>
      </c>
      <c r="C21" s="24">
        <v>112.17233943299972</v>
      </c>
      <c r="D21" s="25">
        <v>78.73335334044495</v>
      </c>
      <c r="E21" s="25">
        <v>134.24382721320322</v>
      </c>
      <c r="F21" s="25">
        <v>113.42498632332781</v>
      </c>
      <c r="G21" s="25">
        <v>100.37064474100568</v>
      </c>
      <c r="H21" s="25">
        <v>83.196306936709419</v>
      </c>
      <c r="I21" s="25">
        <v>38.610224428408429</v>
      </c>
      <c r="J21" s="25">
        <v>38.610224428408429</v>
      </c>
      <c r="K21" s="25">
        <v>80.134897887190263</v>
      </c>
      <c r="L21" s="25">
        <v>0</v>
      </c>
      <c r="M21" s="25">
        <v>81.959850953261068</v>
      </c>
      <c r="N21" s="25">
        <v>12.133702077023999</v>
      </c>
      <c r="O21" s="26">
        <v>4.9008818618881964</v>
      </c>
      <c r="P21" s="35"/>
      <c r="Q21" s="29"/>
      <c r="R21" s="15">
        <v>33</v>
      </c>
      <c r="S21" s="15">
        <v>2042</v>
      </c>
      <c r="T21" s="26">
        <f>C21*'Share of Sales'!$C$2</f>
        <v>30.832093425574993</v>
      </c>
      <c r="U21" s="26">
        <f>D21*'Share of Sales'!$C$2</f>
        <v>21.640933211982745</v>
      </c>
      <c r="V21" s="26">
        <f>E21*'Share of Sales'!$C$2</f>
        <v>36.898742090660008</v>
      </c>
      <c r="W21" s="26">
        <f>F21*'Share of Sales'!$C$2</f>
        <v>31.17640046371892</v>
      </c>
      <c r="X21" s="26">
        <f>G21*'Share of Sales'!$C$2</f>
        <v>27.588237095547996</v>
      </c>
      <c r="Y21" s="26">
        <f>H21*'Share of Sales'!$C$2</f>
        <v>22.86763671954596</v>
      </c>
      <c r="Z21" s="26">
        <f>I21*'Share of Sales'!$C$2</f>
        <v>10.612545416957715</v>
      </c>
      <c r="AA21" s="26">
        <f>J21*'Share of Sales'!$C$2</f>
        <v>10.612545416957715</v>
      </c>
      <c r="AB21" s="26">
        <f>K21*'Share of Sales'!$C$2</f>
        <v>22.026166796516904</v>
      </c>
      <c r="AC21" s="26">
        <f>L21*'Share of Sales'!$C$2</f>
        <v>0</v>
      </c>
      <c r="AD21" s="26">
        <f>M21*'Share of Sales'!$C$2</f>
        <v>22.52777997241035</v>
      </c>
      <c r="AE21" s="26">
        <f>N21*'Share of Sales'!$C$2</f>
        <v>3.3351130762530881</v>
      </c>
      <c r="AF21" s="26">
        <f>O21*'Share of Sales'!$C$2</f>
        <v>1.3470740487114217</v>
      </c>
      <c r="AG21" s="35"/>
    </row>
    <row r="22" spans="1:33" x14ac:dyDescent="0.25">
      <c r="A22" s="15">
        <v>34</v>
      </c>
      <c r="B22" s="15">
        <v>2043</v>
      </c>
      <c r="C22" s="24">
        <v>114.21432458809298</v>
      </c>
      <c r="D22" s="25">
        <v>80.348980317133027</v>
      </c>
      <c r="E22" s="25">
        <v>137.98537205141261</v>
      </c>
      <c r="F22" s="25">
        <v>116.21104442902316</v>
      </c>
      <c r="G22" s="25">
        <v>102.57356590282484</v>
      </c>
      <c r="H22" s="25">
        <v>84.922765273967741</v>
      </c>
      <c r="I22" s="25">
        <v>39.410051972329775</v>
      </c>
      <c r="J22" s="25">
        <v>39.410051972329775</v>
      </c>
      <c r="K22" s="25">
        <v>81.794927050665947</v>
      </c>
      <c r="L22" s="25">
        <v>0</v>
      </c>
      <c r="M22" s="25">
        <v>83.657684810965193</v>
      </c>
      <c r="N22" s="25">
        <v>12.385056977820662</v>
      </c>
      <c r="O22" s="26">
        <v>5.0684246299869002</v>
      </c>
      <c r="P22" s="35"/>
      <c r="Q22" s="29"/>
      <c r="R22" s="15">
        <v>34</v>
      </c>
      <c r="S22" s="15">
        <v>2043</v>
      </c>
      <c r="T22" s="26">
        <f>C22*'Share of Sales'!$C$2</f>
        <v>31.393360823524532</v>
      </c>
      <c r="U22" s="26">
        <f>D22*'Share of Sales'!$C$2</f>
        <v>22.085010264649366</v>
      </c>
      <c r="V22" s="26">
        <f>E22*'Share of Sales'!$C$2</f>
        <v>37.927156587413492</v>
      </c>
      <c r="W22" s="26">
        <f>F22*'Share of Sales'!$C$2</f>
        <v>31.942186434111267</v>
      </c>
      <c r="X22" s="26">
        <f>G22*'Share of Sales'!$C$2</f>
        <v>28.193739944233375</v>
      </c>
      <c r="Y22" s="26">
        <f>H22*'Share of Sales'!$C$2</f>
        <v>23.342177279355766</v>
      </c>
      <c r="Z22" s="26">
        <f>I22*'Share of Sales'!$C$2</f>
        <v>10.832388897829938</v>
      </c>
      <c r="AA22" s="26">
        <f>J22*'Share of Sales'!$C$2</f>
        <v>10.832388897829938</v>
      </c>
      <c r="AB22" s="26">
        <f>K22*'Share of Sales'!$C$2</f>
        <v>22.482448394245658</v>
      </c>
      <c r="AC22" s="26">
        <f>L22*'Share of Sales'!$C$2</f>
        <v>0</v>
      </c>
      <c r="AD22" s="26">
        <f>M22*'Share of Sales'!$C$2</f>
        <v>22.994452704622599</v>
      </c>
      <c r="AE22" s="26">
        <f>N22*'Share of Sales'!$C$2</f>
        <v>3.4042013900344705</v>
      </c>
      <c r="AF22" s="26">
        <f>O22*'Share of Sales'!$C$2</f>
        <v>1.3931254576854151</v>
      </c>
      <c r="AG22" s="35"/>
    </row>
    <row r="23" spans="1:33" x14ac:dyDescent="0.25">
      <c r="A23" s="15">
        <v>35</v>
      </c>
      <c r="B23" s="15">
        <v>2044</v>
      </c>
      <c r="C23" s="24">
        <v>115.76918794112862</v>
      </c>
      <c r="D23" s="25">
        <v>81.633330024361982</v>
      </c>
      <c r="E23" s="25">
        <v>140.61856369608685</v>
      </c>
      <c r="F23" s="25">
        <v>118.23800353818201</v>
      </c>
      <c r="G23" s="25">
        <v>104.23053914403908</v>
      </c>
      <c r="H23" s="25">
        <v>86.277434719238826</v>
      </c>
      <c r="I23" s="25">
        <v>40.22644829070105</v>
      </c>
      <c r="J23" s="25">
        <v>40.22644829070105</v>
      </c>
      <c r="K23" s="25">
        <v>83.489344438201883</v>
      </c>
      <c r="L23" s="25">
        <v>0</v>
      </c>
      <c r="M23" s="25">
        <v>85.390690033366042</v>
      </c>
      <c r="N23" s="25">
        <v>12.641618804397556</v>
      </c>
      <c r="O23" s="26">
        <v>5.1747263437160855</v>
      </c>
      <c r="P23" s="35"/>
      <c r="Q23" s="29"/>
      <c r="R23" s="15">
        <v>35</v>
      </c>
      <c r="S23" s="15">
        <v>2044</v>
      </c>
      <c r="T23" s="26">
        <f>C23*'Share of Sales'!$C$2</f>
        <v>31.820736167634497</v>
      </c>
      <c r="U23" s="26">
        <f>D23*'Share of Sales'!$C$2</f>
        <v>22.438031253286635</v>
      </c>
      <c r="V23" s="26">
        <f>E23*'Share of Sales'!$C$2</f>
        <v>38.650925131480747</v>
      </c>
      <c r="W23" s="26">
        <f>F23*'Share of Sales'!$C$2</f>
        <v>32.49932371892946</v>
      </c>
      <c r="X23" s="26">
        <f>G23*'Share of Sales'!$C$2</f>
        <v>28.649181580157446</v>
      </c>
      <c r="Y23" s="26">
        <f>H23*'Share of Sales'!$C$2</f>
        <v>23.714526604585963</v>
      </c>
      <c r="Z23" s="26">
        <f>I23*'Share of Sales'!$C$2</f>
        <v>11.056786531752456</v>
      </c>
      <c r="AA23" s="26">
        <f>J23*'Share of Sales'!$C$2</f>
        <v>11.056786531752456</v>
      </c>
      <c r="AB23" s="26">
        <f>K23*'Share of Sales'!$C$2</f>
        <v>22.948182063156352</v>
      </c>
      <c r="AC23" s="26">
        <f>L23*'Share of Sales'!$C$2</f>
        <v>0</v>
      </c>
      <c r="AD23" s="26">
        <f>M23*'Share of Sales'!$C$2</f>
        <v>23.470792764874147</v>
      </c>
      <c r="AE23" s="26">
        <f>N23*'Share of Sales'!$C$2</f>
        <v>3.4747208981987785</v>
      </c>
      <c r="AF23" s="26">
        <f>O23*'Share of Sales'!$C$2</f>
        <v>1.4223439297754494</v>
      </c>
      <c r="AG23" s="35"/>
    </row>
    <row r="24" spans="1:33" x14ac:dyDescent="0.25">
      <c r="A24" s="15">
        <v>36</v>
      </c>
      <c r="B24" s="15">
        <v>2045</v>
      </c>
      <c r="C24" s="24">
        <v>117.08678854652032</v>
      </c>
      <c r="D24" s="25">
        <v>82.758555966742165</v>
      </c>
      <c r="E24" s="25">
        <v>142.70301301663721</v>
      </c>
      <c r="F24" s="25">
        <v>119.89133309256086</v>
      </c>
      <c r="G24" s="25">
        <v>105.62075477507921</v>
      </c>
      <c r="H24" s="25">
        <v>87.452668253171638</v>
      </c>
      <c r="I24" s="25">
        <v>41.0597566128707</v>
      </c>
      <c r="J24" s="25">
        <v>41.0597566128707</v>
      </c>
      <c r="K24" s="25">
        <v>85.21886241677332</v>
      </c>
      <c r="L24" s="25">
        <v>0</v>
      </c>
      <c r="M24" s="25">
        <v>87.159595210536793</v>
      </c>
      <c r="N24" s="25">
        <v>12.903495420480413</v>
      </c>
      <c r="O24" s="26">
        <v>5.250322368808332</v>
      </c>
      <c r="P24" s="35"/>
      <c r="Q24" s="29"/>
      <c r="R24" s="15">
        <v>36</v>
      </c>
      <c r="S24" s="15">
        <v>2045</v>
      </c>
      <c r="T24" s="26">
        <f>C24*'Share of Sales'!$C$2</f>
        <v>32.182896617959202</v>
      </c>
      <c r="U24" s="26">
        <f>D24*'Share of Sales'!$C$2</f>
        <v>22.747314910520767</v>
      </c>
      <c r="V24" s="26">
        <f>E24*'Share of Sales'!$C$2</f>
        <v>39.223864382965928</v>
      </c>
      <c r="W24" s="26">
        <f>F24*'Share of Sales'!$C$2</f>
        <v>32.953763837960054</v>
      </c>
      <c r="X24" s="26">
        <f>G24*'Share of Sales'!$C$2</f>
        <v>29.031301258097528</v>
      </c>
      <c r="Y24" s="26">
        <f>H24*'Share of Sales'!$C$2</f>
        <v>24.037555528634819</v>
      </c>
      <c r="Z24" s="26">
        <f>I24*'Share of Sales'!$C$2</f>
        <v>11.285832659980796</v>
      </c>
      <c r="AA24" s="26">
        <f>J24*'Share of Sales'!$C$2</f>
        <v>11.285832659980796</v>
      </c>
      <c r="AB24" s="26">
        <f>K24*'Share of Sales'!$C$2</f>
        <v>23.423563607002791</v>
      </c>
      <c r="AC24" s="26">
        <f>L24*'Share of Sales'!$C$2</f>
        <v>0</v>
      </c>
      <c r="AD24" s="26">
        <f>M24*'Share of Sales'!$C$2</f>
        <v>23.957000416057959</v>
      </c>
      <c r="AE24" s="26">
        <f>N24*'Share of Sales'!$C$2</f>
        <v>3.54670124855835</v>
      </c>
      <c r="AF24" s="26">
        <f>O24*'Share of Sales'!$C$2</f>
        <v>1.4431225256398821</v>
      </c>
      <c r="AG24" s="35"/>
    </row>
    <row r="25" spans="1:33" x14ac:dyDescent="0.25">
      <c r="A25" s="15">
        <v>37</v>
      </c>
      <c r="B25" s="15">
        <v>2046</v>
      </c>
      <c r="C25" s="24">
        <v>119.50062294214374</v>
      </c>
      <c r="D25" s="25">
        <v>84.643078992487546</v>
      </c>
      <c r="E25" s="25">
        <v>147.22680169395085</v>
      </c>
      <c r="F25" s="25">
        <v>123.22891257557905</v>
      </c>
      <c r="G25" s="25">
        <v>108.23438657696188</v>
      </c>
      <c r="H25" s="25">
        <v>89.474785213454226</v>
      </c>
      <c r="I25" s="25">
        <v>41.910327278331984</v>
      </c>
      <c r="J25" s="25">
        <v>41.910327278331984</v>
      </c>
      <c r="K25" s="25">
        <v>86.984208110346358</v>
      </c>
      <c r="L25" s="25">
        <v>0</v>
      </c>
      <c r="M25" s="25">
        <v>88.965144025609973</v>
      </c>
      <c r="N25" s="25">
        <v>13.170796924238822</v>
      </c>
      <c r="O25" s="26">
        <v>5.4583218785801444</v>
      </c>
      <c r="P25" s="36"/>
      <c r="Q25" s="29"/>
      <c r="R25" s="15">
        <v>37</v>
      </c>
      <c r="S25" s="15">
        <v>2046</v>
      </c>
      <c r="T25" s="26">
        <f>C25*'Share of Sales'!$C$2</f>
        <v>32.846371838106329</v>
      </c>
      <c r="U25" s="26">
        <f>D25*'Share of Sales'!$C$2</f>
        <v>23.265301700188587</v>
      </c>
      <c r="V25" s="26">
        <f>E25*'Share of Sales'!$C$2</f>
        <v>40.467289240123357</v>
      </c>
      <c r="W25" s="26">
        <f>F25*'Share of Sales'!$C$2</f>
        <v>33.871142961510955</v>
      </c>
      <c r="X25" s="26">
        <f>G25*'Share of Sales'!$C$2</f>
        <v>29.749693513291895</v>
      </c>
      <c r="Y25" s="26">
        <f>H25*'Share of Sales'!$C$2</f>
        <v>24.59336188296437</v>
      </c>
      <c r="Z25" s="26">
        <f>I25*'Share of Sales'!$C$2</f>
        <v>11.519623578090513</v>
      </c>
      <c r="AA25" s="26">
        <f>J25*'Share of Sales'!$C$2</f>
        <v>11.519623578090513</v>
      </c>
      <c r="AB25" s="26">
        <f>K25*'Share of Sales'!$C$2</f>
        <v>23.90879288569846</v>
      </c>
      <c r="AC25" s="26">
        <f>L25*'Share of Sales'!$C$2</f>
        <v>0</v>
      </c>
      <c r="AD25" s="26">
        <f>M25*'Share of Sales'!$C$2</f>
        <v>24.453280069599671</v>
      </c>
      <c r="AE25" s="26">
        <f>N25*'Share of Sales'!$C$2</f>
        <v>3.6201727030928126</v>
      </c>
      <c r="AF25" s="26">
        <f>O25*'Share of Sales'!$C$2</f>
        <v>1.5002940204145705</v>
      </c>
      <c r="AG25" s="36"/>
    </row>
    <row r="26" spans="1:3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x14ac:dyDescent="0.25">
      <c r="A27" s="8"/>
      <c r="B27" s="8"/>
      <c r="C27" s="8"/>
      <c r="D27" s="8"/>
      <c r="E27" s="8"/>
      <c r="F27" s="8"/>
      <c r="G27" s="8"/>
      <c r="H27" s="27"/>
      <c r="I27" s="8"/>
      <c r="J27" s="8"/>
      <c r="K27" s="8"/>
      <c r="L27" s="8"/>
      <c r="M27" s="8"/>
      <c r="N27" s="8"/>
      <c r="O27" s="8"/>
      <c r="P27" s="8"/>
      <c r="Q27" s="29"/>
      <c r="R27" s="8"/>
      <c r="S27" s="8"/>
      <c r="T27" s="8"/>
      <c r="U27" s="8"/>
      <c r="V27" s="8"/>
      <c r="W27" s="8"/>
      <c r="X27" s="8"/>
      <c r="Y27" s="27"/>
      <c r="Z27" s="8"/>
      <c r="AA27" s="8"/>
      <c r="AB27" s="8"/>
      <c r="AC27" s="8"/>
      <c r="AD27" s="8"/>
      <c r="AE27" s="8"/>
      <c r="AF27" s="8"/>
      <c r="AG27" s="8"/>
    </row>
    <row r="28" spans="1:3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x14ac:dyDescent="0.25">
      <c r="A29" s="6" t="s">
        <v>8</v>
      </c>
      <c r="B29" s="7" t="s">
        <v>31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29"/>
      <c r="R29" s="6" t="s">
        <v>8</v>
      </c>
      <c r="S29" s="7" t="s">
        <v>31</v>
      </c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x14ac:dyDescent="0.25">
      <c r="A30" s="10"/>
      <c r="B30" s="10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8"/>
      <c r="P30" s="8"/>
      <c r="Q30" s="29"/>
      <c r="R30" s="10"/>
      <c r="S30" s="10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8"/>
      <c r="AG30" s="8"/>
    </row>
    <row r="31" spans="1:33" ht="45.95" customHeight="1" x14ac:dyDescent="0.25">
      <c r="A31" s="11"/>
      <c r="B31" s="11"/>
      <c r="C31" s="43" t="s">
        <v>37</v>
      </c>
      <c r="D31" s="43"/>
      <c r="E31" s="43" t="s">
        <v>38</v>
      </c>
      <c r="F31" s="43"/>
      <c r="G31" s="43" t="s">
        <v>39</v>
      </c>
      <c r="H31" s="43"/>
      <c r="I31" s="44" t="s">
        <v>40</v>
      </c>
      <c r="J31" s="45"/>
      <c r="K31" s="46" t="s">
        <v>41</v>
      </c>
      <c r="L31" s="46"/>
      <c r="M31" s="46" t="s">
        <v>42</v>
      </c>
      <c r="N31" s="46"/>
      <c r="O31" s="47" t="s">
        <v>17</v>
      </c>
      <c r="P31" s="11"/>
      <c r="Q31" s="29"/>
      <c r="R31" s="11"/>
      <c r="S31" s="11"/>
      <c r="T31" s="43" t="s">
        <v>37</v>
      </c>
      <c r="U31" s="43"/>
      <c r="V31" s="43" t="s">
        <v>38</v>
      </c>
      <c r="W31" s="43"/>
      <c r="X31" s="43" t="s">
        <v>39</v>
      </c>
      <c r="Y31" s="43"/>
      <c r="Z31" s="44" t="s">
        <v>40</v>
      </c>
      <c r="AA31" s="45"/>
      <c r="AB31" s="46" t="s">
        <v>41</v>
      </c>
      <c r="AC31" s="46"/>
      <c r="AD31" s="46" t="s">
        <v>42</v>
      </c>
      <c r="AE31" s="46"/>
      <c r="AF31" s="47" t="s">
        <v>17</v>
      </c>
      <c r="AG31" s="11"/>
    </row>
    <row r="32" spans="1:33" ht="26.25" x14ac:dyDescent="0.25">
      <c r="A32" s="12" t="s">
        <v>18</v>
      </c>
      <c r="B32" s="12" t="s">
        <v>19</v>
      </c>
      <c r="C32" s="13" t="s">
        <v>20</v>
      </c>
      <c r="D32" s="13" t="s">
        <v>21</v>
      </c>
      <c r="E32" s="13" t="s">
        <v>22</v>
      </c>
      <c r="F32" s="13" t="s">
        <v>23</v>
      </c>
      <c r="G32" s="13" t="s">
        <v>24</v>
      </c>
      <c r="H32" s="13" t="s">
        <v>25</v>
      </c>
      <c r="I32" s="33" t="s">
        <v>26</v>
      </c>
      <c r="J32" s="33" t="s">
        <v>27</v>
      </c>
      <c r="K32" s="33" t="s">
        <v>26</v>
      </c>
      <c r="L32" s="33" t="s">
        <v>27</v>
      </c>
      <c r="M32" s="33" t="s">
        <v>26</v>
      </c>
      <c r="N32" s="33" t="s">
        <v>27</v>
      </c>
      <c r="O32" s="48"/>
      <c r="P32" s="8"/>
      <c r="Q32" s="29"/>
      <c r="R32" s="12" t="s">
        <v>18</v>
      </c>
      <c r="S32" s="12" t="s">
        <v>19</v>
      </c>
      <c r="T32" s="13" t="s">
        <v>20</v>
      </c>
      <c r="U32" s="13" t="s">
        <v>21</v>
      </c>
      <c r="V32" s="13" t="s">
        <v>22</v>
      </c>
      <c r="W32" s="13" t="s">
        <v>23</v>
      </c>
      <c r="X32" s="13" t="s">
        <v>24</v>
      </c>
      <c r="Y32" s="13" t="s">
        <v>25</v>
      </c>
      <c r="Z32" s="33" t="s">
        <v>26</v>
      </c>
      <c r="AA32" s="33" t="s">
        <v>27</v>
      </c>
      <c r="AB32" s="33" t="s">
        <v>26</v>
      </c>
      <c r="AC32" s="33" t="s">
        <v>27</v>
      </c>
      <c r="AD32" s="33" t="s">
        <v>26</v>
      </c>
      <c r="AE32" s="33" t="s">
        <v>27</v>
      </c>
      <c r="AF32" s="48"/>
      <c r="AG32" s="8"/>
    </row>
    <row r="33" spans="1:33" x14ac:dyDescent="0.25">
      <c r="A33" s="14">
        <v>18</v>
      </c>
      <c r="B33" s="15">
        <v>2027</v>
      </c>
      <c r="C33" s="16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8">
        <v>0</v>
      </c>
      <c r="P33" s="40" t="s">
        <v>28</v>
      </c>
      <c r="Q33" s="29"/>
      <c r="R33" s="14">
        <v>18</v>
      </c>
      <c r="S33" s="15">
        <v>2027</v>
      </c>
      <c r="T33" s="16">
        <f>C33*'Share of Sales'!$C$2</f>
        <v>0</v>
      </c>
      <c r="U33" s="16">
        <f>D33*'Share of Sales'!$C$2</f>
        <v>0</v>
      </c>
      <c r="V33" s="16">
        <f>E33*'Share of Sales'!$C$2</f>
        <v>0</v>
      </c>
      <c r="W33" s="16">
        <f>F33*'Share of Sales'!$C$2</f>
        <v>0</v>
      </c>
      <c r="X33" s="16">
        <f>G33*'Share of Sales'!$C$2</f>
        <v>0</v>
      </c>
      <c r="Y33" s="16">
        <f>H33*'Share of Sales'!$C$2</f>
        <v>0</v>
      </c>
      <c r="Z33" s="16">
        <f>I33*'Share of Sales'!$C$2</f>
        <v>0</v>
      </c>
      <c r="AA33" s="16">
        <f>J33*'Share of Sales'!$C$2</f>
        <v>0</v>
      </c>
      <c r="AB33" s="16">
        <f>K33*'Share of Sales'!$C$2</f>
        <v>0</v>
      </c>
      <c r="AC33" s="16">
        <f>L33*'Share of Sales'!$C$2</f>
        <v>0</v>
      </c>
      <c r="AD33" s="16">
        <f>M33*'Share of Sales'!$C$2</f>
        <v>0</v>
      </c>
      <c r="AE33" s="16">
        <f>N33*'Share of Sales'!$C$2</f>
        <v>0</v>
      </c>
      <c r="AF33" s="16">
        <f>O33*'Share of Sales'!$C$2</f>
        <v>0</v>
      </c>
      <c r="AG33" s="40" t="s">
        <v>28</v>
      </c>
    </row>
    <row r="34" spans="1:33" x14ac:dyDescent="0.25">
      <c r="A34" s="15">
        <v>19</v>
      </c>
      <c r="B34" s="15">
        <v>2028</v>
      </c>
      <c r="C34" s="19">
        <v>106.57599269679008</v>
      </c>
      <c r="D34" s="20">
        <v>75.906133853167233</v>
      </c>
      <c r="E34" s="20">
        <v>113.86779859421311</v>
      </c>
      <c r="F34" s="20">
        <v>101.57503474230171</v>
      </c>
      <c r="G34" s="20">
        <v>92.883732059828205</v>
      </c>
      <c r="H34" s="20">
        <v>80.733517311247311</v>
      </c>
      <c r="I34" s="20">
        <v>68.935890000000001</v>
      </c>
      <c r="J34" s="20">
        <v>68.935890000000001</v>
      </c>
      <c r="K34" s="20">
        <v>60.138992215543901</v>
      </c>
      <c r="L34" s="20">
        <v>0</v>
      </c>
      <c r="M34" s="20">
        <v>55.816346317529678</v>
      </c>
      <c r="N34" s="20">
        <v>7.213163748383522</v>
      </c>
      <c r="O34" s="18">
        <v>3.523916666666667</v>
      </c>
      <c r="P34" s="41"/>
      <c r="Q34" s="29"/>
      <c r="R34" s="15">
        <v>19</v>
      </c>
      <c r="S34" s="15">
        <v>2028</v>
      </c>
      <c r="T34" s="16">
        <f>C34*'Share of Sales'!$C$2</f>
        <v>29.293861395424731</v>
      </c>
      <c r="U34" s="16">
        <f>D34*'Share of Sales'!$C$2</f>
        <v>20.863833475925098</v>
      </c>
      <c r="V34" s="16">
        <f>E34*'Share of Sales'!$C$2</f>
        <v>31.298113440152665</v>
      </c>
      <c r="W34" s="16">
        <f>F34*'Share of Sales'!$C$2</f>
        <v>27.919280071280596</v>
      </c>
      <c r="X34" s="16">
        <f>G34*'Share of Sales'!$C$2</f>
        <v>25.530357297176987</v>
      </c>
      <c r="Y34" s="16">
        <f>H34*'Share of Sales'!$C$2</f>
        <v>22.190705488516947</v>
      </c>
      <c r="Z34" s="16">
        <f>I34*'Share of Sales'!$C$2</f>
        <v>18.947967133418661</v>
      </c>
      <c r="AA34" s="16">
        <f>J34*'Share of Sales'!$C$2</f>
        <v>18.947967133418661</v>
      </c>
      <c r="AB34" s="16">
        <f>K34*'Share of Sales'!$C$2</f>
        <v>16.530020109075934</v>
      </c>
      <c r="AC34" s="16">
        <f>L34*'Share of Sales'!$C$2</f>
        <v>0</v>
      </c>
      <c r="AD34" s="16">
        <f>M34*'Share of Sales'!$C$2</f>
        <v>15.341882081047565</v>
      </c>
      <c r="AE34" s="16">
        <f>N34*'Share of Sales'!$C$2</f>
        <v>1.9826361802587582</v>
      </c>
      <c r="AF34" s="16">
        <f>O34*'Share of Sales'!$C$2</f>
        <v>0.96859643330790757</v>
      </c>
      <c r="AG34" s="41"/>
    </row>
    <row r="35" spans="1:33" x14ac:dyDescent="0.25">
      <c r="A35" s="15">
        <v>20</v>
      </c>
      <c r="B35" s="15">
        <v>2029</v>
      </c>
      <c r="C35" s="19">
        <v>115.83549472784951</v>
      </c>
      <c r="D35" s="20">
        <v>86.01086821456272</v>
      </c>
      <c r="E35" s="20">
        <v>124.51589659653891</v>
      </c>
      <c r="F35" s="20">
        <v>111.43492005562366</v>
      </c>
      <c r="G35" s="20">
        <v>101.69546220160247</v>
      </c>
      <c r="H35" s="20">
        <v>88.53901848833577</v>
      </c>
      <c r="I35" s="20">
        <v>70.336138127917721</v>
      </c>
      <c r="J35" s="20">
        <v>70.336138127917721</v>
      </c>
      <c r="K35" s="20">
        <v>61.384797520997452</v>
      </c>
      <c r="L35" s="20">
        <v>0</v>
      </c>
      <c r="M35" s="20">
        <v>58.950231343507767</v>
      </c>
      <c r="N35" s="20">
        <v>8.1627058982849121</v>
      </c>
      <c r="O35" s="18">
        <v>3.4082500000000002</v>
      </c>
      <c r="P35" s="41"/>
      <c r="Q35" s="29"/>
      <c r="R35" s="15">
        <v>20</v>
      </c>
      <c r="S35" s="15">
        <v>2029</v>
      </c>
      <c r="T35" s="16">
        <f>C35*'Share of Sales'!$C$2</f>
        <v>31.838961489966735</v>
      </c>
      <c r="U35" s="16">
        <f>D35*'Share of Sales'!$C$2</f>
        <v>23.641257174547803</v>
      </c>
      <c r="V35" s="16">
        <f>E35*'Share of Sales'!$C$2</f>
        <v>34.224888027112954</v>
      </c>
      <c r="W35" s="16">
        <f>F35*'Share of Sales'!$C$2</f>
        <v>30.629403678245005</v>
      </c>
      <c r="X35" s="16">
        <f>G35*'Share of Sales'!$C$2</f>
        <v>27.952381196700053</v>
      </c>
      <c r="Y35" s="16">
        <f>H35*'Share of Sales'!$C$2</f>
        <v>24.336153668896323</v>
      </c>
      <c r="Z35" s="16">
        <f>I35*'Share of Sales'!$C$2</f>
        <v>19.332844379602268</v>
      </c>
      <c r="AA35" s="16">
        <f>J35*'Share of Sales'!$C$2</f>
        <v>19.332844379602268</v>
      </c>
      <c r="AB35" s="16">
        <f>K35*'Share of Sales'!$C$2</f>
        <v>16.872446644547839</v>
      </c>
      <c r="AC35" s="16">
        <f>L35*'Share of Sales'!$C$2</f>
        <v>0</v>
      </c>
      <c r="AD35" s="16">
        <f>M35*'Share of Sales'!$C$2</f>
        <v>16.203273012130715</v>
      </c>
      <c r="AE35" s="16">
        <f>N35*'Share of Sales'!$C$2</f>
        <v>2.2436307572218936</v>
      </c>
      <c r="AF35" s="16">
        <f>O35*'Share of Sales'!$C$2</f>
        <v>0.93680387650720343</v>
      </c>
      <c r="AG35" s="41"/>
    </row>
    <row r="36" spans="1:33" x14ac:dyDescent="0.25">
      <c r="A36" s="15">
        <v>21</v>
      </c>
      <c r="B36" s="15">
        <v>2030</v>
      </c>
      <c r="C36" s="19">
        <v>121.71771577928598</v>
      </c>
      <c r="D36" s="20">
        <v>93.804924298902208</v>
      </c>
      <c r="E36" s="20">
        <v>133.17866368705711</v>
      </c>
      <c r="F36" s="20">
        <v>119.44363831909611</v>
      </c>
      <c r="G36" s="20">
        <v>111.2051386707312</v>
      </c>
      <c r="H36" s="20">
        <v>96.728019441314416</v>
      </c>
      <c r="I36" s="20">
        <v>71.763820656127166</v>
      </c>
      <c r="J36" s="20">
        <v>71.763820656127166</v>
      </c>
      <c r="K36" s="20">
        <v>62.656410223647377</v>
      </c>
      <c r="L36" s="20">
        <v>0</v>
      </c>
      <c r="M36" s="20">
        <v>62.159488797187805</v>
      </c>
      <c r="N36" s="20">
        <v>8.6434143781661987</v>
      </c>
      <c r="O36" s="18">
        <v>3.2606083333333333</v>
      </c>
      <c r="P36" s="42"/>
      <c r="Q36" s="29"/>
      <c r="R36" s="15">
        <v>21</v>
      </c>
      <c r="S36" s="15">
        <v>2030</v>
      </c>
      <c r="T36" s="16">
        <f>C36*'Share of Sales'!$C$2</f>
        <v>33.455769964538135</v>
      </c>
      <c r="U36" s="16">
        <f>D36*'Share of Sales'!$C$2</f>
        <v>25.783559515492215</v>
      </c>
      <c r="V36" s="16">
        <f>E36*'Share of Sales'!$C$2</f>
        <v>36.605967405584749</v>
      </c>
      <c r="W36" s="16">
        <f>F36*'Share of Sales'!$C$2</f>
        <v>32.830708839273399</v>
      </c>
      <c r="X36" s="16">
        <f>G36*'Share of Sales'!$C$2</f>
        <v>30.566245138784446</v>
      </c>
      <c r="Y36" s="16">
        <f>H36*'Share of Sales'!$C$2</f>
        <v>26.587011979604629</v>
      </c>
      <c r="Z36" s="16">
        <f>I36*'Share of Sales'!$C$2</f>
        <v>19.725262343908938</v>
      </c>
      <c r="AA36" s="16">
        <f>J36*'Share of Sales'!$C$2</f>
        <v>19.725262343908938</v>
      </c>
      <c r="AB36" s="16">
        <f>K36*'Share of Sales'!$C$2</f>
        <v>17.221966694209176</v>
      </c>
      <c r="AC36" s="16">
        <f>L36*'Share of Sales'!$C$2</f>
        <v>0</v>
      </c>
      <c r="AD36" s="16">
        <f>M36*'Share of Sales'!$C$2</f>
        <v>17.085381080293878</v>
      </c>
      <c r="AE36" s="16">
        <f>N36*'Share of Sales'!$C$2</f>
        <v>2.3757600222179103</v>
      </c>
      <c r="AF36" s="16">
        <f>O36*'Share of Sales'!$C$2</f>
        <v>0.8962225559857282</v>
      </c>
      <c r="AG36" s="42"/>
    </row>
    <row r="37" spans="1:33" x14ac:dyDescent="0.25">
      <c r="A37" s="15">
        <v>22</v>
      </c>
      <c r="B37" s="15">
        <v>2031</v>
      </c>
      <c r="C37" s="21">
        <v>119.62212175794259</v>
      </c>
      <c r="D37" s="22">
        <v>90.581747391999258</v>
      </c>
      <c r="E37" s="22">
        <v>126.87929335272577</v>
      </c>
      <c r="F37" s="22">
        <v>115.07124567456911</v>
      </c>
      <c r="G37" s="22">
        <v>106.04453817898951</v>
      </c>
      <c r="H37" s="22">
        <v>93.821704434742358</v>
      </c>
      <c r="I37" s="22">
        <v>73.224195168623027</v>
      </c>
      <c r="J37" s="22">
        <v>73.224195168623027</v>
      </c>
      <c r="K37" s="22">
        <v>63.954364934919028</v>
      </c>
      <c r="L37" s="22">
        <v>0</v>
      </c>
      <c r="M37" s="22">
        <v>65.410830438137054</v>
      </c>
      <c r="N37" s="22">
        <v>9.6837112307548523</v>
      </c>
      <c r="O37" s="23">
        <v>3.2305398285837459</v>
      </c>
      <c r="P37" s="37" t="s">
        <v>29</v>
      </c>
      <c r="Q37" s="29"/>
      <c r="R37" s="15">
        <v>22</v>
      </c>
      <c r="S37" s="15">
        <v>2031</v>
      </c>
      <c r="T37" s="23">
        <f>C37*'Share of Sales'!$C$2</f>
        <v>32.879767440433447</v>
      </c>
      <c r="U37" s="23">
        <f>D37*'Share of Sales'!$C$2</f>
        <v>24.897625496257952</v>
      </c>
      <c r="V37" s="23">
        <f>E37*'Share of Sales'!$C$2</f>
        <v>34.874499775934318</v>
      </c>
      <c r="W37" s="23">
        <f>F37*'Share of Sales'!$C$2</f>
        <v>31.628897241237908</v>
      </c>
      <c r="X37" s="23">
        <f>G37*'Share of Sales'!$C$2</f>
        <v>29.147783891584684</v>
      </c>
      <c r="Y37" s="23">
        <f>H37*'Share of Sales'!$C$2</f>
        <v>25.788171764095857</v>
      </c>
      <c r="Z37" s="23">
        <f>I37*'Share of Sales'!$C$2</f>
        <v>20.126666144820973</v>
      </c>
      <c r="AA37" s="23">
        <f>J37*'Share of Sales'!$C$2</f>
        <v>20.126666144820973</v>
      </c>
      <c r="AB37" s="23">
        <f>K37*'Share of Sales'!$C$2</f>
        <v>17.578727203282771</v>
      </c>
      <c r="AC37" s="23">
        <f>L37*'Share of Sales'!$C$2</f>
        <v>0</v>
      </c>
      <c r="AD37" s="23">
        <f>M37*'Share of Sales'!$C$2</f>
        <v>17.979056559818723</v>
      </c>
      <c r="AE37" s="23">
        <f>N37*'Share of Sales'!$C$2</f>
        <v>2.6616997637929982</v>
      </c>
      <c r="AF37" s="23">
        <f>O37*'Share of Sales'!$C$2</f>
        <v>0.88795781841947308</v>
      </c>
      <c r="AG37" s="37" t="s">
        <v>29</v>
      </c>
    </row>
    <row r="38" spans="1:33" x14ac:dyDescent="0.25">
      <c r="A38" s="15">
        <v>23</v>
      </c>
      <c r="B38" s="15">
        <v>2032</v>
      </c>
      <c r="C38" s="21">
        <v>92.090642025159525</v>
      </c>
      <c r="D38" s="22">
        <v>63.022984224413435</v>
      </c>
      <c r="E38" s="22">
        <v>101.93928200276328</v>
      </c>
      <c r="F38" s="22">
        <v>89.297141966267503</v>
      </c>
      <c r="G38" s="22">
        <v>79.14629741633496</v>
      </c>
      <c r="H38" s="22">
        <v>66.699032220655724</v>
      </c>
      <c r="I38" s="22">
        <v>31.452524585364241</v>
      </c>
      <c r="J38" s="22">
        <v>31.452524585364241</v>
      </c>
      <c r="K38" s="22">
        <v>65.279207340945277</v>
      </c>
      <c r="L38" s="22">
        <v>0</v>
      </c>
      <c r="M38" s="22">
        <v>66.765844158717684</v>
      </c>
      <c r="N38" s="22">
        <v>9.8843135086333369</v>
      </c>
      <c r="O38" s="23">
        <v>3.3163586029663743</v>
      </c>
      <c r="P38" s="38"/>
      <c r="Q38" s="29"/>
      <c r="R38" s="15">
        <v>23</v>
      </c>
      <c r="S38" s="15">
        <v>2032</v>
      </c>
      <c r="T38" s="23">
        <f>C38*'Share of Sales'!$C$2</f>
        <v>25.312365712376327</v>
      </c>
      <c r="U38" s="23">
        <f>D38*'Share of Sales'!$C$2</f>
        <v>17.32272454499606</v>
      </c>
      <c r="V38" s="23">
        <f>E38*'Share of Sales'!$C$2</f>
        <v>28.019398385843065</v>
      </c>
      <c r="W38" s="23">
        <f>F38*'Share of Sales'!$C$2</f>
        <v>24.544534219911526</v>
      </c>
      <c r="X38" s="23">
        <f>G38*'Share of Sales'!$C$2</f>
        <v>21.754436508711109</v>
      </c>
      <c r="Y38" s="23">
        <f>H38*'Share of Sales'!$C$2</f>
        <v>18.33313634375094</v>
      </c>
      <c r="Z38" s="23">
        <f>I38*'Share of Sales'!$C$2</f>
        <v>8.645154245582729</v>
      </c>
      <c r="AA38" s="23">
        <f>J38*'Share of Sales'!$C$2</f>
        <v>8.645154245582729</v>
      </c>
      <c r="AB38" s="23">
        <f>K38*'Share of Sales'!$C$2</f>
        <v>17.942878161025458</v>
      </c>
      <c r="AC38" s="23">
        <f>L38*'Share of Sales'!$C$2</f>
        <v>0</v>
      </c>
      <c r="AD38" s="23">
        <f>M38*'Share of Sales'!$C$2</f>
        <v>18.351500513801085</v>
      </c>
      <c r="AE38" s="23">
        <f>N38*'Share of Sales'!$C$2</f>
        <v>2.7168380287538256</v>
      </c>
      <c r="AF38" s="23">
        <f>O38*'Share of Sales'!$C$2</f>
        <v>0.91154627599117222</v>
      </c>
      <c r="AG38" s="38"/>
    </row>
    <row r="39" spans="1:33" x14ac:dyDescent="0.25">
      <c r="A39" s="15">
        <v>24</v>
      </c>
      <c r="B39" s="15">
        <v>2033</v>
      </c>
      <c r="C39" s="21">
        <v>95.131022909731072</v>
      </c>
      <c r="D39" s="22">
        <v>65.288558436307284</v>
      </c>
      <c r="E39" s="22">
        <v>106.90879214274869</v>
      </c>
      <c r="F39" s="22">
        <v>92.89124435804564</v>
      </c>
      <c r="G39" s="22">
        <v>82.181805387652361</v>
      </c>
      <c r="H39" s="22">
        <v>68.961250616676622</v>
      </c>
      <c r="I39" s="22">
        <v>32.104077272810628</v>
      </c>
      <c r="J39" s="22">
        <v>32.104077272810628</v>
      </c>
      <c r="K39" s="22">
        <v>66.631494431983896</v>
      </c>
      <c r="L39" s="22">
        <v>0</v>
      </c>
      <c r="M39" s="22">
        <v>68.148927576176703</v>
      </c>
      <c r="N39" s="22">
        <v>10.089071349697374</v>
      </c>
      <c r="O39" s="23">
        <v>3.5855639735059874</v>
      </c>
      <c r="P39" s="38"/>
      <c r="Q39" s="29"/>
      <c r="R39" s="15">
        <v>24</v>
      </c>
      <c r="S39" s="15">
        <v>2033</v>
      </c>
      <c r="T39" s="23">
        <f>C39*'Share of Sales'!$C$2</f>
        <v>26.148055758213641</v>
      </c>
      <c r="U39" s="23">
        <f>D39*'Share of Sales'!$C$2</f>
        <v>17.945448436792997</v>
      </c>
      <c r="V39" s="23">
        <f>E39*'Share of Sales'!$C$2</f>
        <v>29.385335850371838</v>
      </c>
      <c r="W39" s="23">
        <f>F39*'Share of Sales'!$C$2</f>
        <v>25.532422154535329</v>
      </c>
      <c r="X39" s="23">
        <f>G39*'Share of Sales'!$C$2</f>
        <v>22.588787168052018</v>
      </c>
      <c r="Y39" s="23">
        <f>H39*'Share of Sales'!$C$2</f>
        <v>18.954937843904474</v>
      </c>
      <c r="Z39" s="23">
        <f>I39*'Share of Sales'!$C$2</f>
        <v>8.8242423651010924</v>
      </c>
      <c r="AA39" s="23">
        <f>J39*'Share of Sales'!$C$2</f>
        <v>8.8242423651010924</v>
      </c>
      <c r="AB39" s="23">
        <f>K39*'Share of Sales'!$C$2</f>
        <v>18.314572663786592</v>
      </c>
      <c r="AC39" s="23">
        <f>L39*'Share of Sales'!$C$2</f>
        <v>0</v>
      </c>
      <c r="AD39" s="23">
        <f>M39*'Share of Sales'!$C$2</f>
        <v>18.731659805815589</v>
      </c>
      <c r="AE39" s="23">
        <f>N39*'Share of Sales'!$C$2</f>
        <v>2.7731185067862572</v>
      </c>
      <c r="AF39" s="23">
        <f>O39*'Share of Sales'!$C$2</f>
        <v>0.98554103420963257</v>
      </c>
      <c r="AG39" s="38"/>
    </row>
    <row r="40" spans="1:33" x14ac:dyDescent="0.25">
      <c r="A40" s="15">
        <v>25</v>
      </c>
      <c r="B40" s="15">
        <v>2034</v>
      </c>
      <c r="C40" s="21">
        <v>98.690364629726133</v>
      </c>
      <c r="D40" s="22">
        <v>67.914959258630546</v>
      </c>
      <c r="E40" s="22">
        <v>112.95054082153769</v>
      </c>
      <c r="F40" s="22">
        <v>97.227197606388742</v>
      </c>
      <c r="G40" s="22">
        <v>86.034056359117429</v>
      </c>
      <c r="H40" s="22">
        <v>71.789368453883512</v>
      </c>
      <c r="I40" s="22">
        <v>32.769127156749668</v>
      </c>
      <c r="J40" s="22">
        <v>32.769127156749668</v>
      </c>
      <c r="K40" s="22">
        <v>68.011794736587419</v>
      </c>
      <c r="L40" s="22">
        <v>0</v>
      </c>
      <c r="M40" s="22">
        <v>69.560662166458499</v>
      </c>
      <c r="N40" s="22">
        <v>10.298070838240578</v>
      </c>
      <c r="O40" s="23">
        <v>3.9223583657776184</v>
      </c>
      <c r="P40" s="38"/>
      <c r="Q40" s="29"/>
      <c r="R40" s="15">
        <v>25</v>
      </c>
      <c r="S40" s="15">
        <v>2034</v>
      </c>
      <c r="T40" s="23">
        <f>C40*'Share of Sales'!$C$2</f>
        <v>27.126389249332306</v>
      </c>
      <c r="U40" s="23">
        <f>D40*'Share of Sales'!$C$2</f>
        <v>18.667350430958372</v>
      </c>
      <c r="V40" s="23">
        <f>E40*'Share of Sales'!$C$2</f>
        <v>31.045992663449457</v>
      </c>
      <c r="W40" s="23">
        <f>F40*'Share of Sales'!$C$2</f>
        <v>26.724217888827653</v>
      </c>
      <c r="X40" s="23">
        <f>G40*'Share of Sales'!$C$2</f>
        <v>23.647630751517763</v>
      </c>
      <c r="Y40" s="23">
        <f>H40*'Share of Sales'!$C$2</f>
        <v>19.732284503660825</v>
      </c>
      <c r="Z40" s="23">
        <f>I40*'Share of Sales'!$C$2</f>
        <v>9.0070403726840933</v>
      </c>
      <c r="AA40" s="23">
        <f>J40*'Share of Sales'!$C$2</f>
        <v>9.0070403726840933</v>
      </c>
      <c r="AB40" s="23">
        <f>K40*'Share of Sales'!$C$2</f>
        <v>18.693966979372785</v>
      </c>
      <c r="AC40" s="23">
        <f>L40*'Share of Sales'!$C$2</f>
        <v>0</v>
      </c>
      <c r="AD40" s="23">
        <f>M40*'Share of Sales'!$C$2</f>
        <v>19.119694262435644</v>
      </c>
      <c r="AE40" s="23">
        <f>N40*'Share of Sales'!$C$2</f>
        <v>2.8305648593294386</v>
      </c>
      <c r="AF40" s="23">
        <f>O40*'Share of Sales'!$C$2</f>
        <v>1.0781135544959823</v>
      </c>
      <c r="AG40" s="38"/>
    </row>
    <row r="41" spans="1:33" x14ac:dyDescent="0.25">
      <c r="A41" s="15">
        <v>26</v>
      </c>
      <c r="B41" s="15">
        <v>2035</v>
      </c>
      <c r="C41" s="21">
        <v>102.15680026900715</v>
      </c>
      <c r="D41" s="22">
        <v>70.480882677345392</v>
      </c>
      <c r="E41" s="22">
        <v>118.69311519928189</v>
      </c>
      <c r="F41" s="22">
        <v>101.36062327871792</v>
      </c>
      <c r="G41" s="22">
        <v>89.898079574293277</v>
      </c>
      <c r="H41" s="22">
        <v>74.629097423504703</v>
      </c>
      <c r="I41" s="22">
        <v>33.447953837460311</v>
      </c>
      <c r="J41" s="22">
        <v>33.447953837460311</v>
      </c>
      <c r="K41" s="22">
        <v>69.420688560623915</v>
      </c>
      <c r="L41" s="22">
        <v>0</v>
      </c>
      <c r="M41" s="22">
        <v>71.001641451033834</v>
      </c>
      <c r="N41" s="22">
        <v>10.511399841830045</v>
      </c>
      <c r="O41" s="23">
        <v>4.248197625176144</v>
      </c>
      <c r="P41" s="38"/>
      <c r="Q41" s="29"/>
      <c r="R41" s="15">
        <v>26</v>
      </c>
      <c r="S41" s="15">
        <v>2035</v>
      </c>
      <c r="T41" s="23">
        <f>C41*'Share of Sales'!$C$2</f>
        <v>28.079186240322162</v>
      </c>
      <c r="U41" s="23">
        <f>D41*'Share of Sales'!$C$2</f>
        <v>19.372629388039773</v>
      </c>
      <c r="V41" s="23">
        <f>E41*'Share of Sales'!$C$2</f>
        <v>32.624417350077998</v>
      </c>
      <c r="W41" s="23">
        <f>F41*'Share of Sales'!$C$2</f>
        <v>27.860346163775905</v>
      </c>
      <c r="X41" s="23">
        <f>G41*'Share of Sales'!$C$2</f>
        <v>24.709710096310708</v>
      </c>
      <c r="Y41" s="23">
        <f>H41*'Share of Sales'!$C$2</f>
        <v>20.512822641112873</v>
      </c>
      <c r="Z41" s="23">
        <f>I41*'Share of Sales'!$C$2</f>
        <v>9.1936251202719301</v>
      </c>
      <c r="AA41" s="23">
        <f>J41*'Share of Sales'!$C$2</f>
        <v>9.1936251202719301</v>
      </c>
      <c r="AB41" s="23">
        <f>K41*'Share of Sales'!$C$2</f>
        <v>19.081220612746058</v>
      </c>
      <c r="AC41" s="23">
        <f>L41*'Share of Sales'!$C$2</f>
        <v>0</v>
      </c>
      <c r="AD41" s="23">
        <f>M41*'Share of Sales'!$C$2</f>
        <v>19.515767021111429</v>
      </c>
      <c r="AE41" s="23">
        <f>N41*'Share of Sales'!$C$2</f>
        <v>2.889201237979488</v>
      </c>
      <c r="AF41" s="23">
        <f>O41*'Share of Sales'!$C$2</f>
        <v>1.1676749074844002</v>
      </c>
      <c r="AG41" s="38"/>
    </row>
    <row r="42" spans="1:33" x14ac:dyDescent="0.25">
      <c r="A42" s="15">
        <v>27</v>
      </c>
      <c r="B42" s="15">
        <v>2036</v>
      </c>
      <c r="C42" s="21">
        <v>105.42100770577262</v>
      </c>
      <c r="D42" s="22">
        <v>72.911112204631479</v>
      </c>
      <c r="E42" s="22">
        <v>124.00292623470956</v>
      </c>
      <c r="F42" s="22">
        <v>105.19959305400384</v>
      </c>
      <c r="G42" s="22">
        <v>93.302853883893022</v>
      </c>
      <c r="H42" s="22">
        <v>77.156130755509665</v>
      </c>
      <c r="I42" s="22">
        <v>34.140842707262543</v>
      </c>
      <c r="J42" s="22">
        <v>34.140842707262543</v>
      </c>
      <c r="K42" s="22">
        <v>70.858768231249172</v>
      </c>
      <c r="L42" s="22">
        <v>0</v>
      </c>
      <c r="M42" s="22">
        <v>72.472471246428157</v>
      </c>
      <c r="N42" s="22">
        <v>10.729148048247625</v>
      </c>
      <c r="O42" s="23">
        <v>4.5416692141443393</v>
      </c>
      <c r="P42" s="39"/>
      <c r="Q42" s="29"/>
      <c r="R42" s="15">
        <v>27</v>
      </c>
      <c r="S42" s="15">
        <v>2036</v>
      </c>
      <c r="T42" s="23">
        <f>C42*'Share of Sales'!$C$2</f>
        <v>28.976398058846488</v>
      </c>
      <c r="U42" s="23">
        <f>D42*'Share of Sales'!$C$2</f>
        <v>20.04061103315497</v>
      </c>
      <c r="V42" s="23">
        <f>E42*'Share of Sales'!$C$2</f>
        <v>34.083891144990154</v>
      </c>
      <c r="W42" s="23">
        <f>F42*'Share of Sales'!$C$2</f>
        <v>28.915539229801528</v>
      </c>
      <c r="X42" s="23">
        <f>G42*'Share of Sales'!$C$2</f>
        <v>25.645558632029971</v>
      </c>
      <c r="Y42" s="23">
        <f>H42*'Share of Sales'!$C$2</f>
        <v>21.207412128822153</v>
      </c>
      <c r="Z42" s="23">
        <f>I42*'Share of Sales'!$C$2</f>
        <v>9.3840750518260787</v>
      </c>
      <c r="AA42" s="23">
        <f>J42*'Share of Sales'!$C$2</f>
        <v>9.3840750518260787</v>
      </c>
      <c r="AB42" s="23">
        <f>K42*'Share of Sales'!$C$2</f>
        <v>19.47649637308287</v>
      </c>
      <c r="AC42" s="23">
        <f>L42*'Share of Sales'!$C$2</f>
        <v>0</v>
      </c>
      <c r="AD42" s="23">
        <f>M42*'Share of Sales'!$C$2</f>
        <v>19.920044598756174</v>
      </c>
      <c r="AE42" s="23">
        <f>N42*'Share of Sales'!$C$2</f>
        <v>2.9490522946433124</v>
      </c>
      <c r="AF42" s="23">
        <f>O42*'Share of Sales'!$C$2</f>
        <v>1.2483395659425924</v>
      </c>
      <c r="AG42" s="39"/>
    </row>
    <row r="43" spans="1:33" x14ac:dyDescent="0.25">
      <c r="A43" s="15">
        <v>28</v>
      </c>
      <c r="B43" s="15">
        <v>2037</v>
      </c>
      <c r="C43" s="24">
        <v>107.6463455186271</v>
      </c>
      <c r="D43" s="25">
        <v>74.629551757003512</v>
      </c>
      <c r="E43" s="25">
        <v>128.03487962158329</v>
      </c>
      <c r="F43" s="25">
        <v>108.1621896236243</v>
      </c>
      <c r="G43" s="25">
        <v>95.685287288528727</v>
      </c>
      <c r="H43" s="25">
        <v>78.982756900372195</v>
      </c>
      <c r="I43" s="25">
        <v>34.848085070502037</v>
      </c>
      <c r="J43" s="25">
        <v>34.848085070502037</v>
      </c>
      <c r="K43" s="25">
        <v>72.326638345932892</v>
      </c>
      <c r="L43" s="25">
        <v>0</v>
      </c>
      <c r="M43" s="25">
        <v>73.973769918918947</v>
      </c>
      <c r="N43" s="25">
        <v>10.95140700319647</v>
      </c>
      <c r="O43" s="26">
        <v>4.7349761155534038</v>
      </c>
      <c r="P43" s="34" t="s">
        <v>30</v>
      </c>
      <c r="Q43" s="29"/>
      <c r="R43" s="15">
        <v>28</v>
      </c>
      <c r="S43" s="15">
        <v>2037</v>
      </c>
      <c r="T43" s="26">
        <f>C43*'Share of Sales'!$C$2</f>
        <v>29.588062429013036</v>
      </c>
      <c r="U43" s="26">
        <f>D43*'Share of Sales'!$C$2</f>
        <v>20.51294752085553</v>
      </c>
      <c r="V43" s="26">
        <f>E43*'Share of Sales'!$C$2</f>
        <v>35.192128381906358</v>
      </c>
      <c r="W43" s="26">
        <f>F43*'Share of Sales'!$C$2</f>
        <v>29.729849198538385</v>
      </c>
      <c r="X43" s="26">
        <f>G43*'Share of Sales'!$C$2</f>
        <v>26.300402862641864</v>
      </c>
      <c r="Y43" s="26">
        <f>H43*'Share of Sales'!$C$2</f>
        <v>21.709485173181172</v>
      </c>
      <c r="Z43" s="26">
        <f>I43*'Share of Sales'!$C$2</f>
        <v>9.5784702363086947</v>
      </c>
      <c r="AA43" s="26">
        <f>J43*'Share of Sales'!$C$2</f>
        <v>9.5784702363086947</v>
      </c>
      <c r="AB43" s="26">
        <f>K43*'Share of Sales'!$C$2</f>
        <v>19.879960442222394</v>
      </c>
      <c r="AC43" s="26">
        <f>L43*'Share of Sales'!$C$2</f>
        <v>0</v>
      </c>
      <c r="AD43" s="26">
        <f>M43*'Share of Sales'!$C$2</f>
        <v>20.332696961753161</v>
      </c>
      <c r="AE43" s="26">
        <f>N43*'Share of Sales'!$C$2</f>
        <v>3.0101431919027619</v>
      </c>
      <c r="AF43" s="26">
        <f>O43*'Share of Sales'!$C$2</f>
        <v>1.3014725974384063</v>
      </c>
      <c r="AG43" s="34" t="s">
        <v>30</v>
      </c>
    </row>
    <row r="44" spans="1:33" x14ac:dyDescent="0.25">
      <c r="A44" s="15">
        <v>29</v>
      </c>
      <c r="B44" s="15">
        <v>2038</v>
      </c>
      <c r="C44" s="24">
        <v>107.44410567204855</v>
      </c>
      <c r="D44" s="25">
        <v>74.679916471993039</v>
      </c>
      <c r="E44" s="25">
        <v>126.82570112492826</v>
      </c>
      <c r="F44" s="25">
        <v>107.51910864632185</v>
      </c>
      <c r="G44" s="25">
        <v>95.387697636367506</v>
      </c>
      <c r="H44" s="25">
        <v>78.967457324953216</v>
      </c>
      <c r="I44" s="25">
        <v>35.569978266020321</v>
      </c>
      <c r="J44" s="25">
        <v>35.569978266020321</v>
      </c>
      <c r="K44" s="25">
        <v>73.824916026643592</v>
      </c>
      <c r="L44" s="25">
        <v>0</v>
      </c>
      <c r="M44" s="25">
        <v>75.50616864450933</v>
      </c>
      <c r="N44" s="25">
        <v>11.178270148788675</v>
      </c>
      <c r="O44" s="26">
        <v>4.6357120000208099</v>
      </c>
      <c r="P44" s="35"/>
      <c r="Q44" s="29"/>
      <c r="R44" s="15">
        <v>29</v>
      </c>
      <c r="S44" s="15">
        <v>2038</v>
      </c>
      <c r="T44" s="26">
        <f>C44*'Share of Sales'!$C$2</f>
        <v>29.532474056018387</v>
      </c>
      <c r="U44" s="26">
        <f>D44*'Share of Sales'!$C$2</f>
        <v>20.526790947905003</v>
      </c>
      <c r="V44" s="26">
        <f>E44*'Share of Sales'!$C$2</f>
        <v>34.859769223084214</v>
      </c>
      <c r="W44" s="26">
        <f>F44*'Share of Sales'!$C$2</f>
        <v>29.553089643797691</v>
      </c>
      <c r="X44" s="26">
        <f>G44*'Share of Sales'!$C$2</f>
        <v>26.218606298495143</v>
      </c>
      <c r="Y44" s="26">
        <f>H44*'Share of Sales'!$C$2</f>
        <v>21.705279876750041</v>
      </c>
      <c r="Z44" s="26">
        <f>I44*'Share of Sales'!$C$2</f>
        <v>9.7768924013452079</v>
      </c>
      <c r="AA44" s="26">
        <f>J44*'Share of Sales'!$C$2</f>
        <v>9.7768924013452079</v>
      </c>
      <c r="AB44" s="26">
        <f>K44*'Share of Sales'!$C$2</f>
        <v>20.291782444532672</v>
      </c>
      <c r="AC44" s="26">
        <f>L44*'Share of Sales'!$C$2</f>
        <v>0</v>
      </c>
      <c r="AD44" s="26">
        <f>M44*'Share of Sales'!$C$2</f>
        <v>20.753897597413037</v>
      </c>
      <c r="AE44" s="26">
        <f>N44*'Share of Sales'!$C$2</f>
        <v>3.0724996135934814</v>
      </c>
      <c r="AF44" s="26">
        <f>O44*'Share of Sales'!$C$2</f>
        <v>1.2741885049484207</v>
      </c>
      <c r="AG44" s="35"/>
    </row>
    <row r="45" spans="1:33" x14ac:dyDescent="0.25">
      <c r="A45" s="15">
        <v>30</v>
      </c>
      <c r="B45" s="15">
        <v>2039</v>
      </c>
      <c r="C45" s="24">
        <v>107.45050403876741</v>
      </c>
      <c r="D45" s="25">
        <v>74.877756309541624</v>
      </c>
      <c r="E45" s="25">
        <v>126.06897069061021</v>
      </c>
      <c r="F45" s="25">
        <v>107.19140665497864</v>
      </c>
      <c r="G45" s="25">
        <v>95.321833226393977</v>
      </c>
      <c r="H45" s="25">
        <v>79.115532153276462</v>
      </c>
      <c r="I45" s="25">
        <v>36.306825792161973</v>
      </c>
      <c r="J45" s="25">
        <v>36.306825792161973</v>
      </c>
      <c r="K45" s="25">
        <v>75.354231179298978</v>
      </c>
      <c r="L45" s="25">
        <v>0</v>
      </c>
      <c r="M45" s="25">
        <v>77.070311674287069</v>
      </c>
      <c r="N45" s="25">
        <v>11.409832862830209</v>
      </c>
      <c r="O45" s="26">
        <v>4.5604826844447048</v>
      </c>
      <c r="P45" s="35"/>
      <c r="Q45" s="29"/>
      <c r="R45" s="15">
        <v>30</v>
      </c>
      <c r="S45" s="15">
        <v>2039</v>
      </c>
      <c r="T45" s="26">
        <f>C45*'Share of Sales'!$C$2</f>
        <v>29.534232734151018</v>
      </c>
      <c r="U45" s="26">
        <f>D45*'Share of Sales'!$C$2</f>
        <v>20.581169918562399</v>
      </c>
      <c r="V45" s="26">
        <f>E45*'Share of Sales'!$C$2</f>
        <v>34.65177156905645</v>
      </c>
      <c r="W45" s="26">
        <f>F45*'Share of Sales'!$C$2</f>
        <v>29.463016293594666</v>
      </c>
      <c r="X45" s="26">
        <f>G45*'Share of Sales'!$C$2</f>
        <v>26.200502569429769</v>
      </c>
      <c r="Y45" s="26">
        <f>H45*'Share of Sales'!$C$2</f>
        <v>21.745980257645325</v>
      </c>
      <c r="Z45" s="26">
        <f>I45*'Share of Sales'!$C$2</f>
        <v>9.9794249675842579</v>
      </c>
      <c r="AA45" s="26">
        <f>J45*'Share of Sales'!$C$2</f>
        <v>9.9794249675842579</v>
      </c>
      <c r="AB45" s="26">
        <f>K45*'Share of Sales'!$C$2</f>
        <v>20.712135518224088</v>
      </c>
      <c r="AC45" s="26">
        <f>L45*'Share of Sales'!$C$2</f>
        <v>0</v>
      </c>
      <c r="AD45" s="26">
        <f>M45*'Share of Sales'!$C$2</f>
        <v>21.183823586911316</v>
      </c>
      <c r="AE45" s="26">
        <f>N45*'Share of Sales'!$C$2</f>
        <v>3.136147775602911</v>
      </c>
      <c r="AF45" s="26">
        <f>O45*'Share of Sales'!$C$2</f>
        <v>1.2535107041830196</v>
      </c>
      <c r="AG45" s="35"/>
    </row>
    <row r="46" spans="1:33" x14ac:dyDescent="0.25">
      <c r="A46" s="15">
        <v>31</v>
      </c>
      <c r="B46" s="15">
        <v>2040</v>
      </c>
      <c r="C46" s="24">
        <v>108.34618731316296</v>
      </c>
      <c r="D46" s="25">
        <v>75.691886227507538</v>
      </c>
      <c r="E46" s="25">
        <v>127.28974400345436</v>
      </c>
      <c r="F46" s="25">
        <v>108.22941544257787</v>
      </c>
      <c r="G46" s="25">
        <v>96.248300175604868</v>
      </c>
      <c r="H46" s="25">
        <v>79.950861780571245</v>
      </c>
      <c r="I46" s="25">
        <v>37.058937434371408</v>
      </c>
      <c r="J46" s="25">
        <v>37.058937434371408</v>
      </c>
      <c r="K46" s="25">
        <v>76.915226758591047</v>
      </c>
      <c r="L46" s="25">
        <v>0</v>
      </c>
      <c r="M46" s="25">
        <v>78.6668566052806</v>
      </c>
      <c r="N46" s="25">
        <v>11.646192498919659</v>
      </c>
      <c r="O46" s="26">
        <v>4.5925300938202467</v>
      </c>
      <c r="P46" s="35"/>
      <c r="Q46" s="29"/>
      <c r="R46" s="15">
        <v>31</v>
      </c>
      <c r="S46" s="15">
        <v>2040</v>
      </c>
      <c r="T46" s="26">
        <f>C46*'Share of Sales'!$C$2</f>
        <v>29.780423466514083</v>
      </c>
      <c r="U46" s="26">
        <f>D46*'Share of Sales'!$C$2</f>
        <v>20.804944601502605</v>
      </c>
      <c r="V46" s="26">
        <f>E46*'Share of Sales'!$C$2</f>
        <v>34.987317720837844</v>
      </c>
      <c r="W46" s="26">
        <f>F46*'Share of Sales'!$C$2</f>
        <v>29.748327129381803</v>
      </c>
      <c r="X46" s="26">
        <f>G46*'Share of Sales'!$C$2</f>
        <v>26.455154613580454</v>
      </c>
      <c r="Y46" s="26">
        <f>H46*'Share of Sales'!$C$2</f>
        <v>21.975581969084061</v>
      </c>
      <c r="Z46" s="26">
        <f>I46*'Share of Sales'!$C$2</f>
        <v>10.186153083769398</v>
      </c>
      <c r="AA46" s="26">
        <f>J46*'Share of Sales'!$C$2</f>
        <v>10.186153083769398</v>
      </c>
      <c r="AB46" s="26">
        <f>K46*'Share of Sales'!$C$2</f>
        <v>21.141196388140148</v>
      </c>
      <c r="AC46" s="26">
        <f>L46*'Share of Sales'!$C$2</f>
        <v>0</v>
      </c>
      <c r="AD46" s="26">
        <f>M46*'Share of Sales'!$C$2</f>
        <v>21.622655679736862</v>
      </c>
      <c r="AE46" s="26">
        <f>N46*'Share of Sales'!$C$2</f>
        <v>3.201114436891968</v>
      </c>
      <c r="AF46" s="26">
        <f>O46*'Share of Sales'!$C$2</f>
        <v>1.2623193706056766</v>
      </c>
      <c r="AG46" s="35"/>
    </row>
    <row r="47" spans="1:33" x14ac:dyDescent="0.25">
      <c r="A47" s="15">
        <v>32</v>
      </c>
      <c r="B47" s="15">
        <v>2041</v>
      </c>
      <c r="C47" s="24">
        <v>110.18297272081705</v>
      </c>
      <c r="D47" s="25">
        <v>77.158068426623885</v>
      </c>
      <c r="E47" s="25">
        <v>130.60383723248128</v>
      </c>
      <c r="F47" s="25">
        <v>110.71297118758251</v>
      </c>
      <c r="G47" s="25">
        <v>98.22497594653278</v>
      </c>
      <c r="H47" s="25">
        <v>81.513381894413584</v>
      </c>
      <c r="I47" s="25">
        <v>37.826629395432875</v>
      </c>
      <c r="J47" s="25">
        <v>37.826629395432875</v>
      </c>
      <c r="K47" s="25">
        <v>78.508559038297079</v>
      </c>
      <c r="L47" s="25">
        <v>0</v>
      </c>
      <c r="M47" s="25">
        <v>80.296474656925994</v>
      </c>
      <c r="N47" s="25">
        <v>11.887448427377626</v>
      </c>
      <c r="O47" s="26">
        <v>4.7381632505640336</v>
      </c>
      <c r="P47" s="35"/>
      <c r="Q47" s="29"/>
      <c r="R47" s="15">
        <v>32</v>
      </c>
      <c r="S47" s="15">
        <v>2041</v>
      </c>
      <c r="T47" s="26">
        <f>C47*'Share of Sales'!$C$2</f>
        <v>30.285288922452533</v>
      </c>
      <c r="U47" s="26">
        <f>D47*'Share of Sales'!$C$2</f>
        <v>21.207944724086939</v>
      </c>
      <c r="V47" s="26">
        <f>E47*'Share of Sales'!$C$2</f>
        <v>35.898241327984827</v>
      </c>
      <c r="W47" s="26">
        <f>F47*'Share of Sales'!$C$2</f>
        <v>30.430966210858241</v>
      </c>
      <c r="X47" s="26">
        <f>G47*'Share of Sales'!$C$2</f>
        <v>26.998470838858275</v>
      </c>
      <c r="Y47" s="26">
        <f>H47*'Share of Sales'!$C$2</f>
        <v>22.405061878060213</v>
      </c>
      <c r="Z47" s="26">
        <f>I47*'Share of Sales'!$C$2</f>
        <v>10.397163662537327</v>
      </c>
      <c r="AA47" s="26">
        <f>J47*'Share of Sales'!$C$2</f>
        <v>10.397163662537327</v>
      </c>
      <c r="AB47" s="26">
        <f>K47*'Share of Sales'!$C$2</f>
        <v>21.579145440056138</v>
      </c>
      <c r="AC47" s="26">
        <f>L47*'Share of Sales'!$C$2</f>
        <v>0</v>
      </c>
      <c r="AD47" s="26">
        <f>M47*'Share of Sales'!$C$2</f>
        <v>22.070578369682586</v>
      </c>
      <c r="AE47" s="26">
        <f>N47*'Share of Sales'!$C$2</f>
        <v>3.2674269107450504</v>
      </c>
      <c r="AF47" s="26">
        <f>O47*'Share of Sales'!$C$2</f>
        <v>1.3023486248521552</v>
      </c>
      <c r="AG47" s="35"/>
    </row>
    <row r="48" spans="1:33" x14ac:dyDescent="0.25">
      <c r="A48" s="15">
        <v>33</v>
      </c>
      <c r="B48" s="15">
        <v>2042</v>
      </c>
      <c r="C48" s="24">
        <v>112.17233943299972</v>
      </c>
      <c r="D48" s="25">
        <v>78.73335334044495</v>
      </c>
      <c r="E48" s="25">
        <v>134.24382721320322</v>
      </c>
      <c r="F48" s="25">
        <v>113.42498632332781</v>
      </c>
      <c r="G48" s="25">
        <v>100.37064474100568</v>
      </c>
      <c r="H48" s="25">
        <v>83.196306936709419</v>
      </c>
      <c r="I48" s="25">
        <v>38.610224428408429</v>
      </c>
      <c r="J48" s="25">
        <v>38.610224428408429</v>
      </c>
      <c r="K48" s="25">
        <v>80.134897887190263</v>
      </c>
      <c r="L48" s="25">
        <v>0</v>
      </c>
      <c r="M48" s="25">
        <v>81.959850953261068</v>
      </c>
      <c r="N48" s="25">
        <v>12.133702077023999</v>
      </c>
      <c r="O48" s="26">
        <v>4.9008818618881964</v>
      </c>
      <c r="P48" s="35"/>
      <c r="Q48" s="29"/>
      <c r="R48" s="15">
        <v>33</v>
      </c>
      <c r="S48" s="15">
        <v>2042</v>
      </c>
      <c r="T48" s="26">
        <f>C48*'Share of Sales'!$C$2</f>
        <v>30.832093425574993</v>
      </c>
      <c r="U48" s="26">
        <f>D48*'Share of Sales'!$C$2</f>
        <v>21.640933211982745</v>
      </c>
      <c r="V48" s="26">
        <f>E48*'Share of Sales'!$C$2</f>
        <v>36.898742090660008</v>
      </c>
      <c r="W48" s="26">
        <f>F48*'Share of Sales'!$C$2</f>
        <v>31.17640046371892</v>
      </c>
      <c r="X48" s="26">
        <f>G48*'Share of Sales'!$C$2</f>
        <v>27.588237095547996</v>
      </c>
      <c r="Y48" s="26">
        <f>H48*'Share of Sales'!$C$2</f>
        <v>22.86763671954596</v>
      </c>
      <c r="Z48" s="26">
        <f>I48*'Share of Sales'!$C$2</f>
        <v>10.612545416957715</v>
      </c>
      <c r="AA48" s="26">
        <f>J48*'Share of Sales'!$C$2</f>
        <v>10.612545416957715</v>
      </c>
      <c r="AB48" s="26">
        <f>K48*'Share of Sales'!$C$2</f>
        <v>22.026166796516904</v>
      </c>
      <c r="AC48" s="26">
        <f>L48*'Share of Sales'!$C$2</f>
        <v>0</v>
      </c>
      <c r="AD48" s="26">
        <f>M48*'Share of Sales'!$C$2</f>
        <v>22.52777997241035</v>
      </c>
      <c r="AE48" s="26">
        <f>N48*'Share of Sales'!$C$2</f>
        <v>3.3351130762530881</v>
      </c>
      <c r="AF48" s="26">
        <f>O48*'Share of Sales'!$C$2</f>
        <v>1.3470740487114217</v>
      </c>
      <c r="AG48" s="35"/>
    </row>
    <row r="49" spans="1:33" x14ac:dyDescent="0.25">
      <c r="A49" s="15">
        <v>34</v>
      </c>
      <c r="B49" s="15">
        <v>2043</v>
      </c>
      <c r="C49" s="24">
        <v>114.21432458809298</v>
      </c>
      <c r="D49" s="25">
        <v>80.348980317133027</v>
      </c>
      <c r="E49" s="25">
        <v>137.98537205141261</v>
      </c>
      <c r="F49" s="25">
        <v>116.21104442902316</v>
      </c>
      <c r="G49" s="25">
        <v>102.57356590282484</v>
      </c>
      <c r="H49" s="25">
        <v>84.922765273967741</v>
      </c>
      <c r="I49" s="25">
        <v>39.410051972329775</v>
      </c>
      <c r="J49" s="25">
        <v>39.410051972329775</v>
      </c>
      <c r="K49" s="25">
        <v>81.794927050665947</v>
      </c>
      <c r="L49" s="25">
        <v>0</v>
      </c>
      <c r="M49" s="25">
        <v>83.657684810965193</v>
      </c>
      <c r="N49" s="25">
        <v>12.385056977820662</v>
      </c>
      <c r="O49" s="26">
        <v>5.0684246299869002</v>
      </c>
      <c r="P49" s="35"/>
      <c r="Q49" s="29"/>
      <c r="R49" s="15">
        <v>34</v>
      </c>
      <c r="S49" s="15">
        <v>2043</v>
      </c>
      <c r="T49" s="26">
        <f>C49*'Share of Sales'!$C$2</f>
        <v>31.393360823524532</v>
      </c>
      <c r="U49" s="26">
        <f>D49*'Share of Sales'!$C$2</f>
        <v>22.085010264649366</v>
      </c>
      <c r="V49" s="26">
        <f>E49*'Share of Sales'!$C$2</f>
        <v>37.927156587413492</v>
      </c>
      <c r="W49" s="26">
        <f>F49*'Share of Sales'!$C$2</f>
        <v>31.942186434111267</v>
      </c>
      <c r="X49" s="26">
        <f>G49*'Share of Sales'!$C$2</f>
        <v>28.193739944233375</v>
      </c>
      <c r="Y49" s="26">
        <f>H49*'Share of Sales'!$C$2</f>
        <v>23.342177279355766</v>
      </c>
      <c r="Z49" s="26">
        <f>I49*'Share of Sales'!$C$2</f>
        <v>10.832388897829938</v>
      </c>
      <c r="AA49" s="26">
        <f>J49*'Share of Sales'!$C$2</f>
        <v>10.832388897829938</v>
      </c>
      <c r="AB49" s="26">
        <f>K49*'Share of Sales'!$C$2</f>
        <v>22.482448394245658</v>
      </c>
      <c r="AC49" s="26">
        <f>L49*'Share of Sales'!$C$2</f>
        <v>0</v>
      </c>
      <c r="AD49" s="26">
        <f>M49*'Share of Sales'!$C$2</f>
        <v>22.994452704622599</v>
      </c>
      <c r="AE49" s="26">
        <f>N49*'Share of Sales'!$C$2</f>
        <v>3.4042013900344705</v>
      </c>
      <c r="AF49" s="26">
        <f>O49*'Share of Sales'!$C$2</f>
        <v>1.3931254576854151</v>
      </c>
      <c r="AG49" s="35"/>
    </row>
    <row r="50" spans="1:33" x14ac:dyDescent="0.25">
      <c r="A50" s="15">
        <v>35</v>
      </c>
      <c r="B50" s="15">
        <v>2044</v>
      </c>
      <c r="C50" s="24">
        <v>115.76918794112862</v>
      </c>
      <c r="D50" s="25">
        <v>81.633330024361982</v>
      </c>
      <c r="E50" s="25">
        <v>140.61856369608685</v>
      </c>
      <c r="F50" s="25">
        <v>118.23800353818201</v>
      </c>
      <c r="G50" s="25">
        <v>104.23053914403908</v>
      </c>
      <c r="H50" s="25">
        <v>86.277434719238826</v>
      </c>
      <c r="I50" s="25">
        <v>40.22644829070105</v>
      </c>
      <c r="J50" s="25">
        <v>40.22644829070105</v>
      </c>
      <c r="K50" s="25">
        <v>83.489344438201883</v>
      </c>
      <c r="L50" s="25">
        <v>0</v>
      </c>
      <c r="M50" s="25">
        <v>85.390690033366042</v>
      </c>
      <c r="N50" s="25">
        <v>12.641618804397556</v>
      </c>
      <c r="O50" s="26">
        <v>5.1747263437160855</v>
      </c>
      <c r="P50" s="35"/>
      <c r="Q50" s="29"/>
      <c r="R50" s="15">
        <v>35</v>
      </c>
      <c r="S50" s="15">
        <v>2044</v>
      </c>
      <c r="T50" s="26">
        <f>C50*'Share of Sales'!$C$2</f>
        <v>31.820736167634497</v>
      </c>
      <c r="U50" s="26">
        <f>D50*'Share of Sales'!$C$2</f>
        <v>22.438031253286635</v>
      </c>
      <c r="V50" s="26">
        <f>E50*'Share of Sales'!$C$2</f>
        <v>38.650925131480747</v>
      </c>
      <c r="W50" s="26">
        <f>F50*'Share of Sales'!$C$2</f>
        <v>32.49932371892946</v>
      </c>
      <c r="X50" s="26">
        <f>G50*'Share of Sales'!$C$2</f>
        <v>28.649181580157446</v>
      </c>
      <c r="Y50" s="26">
        <f>H50*'Share of Sales'!$C$2</f>
        <v>23.714526604585963</v>
      </c>
      <c r="Z50" s="26">
        <f>I50*'Share of Sales'!$C$2</f>
        <v>11.056786531752456</v>
      </c>
      <c r="AA50" s="26">
        <f>J50*'Share of Sales'!$C$2</f>
        <v>11.056786531752456</v>
      </c>
      <c r="AB50" s="26">
        <f>K50*'Share of Sales'!$C$2</f>
        <v>22.948182063156352</v>
      </c>
      <c r="AC50" s="26">
        <f>L50*'Share of Sales'!$C$2</f>
        <v>0</v>
      </c>
      <c r="AD50" s="26">
        <f>M50*'Share of Sales'!$C$2</f>
        <v>23.470792764874147</v>
      </c>
      <c r="AE50" s="26">
        <f>N50*'Share of Sales'!$C$2</f>
        <v>3.4747208981987785</v>
      </c>
      <c r="AF50" s="26">
        <f>O50*'Share of Sales'!$C$2</f>
        <v>1.4223439297754494</v>
      </c>
      <c r="AG50" s="35"/>
    </row>
    <row r="51" spans="1:33" x14ac:dyDescent="0.25">
      <c r="A51" s="15">
        <v>36</v>
      </c>
      <c r="B51" s="15">
        <v>2045</v>
      </c>
      <c r="C51" s="24">
        <v>117.08678854652032</v>
      </c>
      <c r="D51" s="25">
        <v>82.758555966742165</v>
      </c>
      <c r="E51" s="25">
        <v>142.70301301663721</v>
      </c>
      <c r="F51" s="25">
        <v>119.89133309256086</v>
      </c>
      <c r="G51" s="25">
        <v>105.62075477507921</v>
      </c>
      <c r="H51" s="25">
        <v>87.452668253171638</v>
      </c>
      <c r="I51" s="25">
        <v>41.0597566128707</v>
      </c>
      <c r="J51" s="25">
        <v>41.0597566128707</v>
      </c>
      <c r="K51" s="25">
        <v>85.21886241677332</v>
      </c>
      <c r="L51" s="25">
        <v>0</v>
      </c>
      <c r="M51" s="25">
        <v>87.159595210536793</v>
      </c>
      <c r="N51" s="25">
        <v>12.903495420480413</v>
      </c>
      <c r="O51" s="26">
        <v>5.250322368808332</v>
      </c>
      <c r="P51" s="35"/>
      <c r="Q51" s="29"/>
      <c r="R51" s="15">
        <v>36</v>
      </c>
      <c r="S51" s="15">
        <v>2045</v>
      </c>
      <c r="T51" s="26">
        <f>C51*'Share of Sales'!$C$2</f>
        <v>32.182896617959202</v>
      </c>
      <c r="U51" s="26">
        <f>D51*'Share of Sales'!$C$2</f>
        <v>22.747314910520767</v>
      </c>
      <c r="V51" s="26">
        <f>E51*'Share of Sales'!$C$2</f>
        <v>39.223864382965928</v>
      </c>
      <c r="W51" s="26">
        <f>F51*'Share of Sales'!$C$2</f>
        <v>32.953763837960054</v>
      </c>
      <c r="X51" s="26">
        <f>G51*'Share of Sales'!$C$2</f>
        <v>29.031301258097528</v>
      </c>
      <c r="Y51" s="26">
        <f>H51*'Share of Sales'!$C$2</f>
        <v>24.037555528634819</v>
      </c>
      <c r="Z51" s="26">
        <f>I51*'Share of Sales'!$C$2</f>
        <v>11.285832659980796</v>
      </c>
      <c r="AA51" s="26">
        <f>J51*'Share of Sales'!$C$2</f>
        <v>11.285832659980796</v>
      </c>
      <c r="AB51" s="26">
        <f>K51*'Share of Sales'!$C$2</f>
        <v>23.423563607002791</v>
      </c>
      <c r="AC51" s="26">
        <f>L51*'Share of Sales'!$C$2</f>
        <v>0</v>
      </c>
      <c r="AD51" s="26">
        <f>M51*'Share of Sales'!$C$2</f>
        <v>23.957000416057959</v>
      </c>
      <c r="AE51" s="26">
        <f>N51*'Share of Sales'!$C$2</f>
        <v>3.54670124855835</v>
      </c>
      <c r="AF51" s="26">
        <f>O51*'Share of Sales'!$C$2</f>
        <v>1.4431225256398821</v>
      </c>
      <c r="AG51" s="35"/>
    </row>
    <row r="52" spans="1:33" x14ac:dyDescent="0.25">
      <c r="A52" s="15">
        <v>37</v>
      </c>
      <c r="B52" s="15">
        <v>2046</v>
      </c>
      <c r="C52" s="24">
        <v>119.50062294214374</v>
      </c>
      <c r="D52" s="25">
        <v>84.643078992487546</v>
      </c>
      <c r="E52" s="25">
        <v>147.22680169395085</v>
      </c>
      <c r="F52" s="25">
        <v>123.22891257557905</v>
      </c>
      <c r="G52" s="25">
        <v>108.23438657696188</v>
      </c>
      <c r="H52" s="25">
        <v>89.474785213454226</v>
      </c>
      <c r="I52" s="25">
        <v>41.910327278331984</v>
      </c>
      <c r="J52" s="25">
        <v>41.910327278331984</v>
      </c>
      <c r="K52" s="25">
        <v>86.984208110346358</v>
      </c>
      <c r="L52" s="25">
        <v>0</v>
      </c>
      <c r="M52" s="25">
        <v>88.965144025609973</v>
      </c>
      <c r="N52" s="25">
        <v>13.170796924238822</v>
      </c>
      <c r="O52" s="26">
        <v>5.4583218785801444</v>
      </c>
      <c r="P52" s="36"/>
      <c r="Q52" s="29"/>
      <c r="R52" s="15">
        <v>37</v>
      </c>
      <c r="S52" s="15">
        <v>2046</v>
      </c>
      <c r="T52" s="26">
        <f>C52*'Share of Sales'!$C$2</f>
        <v>32.846371838106329</v>
      </c>
      <c r="U52" s="26">
        <f>D52*'Share of Sales'!$C$2</f>
        <v>23.265301700188587</v>
      </c>
      <c r="V52" s="26">
        <f>E52*'Share of Sales'!$C$2</f>
        <v>40.467289240123357</v>
      </c>
      <c r="W52" s="26">
        <f>F52*'Share of Sales'!$C$2</f>
        <v>33.871142961510955</v>
      </c>
      <c r="X52" s="26">
        <f>G52*'Share of Sales'!$C$2</f>
        <v>29.749693513291895</v>
      </c>
      <c r="Y52" s="26">
        <f>H52*'Share of Sales'!$C$2</f>
        <v>24.59336188296437</v>
      </c>
      <c r="Z52" s="26">
        <f>I52*'Share of Sales'!$C$2</f>
        <v>11.519623578090513</v>
      </c>
      <c r="AA52" s="26">
        <f>J52*'Share of Sales'!$C$2</f>
        <v>11.519623578090513</v>
      </c>
      <c r="AB52" s="26">
        <f>K52*'Share of Sales'!$C$2</f>
        <v>23.90879288569846</v>
      </c>
      <c r="AC52" s="26">
        <f>L52*'Share of Sales'!$C$2</f>
        <v>0</v>
      </c>
      <c r="AD52" s="26">
        <f>M52*'Share of Sales'!$C$2</f>
        <v>24.453280069599671</v>
      </c>
      <c r="AE52" s="26">
        <f>N52*'Share of Sales'!$C$2</f>
        <v>3.6201727030928126</v>
      </c>
      <c r="AF52" s="26">
        <f>O52*'Share of Sales'!$C$2</f>
        <v>1.5002940204145705</v>
      </c>
      <c r="AG52" s="36"/>
    </row>
    <row r="53" spans="1:33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2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29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:33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2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x14ac:dyDescent="0.25">
      <c r="A56" s="6" t="s">
        <v>8</v>
      </c>
      <c r="B56" s="7" t="s">
        <v>32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29"/>
      <c r="R56" s="6" t="s">
        <v>8</v>
      </c>
      <c r="S56" s="7" t="s">
        <v>32</v>
      </c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33" x14ac:dyDescent="0.25">
      <c r="A57" s="10"/>
      <c r="B57" s="10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8"/>
      <c r="P57" s="8"/>
      <c r="Q57" s="29"/>
      <c r="R57" s="10"/>
      <c r="S57" s="10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8"/>
      <c r="AG57" s="8"/>
    </row>
    <row r="58" spans="1:33" ht="44.45" customHeight="1" x14ac:dyDescent="0.25">
      <c r="A58" s="11"/>
      <c r="B58" s="11"/>
      <c r="C58" s="43" t="s">
        <v>37</v>
      </c>
      <c r="D58" s="43"/>
      <c r="E58" s="43" t="s">
        <v>38</v>
      </c>
      <c r="F58" s="43"/>
      <c r="G58" s="43" t="s">
        <v>39</v>
      </c>
      <c r="H58" s="43"/>
      <c r="I58" s="44" t="s">
        <v>40</v>
      </c>
      <c r="J58" s="45"/>
      <c r="K58" s="46" t="s">
        <v>41</v>
      </c>
      <c r="L58" s="46"/>
      <c r="M58" s="46" t="s">
        <v>42</v>
      </c>
      <c r="N58" s="46"/>
      <c r="O58" s="47" t="s">
        <v>17</v>
      </c>
      <c r="P58" s="11"/>
      <c r="Q58" s="29"/>
      <c r="R58" s="11"/>
      <c r="S58" s="11"/>
      <c r="T58" s="43" t="s">
        <v>37</v>
      </c>
      <c r="U58" s="43"/>
      <c r="V58" s="43" t="s">
        <v>38</v>
      </c>
      <c r="W58" s="43"/>
      <c r="X58" s="43" t="s">
        <v>39</v>
      </c>
      <c r="Y58" s="43"/>
      <c r="Z58" s="44" t="s">
        <v>40</v>
      </c>
      <c r="AA58" s="45"/>
      <c r="AB58" s="46" t="s">
        <v>41</v>
      </c>
      <c r="AC58" s="46"/>
      <c r="AD58" s="46" t="s">
        <v>42</v>
      </c>
      <c r="AE58" s="46"/>
      <c r="AF58" s="47" t="s">
        <v>17</v>
      </c>
      <c r="AG58" s="11"/>
    </row>
    <row r="59" spans="1:33" ht="26.25" x14ac:dyDescent="0.25">
      <c r="A59" s="12" t="s">
        <v>18</v>
      </c>
      <c r="B59" s="12" t="s">
        <v>19</v>
      </c>
      <c r="C59" s="13" t="s">
        <v>20</v>
      </c>
      <c r="D59" s="13" t="s">
        <v>21</v>
      </c>
      <c r="E59" s="13" t="s">
        <v>22</v>
      </c>
      <c r="F59" s="13" t="s">
        <v>23</v>
      </c>
      <c r="G59" s="13" t="s">
        <v>24</v>
      </c>
      <c r="H59" s="13" t="s">
        <v>25</v>
      </c>
      <c r="I59" s="33" t="s">
        <v>26</v>
      </c>
      <c r="J59" s="33" t="s">
        <v>27</v>
      </c>
      <c r="K59" s="33" t="s">
        <v>26</v>
      </c>
      <c r="L59" s="33" t="s">
        <v>27</v>
      </c>
      <c r="M59" s="33" t="s">
        <v>26</v>
      </c>
      <c r="N59" s="33" t="s">
        <v>27</v>
      </c>
      <c r="O59" s="48"/>
      <c r="P59" s="8"/>
      <c r="Q59" s="29"/>
      <c r="R59" s="12" t="s">
        <v>18</v>
      </c>
      <c r="S59" s="12" t="s">
        <v>19</v>
      </c>
      <c r="T59" s="13" t="s">
        <v>20</v>
      </c>
      <c r="U59" s="13" t="s">
        <v>21</v>
      </c>
      <c r="V59" s="13" t="s">
        <v>22</v>
      </c>
      <c r="W59" s="13" t="s">
        <v>23</v>
      </c>
      <c r="X59" s="13" t="s">
        <v>24</v>
      </c>
      <c r="Y59" s="13" t="s">
        <v>25</v>
      </c>
      <c r="Z59" s="33" t="s">
        <v>26</v>
      </c>
      <c r="AA59" s="33" t="s">
        <v>27</v>
      </c>
      <c r="AB59" s="33" t="s">
        <v>26</v>
      </c>
      <c r="AC59" s="33" t="s">
        <v>27</v>
      </c>
      <c r="AD59" s="33" t="s">
        <v>26</v>
      </c>
      <c r="AE59" s="33" t="s">
        <v>27</v>
      </c>
      <c r="AF59" s="48"/>
      <c r="AG59" s="8"/>
    </row>
    <row r="60" spans="1:33" x14ac:dyDescent="0.25">
      <c r="A60" s="14">
        <v>18</v>
      </c>
      <c r="B60" s="15">
        <v>2027</v>
      </c>
      <c r="C60" s="16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8">
        <v>0</v>
      </c>
      <c r="P60" s="40" t="s">
        <v>28</v>
      </c>
      <c r="Q60" s="29"/>
      <c r="R60" s="14">
        <v>18</v>
      </c>
      <c r="S60" s="15">
        <v>2027</v>
      </c>
      <c r="T60" s="16">
        <f>C60*'Share of Sales'!$C$2</f>
        <v>0</v>
      </c>
      <c r="U60" s="16">
        <f>D60*'Share of Sales'!$C$2</f>
        <v>0</v>
      </c>
      <c r="V60" s="16">
        <f>E60*'Share of Sales'!$C$2</f>
        <v>0</v>
      </c>
      <c r="W60" s="16">
        <f>F60*'Share of Sales'!$C$2</f>
        <v>0</v>
      </c>
      <c r="X60" s="16">
        <f>G60*'Share of Sales'!$C$2</f>
        <v>0</v>
      </c>
      <c r="Y60" s="16">
        <f>H60*'Share of Sales'!$C$2</f>
        <v>0</v>
      </c>
      <c r="Z60" s="16">
        <f>I60*'Share of Sales'!$C$2</f>
        <v>0</v>
      </c>
      <c r="AA60" s="16">
        <f>J60*'Share of Sales'!$C$2</f>
        <v>0</v>
      </c>
      <c r="AB60" s="16">
        <f>K60*'Share of Sales'!$C$2</f>
        <v>0</v>
      </c>
      <c r="AC60" s="16">
        <f>L60*'Share of Sales'!$C$2</f>
        <v>0</v>
      </c>
      <c r="AD60" s="16">
        <f>M60*'Share of Sales'!$C$2</f>
        <v>0</v>
      </c>
      <c r="AE60" s="16">
        <f>N60*'Share of Sales'!$C$2</f>
        <v>0</v>
      </c>
      <c r="AF60" s="16">
        <f>O60*'Share of Sales'!$C$2</f>
        <v>0</v>
      </c>
      <c r="AG60" s="40" t="s">
        <v>28</v>
      </c>
    </row>
    <row r="61" spans="1:33" x14ac:dyDescent="0.25">
      <c r="A61" s="15">
        <v>19</v>
      </c>
      <c r="B61" s="15">
        <v>2028</v>
      </c>
      <c r="C61" s="19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18">
        <v>0</v>
      </c>
      <c r="P61" s="41"/>
      <c r="Q61" s="29"/>
      <c r="R61" s="15">
        <v>19</v>
      </c>
      <c r="S61" s="15">
        <v>2028</v>
      </c>
      <c r="T61" s="16">
        <f>C61*'Share of Sales'!$C$2</f>
        <v>0</v>
      </c>
      <c r="U61" s="16">
        <f>D61*'Share of Sales'!$C$2</f>
        <v>0</v>
      </c>
      <c r="V61" s="16">
        <f>E61*'Share of Sales'!$C$2</f>
        <v>0</v>
      </c>
      <c r="W61" s="16">
        <f>F61*'Share of Sales'!$C$2</f>
        <v>0</v>
      </c>
      <c r="X61" s="16">
        <f>G61*'Share of Sales'!$C$2</f>
        <v>0</v>
      </c>
      <c r="Y61" s="16">
        <f>H61*'Share of Sales'!$C$2</f>
        <v>0</v>
      </c>
      <c r="Z61" s="16">
        <f>I61*'Share of Sales'!$C$2</f>
        <v>0</v>
      </c>
      <c r="AA61" s="16">
        <f>J61*'Share of Sales'!$C$2</f>
        <v>0</v>
      </c>
      <c r="AB61" s="16">
        <f>K61*'Share of Sales'!$C$2</f>
        <v>0</v>
      </c>
      <c r="AC61" s="16">
        <f>L61*'Share of Sales'!$C$2</f>
        <v>0</v>
      </c>
      <c r="AD61" s="16">
        <f>M61*'Share of Sales'!$C$2</f>
        <v>0</v>
      </c>
      <c r="AE61" s="16">
        <f>N61*'Share of Sales'!$C$2</f>
        <v>0</v>
      </c>
      <c r="AF61" s="16">
        <f>O61*'Share of Sales'!$C$2</f>
        <v>0</v>
      </c>
      <c r="AG61" s="41"/>
    </row>
    <row r="62" spans="1:33" x14ac:dyDescent="0.25">
      <c r="A62" s="15">
        <v>20</v>
      </c>
      <c r="B62" s="15">
        <v>2029</v>
      </c>
      <c r="C62" s="19">
        <v>107.66549472784951</v>
      </c>
      <c r="D62" s="20">
        <v>77.840868214562718</v>
      </c>
      <c r="E62" s="20">
        <v>116.34589659653891</v>
      </c>
      <c r="F62" s="20">
        <v>103.26492005562366</v>
      </c>
      <c r="G62" s="20">
        <v>93.525462201602465</v>
      </c>
      <c r="H62" s="20">
        <v>80.369018488335769</v>
      </c>
      <c r="I62" s="20">
        <v>70.336138127917721</v>
      </c>
      <c r="J62" s="20">
        <v>70.336138127917721</v>
      </c>
      <c r="K62" s="20">
        <v>61.384797520997452</v>
      </c>
      <c r="L62" s="20">
        <v>0</v>
      </c>
      <c r="M62" s="20">
        <v>58.950231343507767</v>
      </c>
      <c r="N62" s="20">
        <v>8.1627058982849121</v>
      </c>
      <c r="O62" s="18">
        <v>3.4082500000000002</v>
      </c>
      <c r="P62" s="41"/>
      <c r="Q62" s="29"/>
      <c r="R62" s="15">
        <v>20</v>
      </c>
      <c r="S62" s="15">
        <v>2029</v>
      </c>
      <c r="T62" s="16">
        <f>C62*'Share of Sales'!$C$2</f>
        <v>29.593325849663398</v>
      </c>
      <c r="U62" s="16">
        <f>D62*'Share of Sales'!$C$2</f>
        <v>21.395621534244466</v>
      </c>
      <c r="V62" s="16">
        <f>E62*'Share of Sales'!$C$2</f>
        <v>31.979252386809616</v>
      </c>
      <c r="W62" s="16">
        <f>F62*'Share of Sales'!$C$2</f>
        <v>28.383768037941667</v>
      </c>
      <c r="X62" s="16">
        <f>G62*'Share of Sales'!$C$2</f>
        <v>25.706745556396715</v>
      </c>
      <c r="Y62" s="16">
        <f>H62*'Share of Sales'!$C$2</f>
        <v>22.090518028592985</v>
      </c>
      <c r="Z62" s="16">
        <f>I62*'Share of Sales'!$C$2</f>
        <v>19.332844379602268</v>
      </c>
      <c r="AA62" s="16">
        <f>J62*'Share of Sales'!$C$2</f>
        <v>19.332844379602268</v>
      </c>
      <c r="AB62" s="16">
        <f>K62*'Share of Sales'!$C$2</f>
        <v>16.872446644547839</v>
      </c>
      <c r="AC62" s="16">
        <f>L62*'Share of Sales'!$C$2</f>
        <v>0</v>
      </c>
      <c r="AD62" s="16">
        <f>M62*'Share of Sales'!$C$2</f>
        <v>16.203273012130715</v>
      </c>
      <c r="AE62" s="16">
        <f>N62*'Share of Sales'!$C$2</f>
        <v>2.2436307572218936</v>
      </c>
      <c r="AF62" s="16">
        <f>O62*'Share of Sales'!$C$2</f>
        <v>0.93680387650720343</v>
      </c>
      <c r="AG62" s="41"/>
    </row>
    <row r="63" spans="1:33" x14ac:dyDescent="0.25">
      <c r="A63" s="15">
        <v>21</v>
      </c>
      <c r="B63" s="15">
        <v>2030</v>
      </c>
      <c r="C63" s="19">
        <v>115.89771577928599</v>
      </c>
      <c r="D63" s="20">
        <v>87.9849242989022</v>
      </c>
      <c r="E63" s="20">
        <v>127.35866368705713</v>
      </c>
      <c r="F63" s="20">
        <v>113.62363831909612</v>
      </c>
      <c r="G63" s="20">
        <v>105.38513867073121</v>
      </c>
      <c r="H63" s="20">
        <v>90.908019441314423</v>
      </c>
      <c r="I63" s="20">
        <v>71.763820656127166</v>
      </c>
      <c r="J63" s="20">
        <v>71.763820656127166</v>
      </c>
      <c r="K63" s="20">
        <v>62.656410223647377</v>
      </c>
      <c r="L63" s="20">
        <v>0</v>
      </c>
      <c r="M63" s="20">
        <v>62.159488797187805</v>
      </c>
      <c r="N63" s="20">
        <v>8.6434143781661987</v>
      </c>
      <c r="O63" s="18">
        <v>3.2606083333333333</v>
      </c>
      <c r="P63" s="42"/>
      <c r="Q63" s="29"/>
      <c r="R63" s="15">
        <v>21</v>
      </c>
      <c r="S63" s="15">
        <v>2030</v>
      </c>
      <c r="T63" s="16">
        <f>C63*'Share of Sales'!$C$2</f>
        <v>31.856063792375906</v>
      </c>
      <c r="U63" s="16">
        <f>D63*'Share of Sales'!$C$2</f>
        <v>24.183853343329982</v>
      </c>
      <c r="V63" s="16">
        <f>E63*'Share of Sales'!$C$2</f>
        <v>35.006261233422521</v>
      </c>
      <c r="W63" s="16">
        <f>F63*'Share of Sales'!$C$2</f>
        <v>31.231002667111174</v>
      </c>
      <c r="X63" s="16">
        <f>G63*'Share of Sales'!$C$2</f>
        <v>28.966538966622217</v>
      </c>
      <c r="Y63" s="16">
        <f>H63*'Share of Sales'!$C$2</f>
        <v>24.987305807442397</v>
      </c>
      <c r="Z63" s="16">
        <f>I63*'Share of Sales'!$C$2</f>
        <v>19.725262343908938</v>
      </c>
      <c r="AA63" s="16">
        <f>J63*'Share of Sales'!$C$2</f>
        <v>19.725262343908938</v>
      </c>
      <c r="AB63" s="16">
        <f>K63*'Share of Sales'!$C$2</f>
        <v>17.221966694209176</v>
      </c>
      <c r="AC63" s="16">
        <f>L63*'Share of Sales'!$C$2</f>
        <v>0</v>
      </c>
      <c r="AD63" s="16">
        <f>M63*'Share of Sales'!$C$2</f>
        <v>17.085381080293878</v>
      </c>
      <c r="AE63" s="16">
        <f>N63*'Share of Sales'!$C$2</f>
        <v>2.3757600222179103</v>
      </c>
      <c r="AF63" s="16">
        <f>O63*'Share of Sales'!$C$2</f>
        <v>0.8962225559857282</v>
      </c>
      <c r="AG63" s="42"/>
    </row>
    <row r="64" spans="1:33" x14ac:dyDescent="0.25">
      <c r="A64" s="15">
        <v>22</v>
      </c>
      <c r="B64" s="15">
        <v>2031</v>
      </c>
      <c r="C64" s="21">
        <v>122.4421217579426</v>
      </c>
      <c r="D64" s="22">
        <v>93.401747391999265</v>
      </c>
      <c r="E64" s="22">
        <v>129.69929335272576</v>
      </c>
      <c r="F64" s="22">
        <v>117.89124567456912</v>
      </c>
      <c r="G64" s="22">
        <v>108.86453817898952</v>
      </c>
      <c r="H64" s="22">
        <v>96.641704434742351</v>
      </c>
      <c r="I64" s="22">
        <v>73.224195168623027</v>
      </c>
      <c r="J64" s="22">
        <v>73.224195168623027</v>
      </c>
      <c r="K64" s="22">
        <v>63.954364934919028</v>
      </c>
      <c r="L64" s="22">
        <v>0</v>
      </c>
      <c r="M64" s="22">
        <v>65.410830438137054</v>
      </c>
      <c r="N64" s="22">
        <v>9.6837112307548523</v>
      </c>
      <c r="O64" s="23">
        <v>3.2305398285837459</v>
      </c>
      <c r="P64" s="37" t="s">
        <v>29</v>
      </c>
      <c r="Q64" s="29"/>
      <c r="R64" s="15">
        <v>22</v>
      </c>
      <c r="S64" s="15">
        <v>2031</v>
      </c>
      <c r="T64" s="23">
        <f>C64*'Share of Sales'!$C$2</f>
        <v>33.654882802202778</v>
      </c>
      <c r="U64" s="23">
        <f>D64*'Share of Sales'!$C$2</f>
        <v>25.672740858027282</v>
      </c>
      <c r="V64" s="23">
        <f>E64*'Share of Sales'!$C$2</f>
        <v>35.649615137703641</v>
      </c>
      <c r="W64" s="23">
        <f>F64*'Share of Sales'!$C$2</f>
        <v>32.404012603007239</v>
      </c>
      <c r="X64" s="23">
        <f>G64*'Share of Sales'!$C$2</f>
        <v>29.922899253354014</v>
      </c>
      <c r="Y64" s="23">
        <f>H64*'Share of Sales'!$C$2</f>
        <v>26.563287125865184</v>
      </c>
      <c r="Z64" s="23">
        <f>I64*'Share of Sales'!$C$2</f>
        <v>20.126666144820973</v>
      </c>
      <c r="AA64" s="23">
        <f>J64*'Share of Sales'!$C$2</f>
        <v>20.126666144820973</v>
      </c>
      <c r="AB64" s="23">
        <f>K64*'Share of Sales'!$C$2</f>
        <v>17.578727203282771</v>
      </c>
      <c r="AC64" s="23">
        <f>L64*'Share of Sales'!$C$2</f>
        <v>0</v>
      </c>
      <c r="AD64" s="23">
        <f>M64*'Share of Sales'!$C$2</f>
        <v>17.979056559818723</v>
      </c>
      <c r="AE64" s="23">
        <f>N64*'Share of Sales'!$C$2</f>
        <v>2.6616997637929982</v>
      </c>
      <c r="AF64" s="23">
        <f>O64*'Share of Sales'!$C$2</f>
        <v>0.88795781841947308</v>
      </c>
      <c r="AG64" s="37" t="s">
        <v>29</v>
      </c>
    </row>
    <row r="65" spans="1:33" x14ac:dyDescent="0.25">
      <c r="A65" s="15">
        <v>23</v>
      </c>
      <c r="B65" s="15">
        <v>2032</v>
      </c>
      <c r="C65" s="21">
        <v>121.26064202515953</v>
      </c>
      <c r="D65" s="22">
        <v>92.192984224413436</v>
      </c>
      <c r="E65" s="22">
        <v>131.10928200276328</v>
      </c>
      <c r="F65" s="22">
        <v>118.4671419662675</v>
      </c>
      <c r="G65" s="22">
        <v>108.31629741633495</v>
      </c>
      <c r="H65" s="22">
        <v>95.869032220655725</v>
      </c>
      <c r="I65" s="22">
        <v>74.70752458536424</v>
      </c>
      <c r="J65" s="22">
        <v>74.70752458536424</v>
      </c>
      <c r="K65" s="22">
        <v>65.279207340945277</v>
      </c>
      <c r="L65" s="22">
        <v>0</v>
      </c>
      <c r="M65" s="22">
        <v>66.765844158717684</v>
      </c>
      <c r="N65" s="22">
        <v>9.8843135086333369</v>
      </c>
      <c r="O65" s="23">
        <v>3.3163586029663743</v>
      </c>
      <c r="P65" s="38"/>
      <c r="Q65" s="29"/>
      <c r="R65" s="15">
        <v>23</v>
      </c>
      <c r="S65" s="15">
        <v>2032</v>
      </c>
      <c r="T65" s="23">
        <f>C65*'Share of Sales'!$C$2</f>
        <v>33.330137025429984</v>
      </c>
      <c r="U65" s="23">
        <f>D65*'Share of Sales'!$C$2</f>
        <v>25.340495858049717</v>
      </c>
      <c r="V65" s="23">
        <f>E65*'Share of Sales'!$C$2</f>
        <v>36.037169698896719</v>
      </c>
      <c r="W65" s="23">
        <f>F65*'Share of Sales'!$C$2</f>
        <v>32.562305532965183</v>
      </c>
      <c r="X65" s="23">
        <f>G65*'Share of Sales'!$C$2</f>
        <v>29.772207821764763</v>
      </c>
      <c r="Y65" s="23">
        <f>H65*'Share of Sales'!$C$2</f>
        <v>26.350907656804594</v>
      </c>
      <c r="Z65" s="23">
        <f>I65*'Share of Sales'!$C$2</f>
        <v>20.534379413431061</v>
      </c>
      <c r="AA65" s="23">
        <f>J65*'Share of Sales'!$C$2</f>
        <v>20.534379413431061</v>
      </c>
      <c r="AB65" s="23">
        <f>K65*'Share of Sales'!$C$2</f>
        <v>17.942878161025458</v>
      </c>
      <c r="AC65" s="23">
        <f>L65*'Share of Sales'!$C$2</f>
        <v>0</v>
      </c>
      <c r="AD65" s="23">
        <f>M65*'Share of Sales'!$C$2</f>
        <v>18.351500513801085</v>
      </c>
      <c r="AE65" s="23">
        <f>N65*'Share of Sales'!$C$2</f>
        <v>2.7168380287538256</v>
      </c>
      <c r="AF65" s="23">
        <f>O65*'Share of Sales'!$C$2</f>
        <v>0.91154627599117222</v>
      </c>
      <c r="AG65" s="38"/>
    </row>
    <row r="66" spans="1:33" x14ac:dyDescent="0.25">
      <c r="A66" s="15">
        <v>24</v>
      </c>
      <c r="B66" s="15">
        <v>2033</v>
      </c>
      <c r="C66" s="21">
        <v>95.131022909731072</v>
      </c>
      <c r="D66" s="22">
        <v>65.288558436307284</v>
      </c>
      <c r="E66" s="22">
        <v>106.90879214274869</v>
      </c>
      <c r="F66" s="22">
        <v>92.89124435804564</v>
      </c>
      <c r="G66" s="22">
        <v>82.181805387652361</v>
      </c>
      <c r="H66" s="22">
        <v>68.961250616676622</v>
      </c>
      <c r="I66" s="22">
        <v>32.104077272810628</v>
      </c>
      <c r="J66" s="22">
        <v>32.104077272810628</v>
      </c>
      <c r="K66" s="22">
        <v>66.631494431983896</v>
      </c>
      <c r="L66" s="22">
        <v>0</v>
      </c>
      <c r="M66" s="22">
        <v>68.148927576176703</v>
      </c>
      <c r="N66" s="22">
        <v>10.089071349697374</v>
      </c>
      <c r="O66" s="23">
        <v>3.5855639735059874</v>
      </c>
      <c r="P66" s="38"/>
      <c r="Q66" s="29"/>
      <c r="R66" s="15">
        <v>24</v>
      </c>
      <c r="S66" s="15">
        <v>2033</v>
      </c>
      <c r="T66" s="23">
        <f>C66*'Share of Sales'!$C$2</f>
        <v>26.148055758213641</v>
      </c>
      <c r="U66" s="23">
        <f>D66*'Share of Sales'!$C$2</f>
        <v>17.945448436792997</v>
      </c>
      <c r="V66" s="23">
        <f>E66*'Share of Sales'!$C$2</f>
        <v>29.385335850371838</v>
      </c>
      <c r="W66" s="23">
        <f>F66*'Share of Sales'!$C$2</f>
        <v>25.532422154535329</v>
      </c>
      <c r="X66" s="23">
        <f>G66*'Share of Sales'!$C$2</f>
        <v>22.588787168052018</v>
      </c>
      <c r="Y66" s="23">
        <f>H66*'Share of Sales'!$C$2</f>
        <v>18.954937843904474</v>
      </c>
      <c r="Z66" s="23">
        <f>I66*'Share of Sales'!$C$2</f>
        <v>8.8242423651010924</v>
      </c>
      <c r="AA66" s="23">
        <f>J66*'Share of Sales'!$C$2</f>
        <v>8.8242423651010924</v>
      </c>
      <c r="AB66" s="23">
        <f>K66*'Share of Sales'!$C$2</f>
        <v>18.314572663786592</v>
      </c>
      <c r="AC66" s="23">
        <f>L66*'Share of Sales'!$C$2</f>
        <v>0</v>
      </c>
      <c r="AD66" s="23">
        <f>M66*'Share of Sales'!$C$2</f>
        <v>18.731659805815589</v>
      </c>
      <c r="AE66" s="23">
        <f>N66*'Share of Sales'!$C$2</f>
        <v>2.7731185067862572</v>
      </c>
      <c r="AF66" s="23">
        <f>O66*'Share of Sales'!$C$2</f>
        <v>0.98554103420963257</v>
      </c>
      <c r="AG66" s="38"/>
    </row>
    <row r="67" spans="1:33" x14ac:dyDescent="0.25">
      <c r="A67" s="15">
        <v>25</v>
      </c>
      <c r="B67" s="15">
        <v>2034</v>
      </c>
      <c r="C67" s="21">
        <v>98.690364629726133</v>
      </c>
      <c r="D67" s="22">
        <v>67.914959258630546</v>
      </c>
      <c r="E67" s="22">
        <v>112.95054082153769</v>
      </c>
      <c r="F67" s="22">
        <v>97.227197606388742</v>
      </c>
      <c r="G67" s="22">
        <v>86.034056359117429</v>
      </c>
      <c r="H67" s="22">
        <v>71.789368453883512</v>
      </c>
      <c r="I67" s="22">
        <v>32.769127156749668</v>
      </c>
      <c r="J67" s="22">
        <v>32.769127156749668</v>
      </c>
      <c r="K67" s="22">
        <v>68.011794736587419</v>
      </c>
      <c r="L67" s="22">
        <v>0</v>
      </c>
      <c r="M67" s="22">
        <v>69.560662166458499</v>
      </c>
      <c r="N67" s="22">
        <v>10.298070838240578</v>
      </c>
      <c r="O67" s="23">
        <v>3.9223583657776184</v>
      </c>
      <c r="P67" s="38"/>
      <c r="Q67" s="29"/>
      <c r="R67" s="15">
        <v>25</v>
      </c>
      <c r="S67" s="15">
        <v>2034</v>
      </c>
      <c r="T67" s="23">
        <f>C67*'Share of Sales'!$C$2</f>
        <v>27.126389249332306</v>
      </c>
      <c r="U67" s="23">
        <f>D67*'Share of Sales'!$C$2</f>
        <v>18.667350430958372</v>
      </c>
      <c r="V67" s="23">
        <f>E67*'Share of Sales'!$C$2</f>
        <v>31.045992663449457</v>
      </c>
      <c r="W67" s="23">
        <f>F67*'Share of Sales'!$C$2</f>
        <v>26.724217888827653</v>
      </c>
      <c r="X67" s="23">
        <f>G67*'Share of Sales'!$C$2</f>
        <v>23.647630751517763</v>
      </c>
      <c r="Y67" s="23">
        <f>H67*'Share of Sales'!$C$2</f>
        <v>19.732284503660825</v>
      </c>
      <c r="Z67" s="23">
        <f>I67*'Share of Sales'!$C$2</f>
        <v>9.0070403726840933</v>
      </c>
      <c r="AA67" s="23">
        <f>J67*'Share of Sales'!$C$2</f>
        <v>9.0070403726840933</v>
      </c>
      <c r="AB67" s="23">
        <f>K67*'Share of Sales'!$C$2</f>
        <v>18.693966979372785</v>
      </c>
      <c r="AC67" s="23">
        <f>L67*'Share of Sales'!$C$2</f>
        <v>0</v>
      </c>
      <c r="AD67" s="23">
        <f>M67*'Share of Sales'!$C$2</f>
        <v>19.119694262435644</v>
      </c>
      <c r="AE67" s="23">
        <f>N67*'Share of Sales'!$C$2</f>
        <v>2.8305648593294386</v>
      </c>
      <c r="AF67" s="23">
        <f>O67*'Share of Sales'!$C$2</f>
        <v>1.0781135544959823</v>
      </c>
      <c r="AG67" s="38"/>
    </row>
    <row r="68" spans="1:33" x14ac:dyDescent="0.25">
      <c r="A68" s="15">
        <v>26</v>
      </c>
      <c r="B68" s="15">
        <v>2035</v>
      </c>
      <c r="C68" s="21">
        <v>102.15680026900715</v>
      </c>
      <c r="D68" s="22">
        <v>70.480882677345392</v>
      </c>
      <c r="E68" s="22">
        <v>118.69311519928189</v>
      </c>
      <c r="F68" s="22">
        <v>101.36062327871792</v>
      </c>
      <c r="G68" s="22">
        <v>89.898079574293277</v>
      </c>
      <c r="H68" s="22">
        <v>74.629097423504703</v>
      </c>
      <c r="I68" s="22">
        <v>33.447953837460311</v>
      </c>
      <c r="J68" s="22">
        <v>33.447953837460311</v>
      </c>
      <c r="K68" s="22">
        <v>69.420688560623915</v>
      </c>
      <c r="L68" s="22">
        <v>0</v>
      </c>
      <c r="M68" s="22">
        <v>71.001641451033834</v>
      </c>
      <c r="N68" s="22">
        <v>10.511399841830045</v>
      </c>
      <c r="O68" s="23">
        <v>4.248197625176144</v>
      </c>
      <c r="P68" s="38"/>
      <c r="Q68" s="29"/>
      <c r="R68" s="15">
        <v>26</v>
      </c>
      <c r="S68" s="15">
        <v>2035</v>
      </c>
      <c r="T68" s="23">
        <f>C68*'Share of Sales'!$C$2</f>
        <v>28.079186240322162</v>
      </c>
      <c r="U68" s="23">
        <f>D68*'Share of Sales'!$C$2</f>
        <v>19.372629388039773</v>
      </c>
      <c r="V68" s="23">
        <f>E68*'Share of Sales'!$C$2</f>
        <v>32.624417350077998</v>
      </c>
      <c r="W68" s="23">
        <f>F68*'Share of Sales'!$C$2</f>
        <v>27.860346163775905</v>
      </c>
      <c r="X68" s="23">
        <f>G68*'Share of Sales'!$C$2</f>
        <v>24.709710096310708</v>
      </c>
      <c r="Y68" s="23">
        <f>H68*'Share of Sales'!$C$2</f>
        <v>20.512822641112873</v>
      </c>
      <c r="Z68" s="23">
        <f>I68*'Share of Sales'!$C$2</f>
        <v>9.1936251202719301</v>
      </c>
      <c r="AA68" s="23">
        <f>J68*'Share of Sales'!$C$2</f>
        <v>9.1936251202719301</v>
      </c>
      <c r="AB68" s="23">
        <f>K68*'Share of Sales'!$C$2</f>
        <v>19.081220612746058</v>
      </c>
      <c r="AC68" s="23">
        <f>L68*'Share of Sales'!$C$2</f>
        <v>0</v>
      </c>
      <c r="AD68" s="23">
        <f>M68*'Share of Sales'!$C$2</f>
        <v>19.515767021111429</v>
      </c>
      <c r="AE68" s="23">
        <f>N68*'Share of Sales'!$C$2</f>
        <v>2.889201237979488</v>
      </c>
      <c r="AF68" s="23">
        <f>O68*'Share of Sales'!$C$2</f>
        <v>1.1676749074844002</v>
      </c>
      <c r="AG68" s="38"/>
    </row>
    <row r="69" spans="1:33" x14ac:dyDescent="0.25">
      <c r="A69" s="15">
        <v>27</v>
      </c>
      <c r="B69" s="15">
        <v>2036</v>
      </c>
      <c r="C69" s="21">
        <v>105.42100770577262</v>
      </c>
      <c r="D69" s="22">
        <v>72.911112204631479</v>
      </c>
      <c r="E69" s="22">
        <v>124.00292623470956</v>
      </c>
      <c r="F69" s="22">
        <v>105.19959305400384</v>
      </c>
      <c r="G69" s="22">
        <v>93.302853883893022</v>
      </c>
      <c r="H69" s="22">
        <v>77.156130755509665</v>
      </c>
      <c r="I69" s="22">
        <v>34.140842707262543</v>
      </c>
      <c r="J69" s="22">
        <v>34.140842707262543</v>
      </c>
      <c r="K69" s="22">
        <v>70.858768231249172</v>
      </c>
      <c r="L69" s="22">
        <v>0</v>
      </c>
      <c r="M69" s="22">
        <v>72.472471246428157</v>
      </c>
      <c r="N69" s="22">
        <v>10.729148048247625</v>
      </c>
      <c r="O69" s="23">
        <v>4.5416692141443393</v>
      </c>
      <c r="P69" s="39"/>
      <c r="Q69" s="29"/>
      <c r="R69" s="15">
        <v>27</v>
      </c>
      <c r="S69" s="15">
        <v>2036</v>
      </c>
      <c r="T69" s="23">
        <f>C69*'Share of Sales'!$C$2</f>
        <v>28.976398058846488</v>
      </c>
      <c r="U69" s="23">
        <f>D69*'Share of Sales'!$C$2</f>
        <v>20.04061103315497</v>
      </c>
      <c r="V69" s="23">
        <f>E69*'Share of Sales'!$C$2</f>
        <v>34.083891144990154</v>
      </c>
      <c r="W69" s="23">
        <f>F69*'Share of Sales'!$C$2</f>
        <v>28.915539229801528</v>
      </c>
      <c r="X69" s="23">
        <f>G69*'Share of Sales'!$C$2</f>
        <v>25.645558632029971</v>
      </c>
      <c r="Y69" s="23">
        <f>H69*'Share of Sales'!$C$2</f>
        <v>21.207412128822153</v>
      </c>
      <c r="Z69" s="23">
        <f>I69*'Share of Sales'!$C$2</f>
        <v>9.3840750518260787</v>
      </c>
      <c r="AA69" s="23">
        <f>J69*'Share of Sales'!$C$2</f>
        <v>9.3840750518260787</v>
      </c>
      <c r="AB69" s="23">
        <f>K69*'Share of Sales'!$C$2</f>
        <v>19.47649637308287</v>
      </c>
      <c r="AC69" s="23">
        <f>L69*'Share of Sales'!$C$2</f>
        <v>0</v>
      </c>
      <c r="AD69" s="23">
        <f>M69*'Share of Sales'!$C$2</f>
        <v>19.920044598756174</v>
      </c>
      <c r="AE69" s="23">
        <f>N69*'Share of Sales'!$C$2</f>
        <v>2.9490522946433124</v>
      </c>
      <c r="AF69" s="23">
        <f>O69*'Share of Sales'!$C$2</f>
        <v>1.2483395659425924</v>
      </c>
      <c r="AG69" s="39"/>
    </row>
    <row r="70" spans="1:33" x14ac:dyDescent="0.25">
      <c r="A70" s="15">
        <v>28</v>
      </c>
      <c r="B70" s="15">
        <v>2037</v>
      </c>
      <c r="C70" s="24">
        <v>107.6463455186271</v>
      </c>
      <c r="D70" s="25">
        <v>74.629551757003512</v>
      </c>
      <c r="E70" s="25">
        <v>128.03487962158329</v>
      </c>
      <c r="F70" s="25">
        <v>108.1621896236243</v>
      </c>
      <c r="G70" s="25">
        <v>95.685287288528727</v>
      </c>
      <c r="H70" s="25">
        <v>78.982756900372195</v>
      </c>
      <c r="I70" s="25">
        <v>34.848085070502037</v>
      </c>
      <c r="J70" s="25">
        <v>34.848085070502037</v>
      </c>
      <c r="K70" s="25">
        <v>72.326638345932892</v>
      </c>
      <c r="L70" s="25">
        <v>0</v>
      </c>
      <c r="M70" s="25">
        <v>73.973769918918947</v>
      </c>
      <c r="N70" s="25">
        <v>10.95140700319647</v>
      </c>
      <c r="O70" s="26">
        <v>4.7349761155534038</v>
      </c>
      <c r="P70" s="34" t="s">
        <v>30</v>
      </c>
      <c r="Q70" s="29"/>
      <c r="R70" s="15">
        <v>28</v>
      </c>
      <c r="S70" s="15">
        <v>2037</v>
      </c>
      <c r="T70" s="26">
        <f>C70*'Share of Sales'!$C$2</f>
        <v>29.588062429013036</v>
      </c>
      <c r="U70" s="26">
        <f>D70*'Share of Sales'!$C$2</f>
        <v>20.51294752085553</v>
      </c>
      <c r="V70" s="26">
        <f>E70*'Share of Sales'!$C$2</f>
        <v>35.192128381906358</v>
      </c>
      <c r="W70" s="26">
        <f>F70*'Share of Sales'!$C$2</f>
        <v>29.729849198538385</v>
      </c>
      <c r="X70" s="26">
        <f>G70*'Share of Sales'!$C$2</f>
        <v>26.300402862641864</v>
      </c>
      <c r="Y70" s="26">
        <f>H70*'Share of Sales'!$C$2</f>
        <v>21.709485173181172</v>
      </c>
      <c r="Z70" s="26">
        <f>I70*'Share of Sales'!$C$2</f>
        <v>9.5784702363086947</v>
      </c>
      <c r="AA70" s="26">
        <f>J70*'Share of Sales'!$C$2</f>
        <v>9.5784702363086947</v>
      </c>
      <c r="AB70" s="26">
        <f>K70*'Share of Sales'!$C$2</f>
        <v>19.879960442222394</v>
      </c>
      <c r="AC70" s="26">
        <f>L70*'Share of Sales'!$C$2</f>
        <v>0</v>
      </c>
      <c r="AD70" s="26">
        <f>M70*'Share of Sales'!$C$2</f>
        <v>20.332696961753161</v>
      </c>
      <c r="AE70" s="26">
        <f>N70*'Share of Sales'!$C$2</f>
        <v>3.0101431919027619</v>
      </c>
      <c r="AF70" s="26">
        <f>O70*'Share of Sales'!$C$2</f>
        <v>1.3014725974384063</v>
      </c>
      <c r="AG70" s="34" t="s">
        <v>30</v>
      </c>
    </row>
    <row r="71" spans="1:33" x14ac:dyDescent="0.25">
      <c r="A71" s="15">
        <v>29</v>
      </c>
      <c r="B71" s="15">
        <v>2038</v>
      </c>
      <c r="C71" s="24">
        <v>107.44410567204855</v>
      </c>
      <c r="D71" s="25">
        <v>74.679916471993039</v>
      </c>
      <c r="E71" s="25">
        <v>126.82570112492826</v>
      </c>
      <c r="F71" s="25">
        <v>107.51910864632185</v>
      </c>
      <c r="G71" s="25">
        <v>95.387697636367506</v>
      </c>
      <c r="H71" s="25">
        <v>78.967457324953216</v>
      </c>
      <c r="I71" s="25">
        <v>35.569978266020321</v>
      </c>
      <c r="J71" s="25">
        <v>35.569978266020321</v>
      </c>
      <c r="K71" s="25">
        <v>73.824916026643592</v>
      </c>
      <c r="L71" s="25">
        <v>0</v>
      </c>
      <c r="M71" s="25">
        <v>75.50616864450933</v>
      </c>
      <c r="N71" s="25">
        <v>11.178270148788675</v>
      </c>
      <c r="O71" s="26">
        <v>4.6357120000208099</v>
      </c>
      <c r="P71" s="35"/>
      <c r="Q71" s="29"/>
      <c r="R71" s="15">
        <v>29</v>
      </c>
      <c r="S71" s="15">
        <v>2038</v>
      </c>
      <c r="T71" s="26">
        <f>C71*'Share of Sales'!$C$2</f>
        <v>29.532474056018387</v>
      </c>
      <c r="U71" s="26">
        <f>D71*'Share of Sales'!$C$2</f>
        <v>20.526790947905003</v>
      </c>
      <c r="V71" s="26">
        <f>E71*'Share of Sales'!$C$2</f>
        <v>34.859769223084214</v>
      </c>
      <c r="W71" s="26">
        <f>F71*'Share of Sales'!$C$2</f>
        <v>29.553089643797691</v>
      </c>
      <c r="X71" s="26">
        <f>G71*'Share of Sales'!$C$2</f>
        <v>26.218606298495143</v>
      </c>
      <c r="Y71" s="26">
        <f>H71*'Share of Sales'!$C$2</f>
        <v>21.705279876750041</v>
      </c>
      <c r="Z71" s="26">
        <f>I71*'Share of Sales'!$C$2</f>
        <v>9.7768924013452079</v>
      </c>
      <c r="AA71" s="26">
        <f>J71*'Share of Sales'!$C$2</f>
        <v>9.7768924013452079</v>
      </c>
      <c r="AB71" s="26">
        <f>K71*'Share of Sales'!$C$2</f>
        <v>20.291782444532672</v>
      </c>
      <c r="AC71" s="26">
        <f>L71*'Share of Sales'!$C$2</f>
        <v>0</v>
      </c>
      <c r="AD71" s="26">
        <f>M71*'Share of Sales'!$C$2</f>
        <v>20.753897597413037</v>
      </c>
      <c r="AE71" s="26">
        <f>N71*'Share of Sales'!$C$2</f>
        <v>3.0724996135934814</v>
      </c>
      <c r="AF71" s="26">
        <f>O71*'Share of Sales'!$C$2</f>
        <v>1.2741885049484207</v>
      </c>
      <c r="AG71" s="35"/>
    </row>
    <row r="72" spans="1:33" x14ac:dyDescent="0.25">
      <c r="A72" s="15">
        <v>30</v>
      </c>
      <c r="B72" s="15">
        <v>2039</v>
      </c>
      <c r="C72" s="24">
        <v>107.45050403876741</v>
      </c>
      <c r="D72" s="25">
        <v>74.877756309541624</v>
      </c>
      <c r="E72" s="25">
        <v>126.06897069061021</v>
      </c>
      <c r="F72" s="25">
        <v>107.19140665497864</v>
      </c>
      <c r="G72" s="25">
        <v>95.321833226393977</v>
      </c>
      <c r="H72" s="25">
        <v>79.115532153276462</v>
      </c>
      <c r="I72" s="25">
        <v>36.306825792161973</v>
      </c>
      <c r="J72" s="25">
        <v>36.306825792161973</v>
      </c>
      <c r="K72" s="25">
        <v>75.354231179298978</v>
      </c>
      <c r="L72" s="25">
        <v>0</v>
      </c>
      <c r="M72" s="25">
        <v>77.070311674287069</v>
      </c>
      <c r="N72" s="25">
        <v>11.409832862830209</v>
      </c>
      <c r="O72" s="26">
        <v>4.5604826844447048</v>
      </c>
      <c r="P72" s="35"/>
      <c r="Q72" s="29"/>
      <c r="R72" s="15">
        <v>30</v>
      </c>
      <c r="S72" s="15">
        <v>2039</v>
      </c>
      <c r="T72" s="26">
        <f>C72*'Share of Sales'!$C$2</f>
        <v>29.534232734151018</v>
      </c>
      <c r="U72" s="26">
        <f>D72*'Share of Sales'!$C$2</f>
        <v>20.581169918562399</v>
      </c>
      <c r="V72" s="26">
        <f>E72*'Share of Sales'!$C$2</f>
        <v>34.65177156905645</v>
      </c>
      <c r="W72" s="26">
        <f>F72*'Share of Sales'!$C$2</f>
        <v>29.463016293594666</v>
      </c>
      <c r="X72" s="26">
        <f>G72*'Share of Sales'!$C$2</f>
        <v>26.200502569429769</v>
      </c>
      <c r="Y72" s="26">
        <f>H72*'Share of Sales'!$C$2</f>
        <v>21.745980257645325</v>
      </c>
      <c r="Z72" s="26">
        <f>I72*'Share of Sales'!$C$2</f>
        <v>9.9794249675842579</v>
      </c>
      <c r="AA72" s="26">
        <f>J72*'Share of Sales'!$C$2</f>
        <v>9.9794249675842579</v>
      </c>
      <c r="AB72" s="26">
        <f>K72*'Share of Sales'!$C$2</f>
        <v>20.712135518224088</v>
      </c>
      <c r="AC72" s="26">
        <f>L72*'Share of Sales'!$C$2</f>
        <v>0</v>
      </c>
      <c r="AD72" s="26">
        <f>M72*'Share of Sales'!$C$2</f>
        <v>21.183823586911316</v>
      </c>
      <c r="AE72" s="26">
        <f>N72*'Share of Sales'!$C$2</f>
        <v>3.136147775602911</v>
      </c>
      <c r="AF72" s="26">
        <f>O72*'Share of Sales'!$C$2</f>
        <v>1.2535107041830196</v>
      </c>
      <c r="AG72" s="35"/>
    </row>
    <row r="73" spans="1:33" x14ac:dyDescent="0.25">
      <c r="A73" s="15">
        <v>31</v>
      </c>
      <c r="B73" s="15">
        <v>2040</v>
      </c>
      <c r="C73" s="24">
        <v>108.34618731316296</v>
      </c>
      <c r="D73" s="25">
        <v>75.691886227507538</v>
      </c>
      <c r="E73" s="25">
        <v>127.28974400345436</v>
      </c>
      <c r="F73" s="25">
        <v>108.22941544257787</v>
      </c>
      <c r="G73" s="25">
        <v>96.248300175604868</v>
      </c>
      <c r="H73" s="25">
        <v>79.950861780571245</v>
      </c>
      <c r="I73" s="25">
        <v>37.058937434371408</v>
      </c>
      <c r="J73" s="25">
        <v>37.058937434371408</v>
      </c>
      <c r="K73" s="25">
        <v>76.915226758591047</v>
      </c>
      <c r="L73" s="25">
        <v>0</v>
      </c>
      <c r="M73" s="25">
        <v>78.6668566052806</v>
      </c>
      <c r="N73" s="25">
        <v>11.646192498919659</v>
      </c>
      <c r="O73" s="26">
        <v>4.5925300938202467</v>
      </c>
      <c r="P73" s="35"/>
      <c r="Q73" s="29"/>
      <c r="R73" s="15">
        <v>31</v>
      </c>
      <c r="S73" s="15">
        <v>2040</v>
      </c>
      <c r="T73" s="26">
        <f>C73*'Share of Sales'!$C$2</f>
        <v>29.780423466514083</v>
      </c>
      <c r="U73" s="26">
        <f>D73*'Share of Sales'!$C$2</f>
        <v>20.804944601502605</v>
      </c>
      <c r="V73" s="26">
        <f>E73*'Share of Sales'!$C$2</f>
        <v>34.987317720837844</v>
      </c>
      <c r="W73" s="26">
        <f>F73*'Share of Sales'!$C$2</f>
        <v>29.748327129381803</v>
      </c>
      <c r="X73" s="26">
        <f>G73*'Share of Sales'!$C$2</f>
        <v>26.455154613580454</v>
      </c>
      <c r="Y73" s="26">
        <f>H73*'Share of Sales'!$C$2</f>
        <v>21.975581969084061</v>
      </c>
      <c r="Z73" s="26">
        <f>I73*'Share of Sales'!$C$2</f>
        <v>10.186153083769398</v>
      </c>
      <c r="AA73" s="26">
        <f>J73*'Share of Sales'!$C$2</f>
        <v>10.186153083769398</v>
      </c>
      <c r="AB73" s="26">
        <f>K73*'Share of Sales'!$C$2</f>
        <v>21.141196388140148</v>
      </c>
      <c r="AC73" s="26">
        <f>L73*'Share of Sales'!$C$2</f>
        <v>0</v>
      </c>
      <c r="AD73" s="26">
        <f>M73*'Share of Sales'!$C$2</f>
        <v>21.622655679736862</v>
      </c>
      <c r="AE73" s="26">
        <f>N73*'Share of Sales'!$C$2</f>
        <v>3.201114436891968</v>
      </c>
      <c r="AF73" s="26">
        <f>O73*'Share of Sales'!$C$2</f>
        <v>1.2623193706056766</v>
      </c>
      <c r="AG73" s="35"/>
    </row>
    <row r="74" spans="1:33" x14ac:dyDescent="0.25">
      <c r="A74" s="15">
        <v>32</v>
      </c>
      <c r="B74" s="15">
        <v>2041</v>
      </c>
      <c r="C74" s="24">
        <v>110.18297272081705</v>
      </c>
      <c r="D74" s="25">
        <v>77.158068426623885</v>
      </c>
      <c r="E74" s="25">
        <v>130.60383723248128</v>
      </c>
      <c r="F74" s="25">
        <v>110.71297118758251</v>
      </c>
      <c r="G74" s="25">
        <v>98.22497594653278</v>
      </c>
      <c r="H74" s="25">
        <v>81.513381894413584</v>
      </c>
      <c r="I74" s="25">
        <v>37.826629395432875</v>
      </c>
      <c r="J74" s="25">
        <v>37.826629395432875</v>
      </c>
      <c r="K74" s="25">
        <v>78.508559038297079</v>
      </c>
      <c r="L74" s="25">
        <v>0</v>
      </c>
      <c r="M74" s="25">
        <v>80.296474656925994</v>
      </c>
      <c r="N74" s="25">
        <v>11.887448427377626</v>
      </c>
      <c r="O74" s="26">
        <v>4.7381632505640336</v>
      </c>
      <c r="P74" s="35"/>
      <c r="Q74" s="29"/>
      <c r="R74" s="15">
        <v>32</v>
      </c>
      <c r="S74" s="15">
        <v>2041</v>
      </c>
      <c r="T74" s="26">
        <f>C74*'Share of Sales'!$C$2</f>
        <v>30.285288922452533</v>
      </c>
      <c r="U74" s="26">
        <f>D74*'Share of Sales'!$C$2</f>
        <v>21.207944724086939</v>
      </c>
      <c r="V74" s="26">
        <f>E74*'Share of Sales'!$C$2</f>
        <v>35.898241327984827</v>
      </c>
      <c r="W74" s="26">
        <f>F74*'Share of Sales'!$C$2</f>
        <v>30.430966210858241</v>
      </c>
      <c r="X74" s="26">
        <f>G74*'Share of Sales'!$C$2</f>
        <v>26.998470838858275</v>
      </c>
      <c r="Y74" s="26">
        <f>H74*'Share of Sales'!$C$2</f>
        <v>22.405061878060213</v>
      </c>
      <c r="Z74" s="26">
        <f>I74*'Share of Sales'!$C$2</f>
        <v>10.397163662537327</v>
      </c>
      <c r="AA74" s="26">
        <f>J74*'Share of Sales'!$C$2</f>
        <v>10.397163662537327</v>
      </c>
      <c r="AB74" s="26">
        <f>K74*'Share of Sales'!$C$2</f>
        <v>21.579145440056138</v>
      </c>
      <c r="AC74" s="26">
        <f>L74*'Share of Sales'!$C$2</f>
        <v>0</v>
      </c>
      <c r="AD74" s="26">
        <f>M74*'Share of Sales'!$C$2</f>
        <v>22.070578369682586</v>
      </c>
      <c r="AE74" s="26">
        <f>N74*'Share of Sales'!$C$2</f>
        <v>3.2674269107450504</v>
      </c>
      <c r="AF74" s="26">
        <f>O74*'Share of Sales'!$C$2</f>
        <v>1.3023486248521552</v>
      </c>
      <c r="AG74" s="35"/>
    </row>
    <row r="75" spans="1:33" x14ac:dyDescent="0.25">
      <c r="A75" s="15">
        <v>33</v>
      </c>
      <c r="B75" s="15">
        <v>2042</v>
      </c>
      <c r="C75" s="24">
        <v>112.17233943299972</v>
      </c>
      <c r="D75" s="25">
        <v>78.73335334044495</v>
      </c>
      <c r="E75" s="25">
        <v>134.24382721320322</v>
      </c>
      <c r="F75" s="25">
        <v>113.42498632332781</v>
      </c>
      <c r="G75" s="25">
        <v>100.37064474100568</v>
      </c>
      <c r="H75" s="25">
        <v>83.196306936709419</v>
      </c>
      <c r="I75" s="25">
        <v>38.610224428408429</v>
      </c>
      <c r="J75" s="25">
        <v>38.610224428408429</v>
      </c>
      <c r="K75" s="25">
        <v>80.134897887190263</v>
      </c>
      <c r="L75" s="25">
        <v>0</v>
      </c>
      <c r="M75" s="25">
        <v>81.959850953261068</v>
      </c>
      <c r="N75" s="25">
        <v>12.133702077023999</v>
      </c>
      <c r="O75" s="26">
        <v>4.9008818618881964</v>
      </c>
      <c r="P75" s="35"/>
      <c r="Q75" s="29"/>
      <c r="R75" s="15">
        <v>33</v>
      </c>
      <c r="S75" s="15">
        <v>2042</v>
      </c>
      <c r="T75" s="26">
        <f>C75*'Share of Sales'!$C$2</f>
        <v>30.832093425574993</v>
      </c>
      <c r="U75" s="26">
        <f>D75*'Share of Sales'!$C$2</f>
        <v>21.640933211982745</v>
      </c>
      <c r="V75" s="26">
        <f>E75*'Share of Sales'!$C$2</f>
        <v>36.898742090660008</v>
      </c>
      <c r="W75" s="26">
        <f>F75*'Share of Sales'!$C$2</f>
        <v>31.17640046371892</v>
      </c>
      <c r="X75" s="26">
        <f>G75*'Share of Sales'!$C$2</f>
        <v>27.588237095547996</v>
      </c>
      <c r="Y75" s="26">
        <f>H75*'Share of Sales'!$C$2</f>
        <v>22.86763671954596</v>
      </c>
      <c r="Z75" s="26">
        <f>I75*'Share of Sales'!$C$2</f>
        <v>10.612545416957715</v>
      </c>
      <c r="AA75" s="26">
        <f>J75*'Share of Sales'!$C$2</f>
        <v>10.612545416957715</v>
      </c>
      <c r="AB75" s="26">
        <f>K75*'Share of Sales'!$C$2</f>
        <v>22.026166796516904</v>
      </c>
      <c r="AC75" s="26">
        <f>L75*'Share of Sales'!$C$2</f>
        <v>0</v>
      </c>
      <c r="AD75" s="26">
        <f>M75*'Share of Sales'!$C$2</f>
        <v>22.52777997241035</v>
      </c>
      <c r="AE75" s="26">
        <f>N75*'Share of Sales'!$C$2</f>
        <v>3.3351130762530881</v>
      </c>
      <c r="AF75" s="26">
        <f>O75*'Share of Sales'!$C$2</f>
        <v>1.3470740487114217</v>
      </c>
      <c r="AG75" s="35"/>
    </row>
    <row r="76" spans="1:33" x14ac:dyDescent="0.25">
      <c r="A76" s="15">
        <v>34</v>
      </c>
      <c r="B76" s="15">
        <v>2043</v>
      </c>
      <c r="C76" s="24">
        <v>114.21432458809298</v>
      </c>
      <c r="D76" s="25">
        <v>80.348980317133027</v>
      </c>
      <c r="E76" s="25">
        <v>137.98537205141261</v>
      </c>
      <c r="F76" s="25">
        <v>116.21104442902316</v>
      </c>
      <c r="G76" s="25">
        <v>102.57356590282484</v>
      </c>
      <c r="H76" s="25">
        <v>84.922765273967741</v>
      </c>
      <c r="I76" s="25">
        <v>39.410051972329775</v>
      </c>
      <c r="J76" s="25">
        <v>39.410051972329775</v>
      </c>
      <c r="K76" s="25">
        <v>81.794927050665947</v>
      </c>
      <c r="L76" s="25">
        <v>0</v>
      </c>
      <c r="M76" s="25">
        <v>83.657684810965193</v>
      </c>
      <c r="N76" s="25">
        <v>12.385056977820662</v>
      </c>
      <c r="O76" s="26">
        <v>5.0684246299869002</v>
      </c>
      <c r="P76" s="35"/>
      <c r="Q76" s="29"/>
      <c r="R76" s="15">
        <v>34</v>
      </c>
      <c r="S76" s="15">
        <v>2043</v>
      </c>
      <c r="T76" s="26">
        <f>C76*'Share of Sales'!$C$2</f>
        <v>31.393360823524532</v>
      </c>
      <c r="U76" s="26">
        <f>D76*'Share of Sales'!$C$2</f>
        <v>22.085010264649366</v>
      </c>
      <c r="V76" s="26">
        <f>E76*'Share of Sales'!$C$2</f>
        <v>37.927156587413492</v>
      </c>
      <c r="W76" s="26">
        <f>F76*'Share of Sales'!$C$2</f>
        <v>31.942186434111267</v>
      </c>
      <c r="X76" s="26">
        <f>G76*'Share of Sales'!$C$2</f>
        <v>28.193739944233375</v>
      </c>
      <c r="Y76" s="26">
        <f>H76*'Share of Sales'!$C$2</f>
        <v>23.342177279355766</v>
      </c>
      <c r="Z76" s="26">
        <f>I76*'Share of Sales'!$C$2</f>
        <v>10.832388897829938</v>
      </c>
      <c r="AA76" s="26">
        <f>J76*'Share of Sales'!$C$2</f>
        <v>10.832388897829938</v>
      </c>
      <c r="AB76" s="26">
        <f>K76*'Share of Sales'!$C$2</f>
        <v>22.482448394245658</v>
      </c>
      <c r="AC76" s="26">
        <f>L76*'Share of Sales'!$C$2</f>
        <v>0</v>
      </c>
      <c r="AD76" s="26">
        <f>M76*'Share of Sales'!$C$2</f>
        <v>22.994452704622599</v>
      </c>
      <c r="AE76" s="26">
        <f>N76*'Share of Sales'!$C$2</f>
        <v>3.4042013900344705</v>
      </c>
      <c r="AF76" s="26">
        <f>O76*'Share of Sales'!$C$2</f>
        <v>1.3931254576854151</v>
      </c>
      <c r="AG76" s="35"/>
    </row>
    <row r="77" spans="1:33" x14ac:dyDescent="0.25">
      <c r="A77" s="15">
        <v>35</v>
      </c>
      <c r="B77" s="15">
        <v>2044</v>
      </c>
      <c r="C77" s="24">
        <v>115.76918794112862</v>
      </c>
      <c r="D77" s="25">
        <v>81.633330024361982</v>
      </c>
      <c r="E77" s="25">
        <v>140.61856369608685</v>
      </c>
      <c r="F77" s="25">
        <v>118.23800353818201</v>
      </c>
      <c r="G77" s="25">
        <v>104.23053914403908</v>
      </c>
      <c r="H77" s="25">
        <v>86.277434719238826</v>
      </c>
      <c r="I77" s="25">
        <v>40.22644829070105</v>
      </c>
      <c r="J77" s="25">
        <v>40.22644829070105</v>
      </c>
      <c r="K77" s="25">
        <v>83.489344438201883</v>
      </c>
      <c r="L77" s="25">
        <v>0</v>
      </c>
      <c r="M77" s="25">
        <v>85.390690033366042</v>
      </c>
      <c r="N77" s="25">
        <v>12.641618804397556</v>
      </c>
      <c r="O77" s="26">
        <v>5.1747263437160855</v>
      </c>
      <c r="P77" s="35"/>
      <c r="Q77" s="29"/>
      <c r="R77" s="15">
        <v>35</v>
      </c>
      <c r="S77" s="15">
        <v>2044</v>
      </c>
      <c r="T77" s="26">
        <f>C77*'Share of Sales'!$C$2</f>
        <v>31.820736167634497</v>
      </c>
      <c r="U77" s="26">
        <f>D77*'Share of Sales'!$C$2</f>
        <v>22.438031253286635</v>
      </c>
      <c r="V77" s="26">
        <f>E77*'Share of Sales'!$C$2</f>
        <v>38.650925131480747</v>
      </c>
      <c r="W77" s="26">
        <f>F77*'Share of Sales'!$C$2</f>
        <v>32.49932371892946</v>
      </c>
      <c r="X77" s="26">
        <f>G77*'Share of Sales'!$C$2</f>
        <v>28.649181580157446</v>
      </c>
      <c r="Y77" s="26">
        <f>H77*'Share of Sales'!$C$2</f>
        <v>23.714526604585963</v>
      </c>
      <c r="Z77" s="26">
        <f>I77*'Share of Sales'!$C$2</f>
        <v>11.056786531752456</v>
      </c>
      <c r="AA77" s="26">
        <f>J77*'Share of Sales'!$C$2</f>
        <v>11.056786531752456</v>
      </c>
      <c r="AB77" s="26">
        <f>K77*'Share of Sales'!$C$2</f>
        <v>22.948182063156352</v>
      </c>
      <c r="AC77" s="26">
        <f>L77*'Share of Sales'!$C$2</f>
        <v>0</v>
      </c>
      <c r="AD77" s="26">
        <f>M77*'Share of Sales'!$C$2</f>
        <v>23.470792764874147</v>
      </c>
      <c r="AE77" s="26">
        <f>N77*'Share of Sales'!$C$2</f>
        <v>3.4747208981987785</v>
      </c>
      <c r="AF77" s="26">
        <f>O77*'Share of Sales'!$C$2</f>
        <v>1.4223439297754494</v>
      </c>
      <c r="AG77" s="35"/>
    </row>
    <row r="78" spans="1:33" x14ac:dyDescent="0.25">
      <c r="A78" s="15">
        <v>36</v>
      </c>
      <c r="B78" s="15">
        <v>2045</v>
      </c>
      <c r="C78" s="24">
        <v>117.08678854652032</v>
      </c>
      <c r="D78" s="25">
        <v>82.758555966742165</v>
      </c>
      <c r="E78" s="25">
        <v>142.70301301663721</v>
      </c>
      <c r="F78" s="25">
        <v>119.89133309256086</v>
      </c>
      <c r="G78" s="25">
        <v>105.62075477507921</v>
      </c>
      <c r="H78" s="25">
        <v>87.452668253171638</v>
      </c>
      <c r="I78" s="25">
        <v>41.0597566128707</v>
      </c>
      <c r="J78" s="25">
        <v>41.0597566128707</v>
      </c>
      <c r="K78" s="25">
        <v>85.21886241677332</v>
      </c>
      <c r="L78" s="25">
        <v>0</v>
      </c>
      <c r="M78" s="25">
        <v>87.159595210536793</v>
      </c>
      <c r="N78" s="25">
        <v>12.903495420480413</v>
      </c>
      <c r="O78" s="26">
        <v>5.250322368808332</v>
      </c>
      <c r="P78" s="35"/>
      <c r="Q78" s="29"/>
      <c r="R78" s="15">
        <v>36</v>
      </c>
      <c r="S78" s="15">
        <v>2045</v>
      </c>
      <c r="T78" s="26">
        <f>C78*'Share of Sales'!$C$2</f>
        <v>32.182896617959202</v>
      </c>
      <c r="U78" s="26">
        <f>D78*'Share of Sales'!$C$2</f>
        <v>22.747314910520767</v>
      </c>
      <c r="V78" s="26">
        <f>E78*'Share of Sales'!$C$2</f>
        <v>39.223864382965928</v>
      </c>
      <c r="W78" s="26">
        <f>F78*'Share of Sales'!$C$2</f>
        <v>32.953763837960054</v>
      </c>
      <c r="X78" s="26">
        <f>G78*'Share of Sales'!$C$2</f>
        <v>29.031301258097528</v>
      </c>
      <c r="Y78" s="26">
        <f>H78*'Share of Sales'!$C$2</f>
        <v>24.037555528634819</v>
      </c>
      <c r="Z78" s="26">
        <f>I78*'Share of Sales'!$C$2</f>
        <v>11.285832659980796</v>
      </c>
      <c r="AA78" s="26">
        <f>J78*'Share of Sales'!$C$2</f>
        <v>11.285832659980796</v>
      </c>
      <c r="AB78" s="26">
        <f>K78*'Share of Sales'!$C$2</f>
        <v>23.423563607002791</v>
      </c>
      <c r="AC78" s="26">
        <f>L78*'Share of Sales'!$C$2</f>
        <v>0</v>
      </c>
      <c r="AD78" s="26">
        <f>M78*'Share of Sales'!$C$2</f>
        <v>23.957000416057959</v>
      </c>
      <c r="AE78" s="26">
        <f>N78*'Share of Sales'!$C$2</f>
        <v>3.54670124855835</v>
      </c>
      <c r="AF78" s="26">
        <f>O78*'Share of Sales'!$C$2</f>
        <v>1.4431225256398821</v>
      </c>
      <c r="AG78" s="35"/>
    </row>
    <row r="79" spans="1:33" x14ac:dyDescent="0.25">
      <c r="A79" s="15">
        <v>37</v>
      </c>
      <c r="B79" s="15">
        <v>2046</v>
      </c>
      <c r="C79" s="24">
        <v>119.50062294214374</v>
      </c>
      <c r="D79" s="25">
        <v>84.643078992487546</v>
      </c>
      <c r="E79" s="25">
        <v>147.22680169395085</v>
      </c>
      <c r="F79" s="25">
        <v>123.22891257557905</v>
      </c>
      <c r="G79" s="25">
        <v>108.23438657696188</v>
      </c>
      <c r="H79" s="25">
        <v>89.474785213454226</v>
      </c>
      <c r="I79" s="25">
        <v>41.910327278331984</v>
      </c>
      <c r="J79" s="25">
        <v>41.910327278331984</v>
      </c>
      <c r="K79" s="25">
        <v>86.984208110346358</v>
      </c>
      <c r="L79" s="25">
        <v>0</v>
      </c>
      <c r="M79" s="25">
        <v>88.965144025609973</v>
      </c>
      <c r="N79" s="25">
        <v>13.170796924238822</v>
      </c>
      <c r="O79" s="26">
        <v>5.4583218785801444</v>
      </c>
      <c r="P79" s="36"/>
      <c r="Q79" s="29"/>
      <c r="R79" s="15">
        <v>37</v>
      </c>
      <c r="S79" s="15">
        <v>2046</v>
      </c>
      <c r="T79" s="26">
        <f>C79*'Share of Sales'!$C$2</f>
        <v>32.846371838106329</v>
      </c>
      <c r="U79" s="26">
        <f>D79*'Share of Sales'!$C$2</f>
        <v>23.265301700188587</v>
      </c>
      <c r="V79" s="26">
        <f>E79*'Share of Sales'!$C$2</f>
        <v>40.467289240123357</v>
      </c>
      <c r="W79" s="26">
        <f>F79*'Share of Sales'!$C$2</f>
        <v>33.871142961510955</v>
      </c>
      <c r="X79" s="26">
        <f>G79*'Share of Sales'!$C$2</f>
        <v>29.749693513291895</v>
      </c>
      <c r="Y79" s="26">
        <f>H79*'Share of Sales'!$C$2</f>
        <v>24.59336188296437</v>
      </c>
      <c r="Z79" s="26">
        <f>I79*'Share of Sales'!$C$2</f>
        <v>11.519623578090513</v>
      </c>
      <c r="AA79" s="26">
        <f>J79*'Share of Sales'!$C$2</f>
        <v>11.519623578090513</v>
      </c>
      <c r="AB79" s="26">
        <f>K79*'Share of Sales'!$C$2</f>
        <v>23.90879288569846</v>
      </c>
      <c r="AC79" s="26">
        <f>L79*'Share of Sales'!$C$2</f>
        <v>0</v>
      </c>
      <c r="AD79" s="26">
        <f>M79*'Share of Sales'!$C$2</f>
        <v>24.453280069599671</v>
      </c>
      <c r="AE79" s="26">
        <f>N79*'Share of Sales'!$C$2</f>
        <v>3.6201727030928126</v>
      </c>
      <c r="AF79" s="26">
        <f>O79*'Share of Sales'!$C$2</f>
        <v>1.5002940204145705</v>
      </c>
      <c r="AG79" s="36"/>
    </row>
    <row r="80" spans="1:33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29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29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29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:33" x14ac:dyDescent="0.25">
      <c r="A83" s="6" t="s">
        <v>8</v>
      </c>
      <c r="B83" s="7" t="s">
        <v>33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29"/>
      <c r="R83" s="6" t="s">
        <v>8</v>
      </c>
      <c r="S83" s="7" t="s">
        <v>33</v>
      </c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x14ac:dyDescent="0.25">
      <c r="A84" s="10"/>
      <c r="B84" s="10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8"/>
      <c r="P84" s="8"/>
      <c r="Q84" s="29"/>
      <c r="R84" s="10"/>
      <c r="S84" s="10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8"/>
      <c r="AG84" s="8"/>
    </row>
    <row r="85" spans="1:33" ht="45.95" customHeight="1" x14ac:dyDescent="0.25">
      <c r="A85" s="11"/>
      <c r="B85" s="11"/>
      <c r="C85" s="43" t="s">
        <v>37</v>
      </c>
      <c r="D85" s="43"/>
      <c r="E85" s="43" t="s">
        <v>38</v>
      </c>
      <c r="F85" s="43"/>
      <c r="G85" s="43" t="s">
        <v>39</v>
      </c>
      <c r="H85" s="43"/>
      <c r="I85" s="44" t="s">
        <v>40</v>
      </c>
      <c r="J85" s="45"/>
      <c r="K85" s="46" t="s">
        <v>41</v>
      </c>
      <c r="L85" s="46"/>
      <c r="M85" s="46" t="s">
        <v>42</v>
      </c>
      <c r="N85" s="46"/>
      <c r="O85" s="47" t="s">
        <v>17</v>
      </c>
      <c r="P85" s="11"/>
      <c r="Q85" s="29"/>
      <c r="R85" s="11"/>
      <c r="S85" s="11"/>
      <c r="T85" s="43" t="s">
        <v>37</v>
      </c>
      <c r="U85" s="43"/>
      <c r="V85" s="43" t="s">
        <v>38</v>
      </c>
      <c r="W85" s="43"/>
      <c r="X85" s="43" t="s">
        <v>39</v>
      </c>
      <c r="Y85" s="43"/>
      <c r="Z85" s="44" t="s">
        <v>40</v>
      </c>
      <c r="AA85" s="45"/>
      <c r="AB85" s="46" t="s">
        <v>41</v>
      </c>
      <c r="AC85" s="46"/>
      <c r="AD85" s="46" t="s">
        <v>42</v>
      </c>
      <c r="AE85" s="46"/>
      <c r="AF85" s="47" t="s">
        <v>17</v>
      </c>
      <c r="AG85" s="11"/>
    </row>
    <row r="86" spans="1:33" ht="26.25" x14ac:dyDescent="0.25">
      <c r="A86" s="12" t="s">
        <v>18</v>
      </c>
      <c r="B86" s="12" t="s">
        <v>19</v>
      </c>
      <c r="C86" s="13" t="s">
        <v>20</v>
      </c>
      <c r="D86" s="13" t="s">
        <v>21</v>
      </c>
      <c r="E86" s="13" t="s">
        <v>22</v>
      </c>
      <c r="F86" s="13" t="s">
        <v>23</v>
      </c>
      <c r="G86" s="13" t="s">
        <v>24</v>
      </c>
      <c r="H86" s="13" t="s">
        <v>25</v>
      </c>
      <c r="I86" s="33" t="s">
        <v>26</v>
      </c>
      <c r="J86" s="33" t="s">
        <v>27</v>
      </c>
      <c r="K86" s="33" t="s">
        <v>26</v>
      </c>
      <c r="L86" s="33" t="s">
        <v>27</v>
      </c>
      <c r="M86" s="33" t="s">
        <v>26</v>
      </c>
      <c r="N86" s="33" t="s">
        <v>27</v>
      </c>
      <c r="O86" s="48"/>
      <c r="P86" s="8"/>
      <c r="Q86" s="29"/>
      <c r="R86" s="12" t="s">
        <v>18</v>
      </c>
      <c r="S86" s="12" t="s">
        <v>19</v>
      </c>
      <c r="T86" s="13" t="s">
        <v>20</v>
      </c>
      <c r="U86" s="13" t="s">
        <v>21</v>
      </c>
      <c r="V86" s="13" t="s">
        <v>22</v>
      </c>
      <c r="W86" s="13" t="s">
        <v>23</v>
      </c>
      <c r="X86" s="13" t="s">
        <v>24</v>
      </c>
      <c r="Y86" s="13" t="s">
        <v>25</v>
      </c>
      <c r="Z86" s="33" t="s">
        <v>26</v>
      </c>
      <c r="AA86" s="33" t="s">
        <v>27</v>
      </c>
      <c r="AB86" s="33" t="s">
        <v>26</v>
      </c>
      <c r="AC86" s="33" t="s">
        <v>27</v>
      </c>
      <c r="AD86" s="33" t="s">
        <v>26</v>
      </c>
      <c r="AE86" s="33" t="s">
        <v>27</v>
      </c>
      <c r="AF86" s="48"/>
      <c r="AG86" s="8"/>
    </row>
    <row r="87" spans="1:33" x14ac:dyDescent="0.25">
      <c r="A87" s="14">
        <v>18</v>
      </c>
      <c r="B87" s="15">
        <v>2027</v>
      </c>
      <c r="C87" s="16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8">
        <v>0</v>
      </c>
      <c r="P87" s="40" t="s">
        <v>28</v>
      </c>
      <c r="Q87" s="29"/>
      <c r="R87" s="14">
        <v>18</v>
      </c>
      <c r="S87" s="15">
        <v>2027</v>
      </c>
      <c r="T87" s="16">
        <f>C87*'Share of Sales'!$C$2</f>
        <v>0</v>
      </c>
      <c r="U87" s="16">
        <f>D87*'Share of Sales'!$C$2</f>
        <v>0</v>
      </c>
      <c r="V87" s="16">
        <f>E87*'Share of Sales'!$C$2</f>
        <v>0</v>
      </c>
      <c r="W87" s="16">
        <f>F87*'Share of Sales'!$C$2</f>
        <v>0</v>
      </c>
      <c r="X87" s="16">
        <f>G87*'Share of Sales'!$C$2</f>
        <v>0</v>
      </c>
      <c r="Y87" s="16">
        <f>H87*'Share of Sales'!$C$2</f>
        <v>0</v>
      </c>
      <c r="Z87" s="16">
        <f>I87*'Share of Sales'!$C$2</f>
        <v>0</v>
      </c>
      <c r="AA87" s="16">
        <f>J87*'Share of Sales'!$C$2</f>
        <v>0</v>
      </c>
      <c r="AB87" s="16">
        <f>K87*'Share of Sales'!$C$2</f>
        <v>0</v>
      </c>
      <c r="AC87" s="16">
        <f>L87*'Share of Sales'!$C$2</f>
        <v>0</v>
      </c>
      <c r="AD87" s="16">
        <f>M87*'Share of Sales'!$C$2</f>
        <v>0</v>
      </c>
      <c r="AE87" s="16">
        <f>N87*'Share of Sales'!$C$2</f>
        <v>0</v>
      </c>
      <c r="AF87" s="16">
        <f>O87*'Share of Sales'!$C$2</f>
        <v>0</v>
      </c>
      <c r="AG87" s="40" t="s">
        <v>28</v>
      </c>
    </row>
    <row r="88" spans="1:33" x14ac:dyDescent="0.25">
      <c r="A88" s="15">
        <v>19</v>
      </c>
      <c r="B88" s="15">
        <v>2028</v>
      </c>
      <c r="C88" s="19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18">
        <v>0</v>
      </c>
      <c r="P88" s="41"/>
      <c r="Q88" s="29"/>
      <c r="R88" s="15">
        <v>19</v>
      </c>
      <c r="S88" s="15">
        <v>2028</v>
      </c>
      <c r="T88" s="16">
        <f>C88*'Share of Sales'!$C$2</f>
        <v>0</v>
      </c>
      <c r="U88" s="16">
        <f>D88*'Share of Sales'!$C$2</f>
        <v>0</v>
      </c>
      <c r="V88" s="16">
        <f>E88*'Share of Sales'!$C$2</f>
        <v>0</v>
      </c>
      <c r="W88" s="16">
        <f>F88*'Share of Sales'!$C$2</f>
        <v>0</v>
      </c>
      <c r="X88" s="16">
        <f>G88*'Share of Sales'!$C$2</f>
        <v>0</v>
      </c>
      <c r="Y88" s="16">
        <f>H88*'Share of Sales'!$C$2</f>
        <v>0</v>
      </c>
      <c r="Z88" s="16">
        <f>I88*'Share of Sales'!$C$2</f>
        <v>0</v>
      </c>
      <c r="AA88" s="16">
        <f>J88*'Share of Sales'!$C$2</f>
        <v>0</v>
      </c>
      <c r="AB88" s="16">
        <f>K88*'Share of Sales'!$C$2</f>
        <v>0</v>
      </c>
      <c r="AC88" s="16">
        <f>L88*'Share of Sales'!$C$2</f>
        <v>0</v>
      </c>
      <c r="AD88" s="16">
        <f>M88*'Share of Sales'!$C$2</f>
        <v>0</v>
      </c>
      <c r="AE88" s="16">
        <f>N88*'Share of Sales'!$C$2</f>
        <v>0</v>
      </c>
      <c r="AF88" s="16">
        <f>O88*'Share of Sales'!$C$2</f>
        <v>0</v>
      </c>
      <c r="AG88" s="41"/>
    </row>
    <row r="89" spans="1:33" x14ac:dyDescent="0.25">
      <c r="A89" s="15">
        <v>20</v>
      </c>
      <c r="B89" s="15">
        <v>2029</v>
      </c>
      <c r="C89" s="19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18">
        <v>0</v>
      </c>
      <c r="P89" s="41"/>
      <c r="Q89" s="29"/>
      <c r="R89" s="15">
        <v>20</v>
      </c>
      <c r="S89" s="15">
        <v>2029</v>
      </c>
      <c r="T89" s="16">
        <f>C89*'Share of Sales'!$C$2</f>
        <v>0</v>
      </c>
      <c r="U89" s="16">
        <f>D89*'Share of Sales'!$C$2</f>
        <v>0</v>
      </c>
      <c r="V89" s="16">
        <f>E89*'Share of Sales'!$C$2</f>
        <v>0</v>
      </c>
      <c r="W89" s="16">
        <f>F89*'Share of Sales'!$C$2</f>
        <v>0</v>
      </c>
      <c r="X89" s="16">
        <f>G89*'Share of Sales'!$C$2</f>
        <v>0</v>
      </c>
      <c r="Y89" s="16">
        <f>H89*'Share of Sales'!$C$2</f>
        <v>0</v>
      </c>
      <c r="Z89" s="16">
        <f>I89*'Share of Sales'!$C$2</f>
        <v>0</v>
      </c>
      <c r="AA89" s="16">
        <f>J89*'Share of Sales'!$C$2</f>
        <v>0</v>
      </c>
      <c r="AB89" s="16">
        <f>K89*'Share of Sales'!$C$2</f>
        <v>0</v>
      </c>
      <c r="AC89" s="16">
        <f>L89*'Share of Sales'!$C$2</f>
        <v>0</v>
      </c>
      <c r="AD89" s="16">
        <f>M89*'Share of Sales'!$C$2</f>
        <v>0</v>
      </c>
      <c r="AE89" s="16">
        <f>N89*'Share of Sales'!$C$2</f>
        <v>0</v>
      </c>
      <c r="AF89" s="16">
        <f>O89*'Share of Sales'!$C$2</f>
        <v>0</v>
      </c>
      <c r="AG89" s="41"/>
    </row>
    <row r="90" spans="1:33" x14ac:dyDescent="0.25">
      <c r="A90" s="15">
        <v>21</v>
      </c>
      <c r="B90" s="15">
        <v>2030</v>
      </c>
      <c r="C90" s="19">
        <v>107.45771577928599</v>
      </c>
      <c r="D90" s="20">
        <v>79.544924298902203</v>
      </c>
      <c r="E90" s="20">
        <v>118.91866368705713</v>
      </c>
      <c r="F90" s="20">
        <v>105.18363831909612</v>
      </c>
      <c r="G90" s="20">
        <v>96.945138670731211</v>
      </c>
      <c r="H90" s="20">
        <v>82.468019441314425</v>
      </c>
      <c r="I90" s="20">
        <v>71.763820656127166</v>
      </c>
      <c r="J90" s="20">
        <v>71.763820656127166</v>
      </c>
      <c r="K90" s="20">
        <v>62.656410223647377</v>
      </c>
      <c r="L90" s="20">
        <v>0</v>
      </c>
      <c r="M90" s="20">
        <v>62.159488797187805</v>
      </c>
      <c r="N90" s="20">
        <v>8.6434143781661987</v>
      </c>
      <c r="O90" s="18">
        <v>3.2606083333333333</v>
      </c>
      <c r="P90" s="42"/>
      <c r="Q90" s="29"/>
      <c r="R90" s="15">
        <v>21</v>
      </c>
      <c r="S90" s="15">
        <v>2030</v>
      </c>
      <c r="T90" s="16">
        <f>C90*'Share of Sales'!$C$2</f>
        <v>29.536214979137206</v>
      </c>
      <c r="U90" s="16">
        <f>D90*'Share of Sales'!$C$2</f>
        <v>21.864004530091282</v>
      </c>
      <c r="V90" s="16">
        <f>E90*'Share of Sales'!$C$2</f>
        <v>32.686412420183821</v>
      </c>
      <c r="W90" s="16">
        <f>F90*'Share of Sales'!$C$2</f>
        <v>28.911153853872474</v>
      </c>
      <c r="X90" s="16">
        <f>G90*'Share of Sales'!$C$2</f>
        <v>26.646690153383521</v>
      </c>
      <c r="Y90" s="16">
        <f>H90*'Share of Sales'!$C$2</f>
        <v>22.6674569942037</v>
      </c>
      <c r="Z90" s="16">
        <f>I90*'Share of Sales'!$C$2</f>
        <v>19.725262343908938</v>
      </c>
      <c r="AA90" s="16">
        <f>J90*'Share of Sales'!$C$2</f>
        <v>19.725262343908938</v>
      </c>
      <c r="AB90" s="16">
        <f>K90*'Share of Sales'!$C$2</f>
        <v>17.221966694209176</v>
      </c>
      <c r="AC90" s="16">
        <f>L90*'Share of Sales'!$C$2</f>
        <v>0</v>
      </c>
      <c r="AD90" s="16">
        <f>M90*'Share of Sales'!$C$2</f>
        <v>17.085381080293878</v>
      </c>
      <c r="AE90" s="16">
        <f>N90*'Share of Sales'!$C$2</f>
        <v>2.3757600222179103</v>
      </c>
      <c r="AF90" s="16">
        <f>O90*'Share of Sales'!$C$2</f>
        <v>0.8962225559857282</v>
      </c>
      <c r="AG90" s="42"/>
    </row>
    <row r="91" spans="1:33" x14ac:dyDescent="0.25">
      <c r="A91" s="15">
        <v>22</v>
      </c>
      <c r="B91" s="15">
        <v>2031</v>
      </c>
      <c r="C91" s="21">
        <v>116.42212175794261</v>
      </c>
      <c r="D91" s="22">
        <v>87.381747391999269</v>
      </c>
      <c r="E91" s="22">
        <v>123.67929335272576</v>
      </c>
      <c r="F91" s="22">
        <v>111.87124567456912</v>
      </c>
      <c r="G91" s="22">
        <v>102.84453817898951</v>
      </c>
      <c r="H91" s="22">
        <v>90.621704434742355</v>
      </c>
      <c r="I91" s="22">
        <v>73.224195168623027</v>
      </c>
      <c r="J91" s="22">
        <v>73.224195168623027</v>
      </c>
      <c r="K91" s="22">
        <v>63.954364934919028</v>
      </c>
      <c r="L91" s="22">
        <v>0</v>
      </c>
      <c r="M91" s="22">
        <v>65.410830438137054</v>
      </c>
      <c r="N91" s="22">
        <v>9.6837112307548523</v>
      </c>
      <c r="O91" s="23">
        <v>3.2305398285837459</v>
      </c>
      <c r="P91" s="37" t="s">
        <v>29</v>
      </c>
      <c r="Q91" s="29"/>
      <c r="R91" s="15">
        <v>22</v>
      </c>
      <c r="S91" s="15">
        <v>2031</v>
      </c>
      <c r="T91" s="23">
        <f>C91*'Share of Sales'!$C$2</f>
        <v>32.00020390934769</v>
      </c>
      <c r="U91" s="23">
        <f>D91*'Share of Sales'!$C$2</f>
        <v>24.01806196517219</v>
      </c>
      <c r="V91" s="23">
        <f>E91*'Share of Sales'!$C$2</f>
        <v>33.994936244848553</v>
      </c>
      <c r="W91" s="23">
        <f>F91*'Share of Sales'!$C$2</f>
        <v>30.749333710152147</v>
      </c>
      <c r="X91" s="23">
        <f>G91*'Share of Sales'!$C$2</f>
        <v>28.268220360498919</v>
      </c>
      <c r="Y91" s="23">
        <f>H91*'Share of Sales'!$C$2</f>
        <v>24.908608233010096</v>
      </c>
      <c r="Z91" s="23">
        <f>I91*'Share of Sales'!$C$2</f>
        <v>20.126666144820973</v>
      </c>
      <c r="AA91" s="23">
        <f>J91*'Share of Sales'!$C$2</f>
        <v>20.126666144820973</v>
      </c>
      <c r="AB91" s="23">
        <f>K91*'Share of Sales'!$C$2</f>
        <v>17.578727203282771</v>
      </c>
      <c r="AC91" s="23">
        <f>L91*'Share of Sales'!$C$2</f>
        <v>0</v>
      </c>
      <c r="AD91" s="23">
        <f>M91*'Share of Sales'!$C$2</f>
        <v>17.979056559818723</v>
      </c>
      <c r="AE91" s="23">
        <f>N91*'Share of Sales'!$C$2</f>
        <v>2.6616997637929982</v>
      </c>
      <c r="AF91" s="23">
        <f>O91*'Share of Sales'!$C$2</f>
        <v>0.88795781841947308</v>
      </c>
      <c r="AG91" s="37" t="s">
        <v>29</v>
      </c>
    </row>
    <row r="92" spans="1:33" x14ac:dyDescent="0.25">
      <c r="A92" s="15">
        <v>23</v>
      </c>
      <c r="B92" s="15">
        <v>2032</v>
      </c>
      <c r="C92" s="21">
        <v>124.18064202515953</v>
      </c>
      <c r="D92" s="22">
        <v>95.112984224413438</v>
      </c>
      <c r="E92" s="22">
        <v>134.0292820027633</v>
      </c>
      <c r="F92" s="22">
        <v>121.38714196626751</v>
      </c>
      <c r="G92" s="22">
        <v>111.23629741633496</v>
      </c>
      <c r="H92" s="22">
        <v>98.789032220655713</v>
      </c>
      <c r="I92" s="22">
        <v>74.70752458536424</v>
      </c>
      <c r="J92" s="22">
        <v>74.70752458536424</v>
      </c>
      <c r="K92" s="22">
        <v>65.279207340945277</v>
      </c>
      <c r="L92" s="22">
        <v>0</v>
      </c>
      <c r="M92" s="22">
        <v>66.765844158717684</v>
      </c>
      <c r="N92" s="22">
        <v>9.8843135086333369</v>
      </c>
      <c r="O92" s="23">
        <v>3.3163586029663743</v>
      </c>
      <c r="P92" s="38"/>
      <c r="Q92" s="29"/>
      <c r="R92" s="15">
        <v>23</v>
      </c>
      <c r="S92" s="15">
        <v>2032</v>
      </c>
      <c r="T92" s="23">
        <f>C92*'Share of Sales'!$C$2</f>
        <v>34.132738747545737</v>
      </c>
      <c r="U92" s="23">
        <f>D92*'Share of Sales'!$C$2</f>
        <v>26.143097580165477</v>
      </c>
      <c r="V92" s="23">
        <f>E92*'Share of Sales'!$C$2</f>
        <v>36.839771421012486</v>
      </c>
      <c r="W92" s="23">
        <f>F92*'Share of Sales'!$C$2</f>
        <v>33.364907255080944</v>
      </c>
      <c r="X92" s="23">
        <f>G92*'Share of Sales'!$C$2</f>
        <v>30.574809543880523</v>
      </c>
      <c r="Y92" s="23">
        <f>H92*'Share of Sales'!$C$2</f>
        <v>27.153509378920351</v>
      </c>
      <c r="Z92" s="23">
        <f>I92*'Share of Sales'!$C$2</f>
        <v>20.534379413431061</v>
      </c>
      <c r="AA92" s="23">
        <f>J92*'Share of Sales'!$C$2</f>
        <v>20.534379413431061</v>
      </c>
      <c r="AB92" s="23">
        <f>K92*'Share of Sales'!$C$2</f>
        <v>17.942878161025458</v>
      </c>
      <c r="AC92" s="23">
        <f>L92*'Share of Sales'!$C$2</f>
        <v>0</v>
      </c>
      <c r="AD92" s="23">
        <f>M92*'Share of Sales'!$C$2</f>
        <v>18.351500513801085</v>
      </c>
      <c r="AE92" s="23">
        <f>N92*'Share of Sales'!$C$2</f>
        <v>2.7168380287538256</v>
      </c>
      <c r="AF92" s="23">
        <f>O92*'Share of Sales'!$C$2</f>
        <v>0.91154627599117222</v>
      </c>
      <c r="AG92" s="38"/>
    </row>
    <row r="93" spans="1:33" x14ac:dyDescent="0.25">
      <c r="A93" s="15">
        <v>24</v>
      </c>
      <c r="B93" s="15">
        <v>2033</v>
      </c>
      <c r="C93" s="21">
        <v>124.61102290973108</v>
      </c>
      <c r="D93" s="22">
        <v>94.768558436307273</v>
      </c>
      <c r="E93" s="22">
        <v>136.38879214274871</v>
      </c>
      <c r="F93" s="22">
        <v>122.37124435804564</v>
      </c>
      <c r="G93" s="22">
        <v>111.66180538765235</v>
      </c>
      <c r="H93" s="22">
        <v>98.441250616676626</v>
      </c>
      <c r="I93" s="22">
        <v>76.224077272810632</v>
      </c>
      <c r="J93" s="22">
        <v>76.224077272810632</v>
      </c>
      <c r="K93" s="22">
        <v>66.631494431983896</v>
      </c>
      <c r="L93" s="22">
        <v>0</v>
      </c>
      <c r="M93" s="22">
        <v>68.148927576176703</v>
      </c>
      <c r="N93" s="22">
        <v>10.089071349697374</v>
      </c>
      <c r="O93" s="23">
        <v>3.5855639735059874</v>
      </c>
      <c r="P93" s="38"/>
      <c r="Q93" s="29"/>
      <c r="R93" s="15">
        <v>24</v>
      </c>
      <c r="S93" s="15">
        <v>2033</v>
      </c>
      <c r="T93" s="23">
        <f>C93*'Share of Sales'!$C$2</f>
        <v>34.251034788341229</v>
      </c>
      <c r="U93" s="23">
        <f>D93*'Share of Sales'!$C$2</f>
        <v>26.048427466920582</v>
      </c>
      <c r="V93" s="23">
        <f>E93*'Share of Sales'!$C$2</f>
        <v>37.488314880499431</v>
      </c>
      <c r="W93" s="23">
        <f>F93*'Share of Sales'!$C$2</f>
        <v>33.635401184662918</v>
      </c>
      <c r="X93" s="23">
        <f>G93*'Share of Sales'!$C$2</f>
        <v>30.691766198179607</v>
      </c>
      <c r="Y93" s="23">
        <f>H93*'Share of Sales'!$C$2</f>
        <v>27.057916874032063</v>
      </c>
      <c r="Z93" s="23">
        <f>I93*'Share of Sales'!$C$2</f>
        <v>20.951224549946048</v>
      </c>
      <c r="AA93" s="23">
        <f>J93*'Share of Sales'!$C$2</f>
        <v>20.951224549946048</v>
      </c>
      <c r="AB93" s="23">
        <f>K93*'Share of Sales'!$C$2</f>
        <v>18.314572663786592</v>
      </c>
      <c r="AC93" s="23">
        <f>L93*'Share of Sales'!$C$2</f>
        <v>0</v>
      </c>
      <c r="AD93" s="23">
        <f>M93*'Share of Sales'!$C$2</f>
        <v>18.731659805815589</v>
      </c>
      <c r="AE93" s="23">
        <f>N93*'Share of Sales'!$C$2</f>
        <v>2.7731185067862572</v>
      </c>
      <c r="AF93" s="23">
        <f>O93*'Share of Sales'!$C$2</f>
        <v>0.98554103420963257</v>
      </c>
      <c r="AG93" s="38"/>
    </row>
    <row r="94" spans="1:33" x14ac:dyDescent="0.25">
      <c r="A94" s="15">
        <v>25</v>
      </c>
      <c r="B94" s="15">
        <v>2034</v>
      </c>
      <c r="C94" s="21">
        <v>98.690364629726133</v>
      </c>
      <c r="D94" s="22">
        <v>67.914959258630546</v>
      </c>
      <c r="E94" s="22">
        <v>112.95054082153769</v>
      </c>
      <c r="F94" s="22">
        <v>97.227197606388742</v>
      </c>
      <c r="G94" s="22">
        <v>86.034056359117429</v>
      </c>
      <c r="H94" s="22">
        <v>71.789368453883512</v>
      </c>
      <c r="I94" s="22">
        <v>32.769127156749668</v>
      </c>
      <c r="J94" s="22">
        <v>32.769127156749668</v>
      </c>
      <c r="K94" s="22">
        <v>68.011794736587419</v>
      </c>
      <c r="L94" s="22">
        <v>0</v>
      </c>
      <c r="M94" s="22">
        <v>69.560662166458499</v>
      </c>
      <c r="N94" s="22">
        <v>10.298070838240578</v>
      </c>
      <c r="O94" s="23">
        <v>3.9223583657776184</v>
      </c>
      <c r="P94" s="38"/>
      <c r="Q94" s="29"/>
      <c r="R94" s="15">
        <v>25</v>
      </c>
      <c r="S94" s="15">
        <v>2034</v>
      </c>
      <c r="T94" s="23">
        <f>C94*'Share of Sales'!$C$2</f>
        <v>27.126389249332306</v>
      </c>
      <c r="U94" s="23">
        <f>D94*'Share of Sales'!$C$2</f>
        <v>18.667350430958372</v>
      </c>
      <c r="V94" s="23">
        <f>E94*'Share of Sales'!$C$2</f>
        <v>31.045992663449457</v>
      </c>
      <c r="W94" s="23">
        <f>F94*'Share of Sales'!$C$2</f>
        <v>26.724217888827653</v>
      </c>
      <c r="X94" s="23">
        <f>G94*'Share of Sales'!$C$2</f>
        <v>23.647630751517763</v>
      </c>
      <c r="Y94" s="23">
        <f>H94*'Share of Sales'!$C$2</f>
        <v>19.732284503660825</v>
      </c>
      <c r="Z94" s="23">
        <f>I94*'Share of Sales'!$C$2</f>
        <v>9.0070403726840933</v>
      </c>
      <c r="AA94" s="23">
        <f>J94*'Share of Sales'!$C$2</f>
        <v>9.0070403726840933</v>
      </c>
      <c r="AB94" s="23">
        <f>K94*'Share of Sales'!$C$2</f>
        <v>18.693966979372785</v>
      </c>
      <c r="AC94" s="23">
        <f>L94*'Share of Sales'!$C$2</f>
        <v>0</v>
      </c>
      <c r="AD94" s="23">
        <f>M94*'Share of Sales'!$C$2</f>
        <v>19.119694262435644</v>
      </c>
      <c r="AE94" s="23">
        <f>N94*'Share of Sales'!$C$2</f>
        <v>2.8305648593294386</v>
      </c>
      <c r="AF94" s="23">
        <f>O94*'Share of Sales'!$C$2</f>
        <v>1.0781135544959823</v>
      </c>
      <c r="AG94" s="38"/>
    </row>
    <row r="95" spans="1:33" x14ac:dyDescent="0.25">
      <c r="A95" s="15">
        <v>26</v>
      </c>
      <c r="B95" s="15">
        <v>2035</v>
      </c>
      <c r="C95" s="21">
        <v>102.15680026900715</v>
      </c>
      <c r="D95" s="22">
        <v>70.480882677345392</v>
      </c>
      <c r="E95" s="22">
        <v>118.69311519928189</v>
      </c>
      <c r="F95" s="22">
        <v>101.36062327871792</v>
      </c>
      <c r="G95" s="22">
        <v>89.898079574293277</v>
      </c>
      <c r="H95" s="22">
        <v>74.629097423504703</v>
      </c>
      <c r="I95" s="22">
        <v>33.447953837460311</v>
      </c>
      <c r="J95" s="22">
        <v>33.447953837460311</v>
      </c>
      <c r="K95" s="22">
        <v>69.420688560623915</v>
      </c>
      <c r="L95" s="22">
        <v>0</v>
      </c>
      <c r="M95" s="22">
        <v>71.001641451033834</v>
      </c>
      <c r="N95" s="22">
        <v>10.511399841830045</v>
      </c>
      <c r="O95" s="23">
        <v>4.248197625176144</v>
      </c>
      <c r="P95" s="38"/>
      <c r="Q95" s="29"/>
      <c r="R95" s="15">
        <v>26</v>
      </c>
      <c r="S95" s="15">
        <v>2035</v>
      </c>
      <c r="T95" s="23">
        <f>C95*'Share of Sales'!$C$2</f>
        <v>28.079186240322162</v>
      </c>
      <c r="U95" s="23">
        <f>D95*'Share of Sales'!$C$2</f>
        <v>19.372629388039773</v>
      </c>
      <c r="V95" s="23">
        <f>E95*'Share of Sales'!$C$2</f>
        <v>32.624417350077998</v>
      </c>
      <c r="W95" s="23">
        <f>F95*'Share of Sales'!$C$2</f>
        <v>27.860346163775905</v>
      </c>
      <c r="X95" s="23">
        <f>G95*'Share of Sales'!$C$2</f>
        <v>24.709710096310708</v>
      </c>
      <c r="Y95" s="23">
        <f>H95*'Share of Sales'!$C$2</f>
        <v>20.512822641112873</v>
      </c>
      <c r="Z95" s="23">
        <f>I95*'Share of Sales'!$C$2</f>
        <v>9.1936251202719301</v>
      </c>
      <c r="AA95" s="23">
        <f>J95*'Share of Sales'!$C$2</f>
        <v>9.1936251202719301</v>
      </c>
      <c r="AB95" s="23">
        <f>K95*'Share of Sales'!$C$2</f>
        <v>19.081220612746058</v>
      </c>
      <c r="AC95" s="23">
        <f>L95*'Share of Sales'!$C$2</f>
        <v>0</v>
      </c>
      <c r="AD95" s="23">
        <f>M95*'Share of Sales'!$C$2</f>
        <v>19.515767021111429</v>
      </c>
      <c r="AE95" s="23">
        <f>N95*'Share of Sales'!$C$2</f>
        <v>2.889201237979488</v>
      </c>
      <c r="AF95" s="23">
        <f>O95*'Share of Sales'!$C$2</f>
        <v>1.1676749074844002</v>
      </c>
      <c r="AG95" s="38"/>
    </row>
    <row r="96" spans="1:33" x14ac:dyDescent="0.25">
      <c r="A96" s="15">
        <v>27</v>
      </c>
      <c r="B96" s="15">
        <v>2036</v>
      </c>
      <c r="C96" s="21">
        <v>105.42100770577262</v>
      </c>
      <c r="D96" s="22">
        <v>72.911112204631479</v>
      </c>
      <c r="E96" s="22">
        <v>124.00292623470956</v>
      </c>
      <c r="F96" s="22">
        <v>105.19959305400384</v>
      </c>
      <c r="G96" s="22">
        <v>93.302853883893022</v>
      </c>
      <c r="H96" s="22">
        <v>77.156130755509665</v>
      </c>
      <c r="I96" s="22">
        <v>34.140842707262543</v>
      </c>
      <c r="J96" s="22">
        <v>34.140842707262543</v>
      </c>
      <c r="K96" s="22">
        <v>70.858768231249172</v>
      </c>
      <c r="L96" s="22">
        <v>0</v>
      </c>
      <c r="M96" s="22">
        <v>72.472471246428157</v>
      </c>
      <c r="N96" s="22">
        <v>10.729148048247625</v>
      </c>
      <c r="O96" s="23">
        <v>4.5416692141443393</v>
      </c>
      <c r="P96" s="39"/>
      <c r="Q96" s="29"/>
      <c r="R96" s="15">
        <v>27</v>
      </c>
      <c r="S96" s="15">
        <v>2036</v>
      </c>
      <c r="T96" s="23">
        <f>C96*'Share of Sales'!$C$2</f>
        <v>28.976398058846488</v>
      </c>
      <c r="U96" s="23">
        <f>D96*'Share of Sales'!$C$2</f>
        <v>20.04061103315497</v>
      </c>
      <c r="V96" s="23">
        <f>E96*'Share of Sales'!$C$2</f>
        <v>34.083891144990154</v>
      </c>
      <c r="W96" s="23">
        <f>F96*'Share of Sales'!$C$2</f>
        <v>28.915539229801528</v>
      </c>
      <c r="X96" s="23">
        <f>G96*'Share of Sales'!$C$2</f>
        <v>25.645558632029971</v>
      </c>
      <c r="Y96" s="23">
        <f>H96*'Share of Sales'!$C$2</f>
        <v>21.207412128822153</v>
      </c>
      <c r="Z96" s="23">
        <f>I96*'Share of Sales'!$C$2</f>
        <v>9.3840750518260787</v>
      </c>
      <c r="AA96" s="23">
        <f>J96*'Share of Sales'!$C$2</f>
        <v>9.3840750518260787</v>
      </c>
      <c r="AB96" s="23">
        <f>K96*'Share of Sales'!$C$2</f>
        <v>19.47649637308287</v>
      </c>
      <c r="AC96" s="23">
        <f>L96*'Share of Sales'!$C$2</f>
        <v>0</v>
      </c>
      <c r="AD96" s="23">
        <f>M96*'Share of Sales'!$C$2</f>
        <v>19.920044598756174</v>
      </c>
      <c r="AE96" s="23">
        <f>N96*'Share of Sales'!$C$2</f>
        <v>2.9490522946433124</v>
      </c>
      <c r="AF96" s="23">
        <f>O96*'Share of Sales'!$C$2</f>
        <v>1.2483395659425924</v>
      </c>
      <c r="AG96" s="39"/>
    </row>
    <row r="97" spans="1:33" x14ac:dyDescent="0.25">
      <c r="A97" s="15">
        <v>28</v>
      </c>
      <c r="B97" s="15">
        <v>2037</v>
      </c>
      <c r="C97" s="24">
        <v>107.6463455186271</v>
      </c>
      <c r="D97" s="25">
        <v>74.629551757003512</v>
      </c>
      <c r="E97" s="25">
        <v>128.03487962158329</v>
      </c>
      <c r="F97" s="25">
        <v>108.1621896236243</v>
      </c>
      <c r="G97" s="25">
        <v>95.685287288528727</v>
      </c>
      <c r="H97" s="25">
        <v>78.982756900372195</v>
      </c>
      <c r="I97" s="25">
        <v>34.848085070502037</v>
      </c>
      <c r="J97" s="25">
        <v>34.848085070502037</v>
      </c>
      <c r="K97" s="25">
        <v>72.326638345932892</v>
      </c>
      <c r="L97" s="25">
        <v>0</v>
      </c>
      <c r="M97" s="25">
        <v>73.973769918918947</v>
      </c>
      <c r="N97" s="25">
        <v>10.95140700319647</v>
      </c>
      <c r="O97" s="26">
        <v>4.7349761155534038</v>
      </c>
      <c r="P97" s="34" t="s">
        <v>30</v>
      </c>
      <c r="Q97" s="29"/>
      <c r="R97" s="15">
        <v>28</v>
      </c>
      <c r="S97" s="15">
        <v>2037</v>
      </c>
      <c r="T97" s="26">
        <f>C97*'Share of Sales'!$C$2</f>
        <v>29.588062429013036</v>
      </c>
      <c r="U97" s="26">
        <f>D97*'Share of Sales'!$C$2</f>
        <v>20.51294752085553</v>
      </c>
      <c r="V97" s="26">
        <f>E97*'Share of Sales'!$C$2</f>
        <v>35.192128381906358</v>
      </c>
      <c r="W97" s="26">
        <f>F97*'Share of Sales'!$C$2</f>
        <v>29.729849198538385</v>
      </c>
      <c r="X97" s="26">
        <f>G97*'Share of Sales'!$C$2</f>
        <v>26.300402862641864</v>
      </c>
      <c r="Y97" s="26">
        <f>H97*'Share of Sales'!$C$2</f>
        <v>21.709485173181172</v>
      </c>
      <c r="Z97" s="26">
        <f>I97*'Share of Sales'!$C$2</f>
        <v>9.5784702363086947</v>
      </c>
      <c r="AA97" s="26">
        <f>J97*'Share of Sales'!$C$2</f>
        <v>9.5784702363086947</v>
      </c>
      <c r="AB97" s="26">
        <f>K97*'Share of Sales'!$C$2</f>
        <v>19.879960442222394</v>
      </c>
      <c r="AC97" s="26">
        <f>L97*'Share of Sales'!$C$2</f>
        <v>0</v>
      </c>
      <c r="AD97" s="26">
        <f>M97*'Share of Sales'!$C$2</f>
        <v>20.332696961753161</v>
      </c>
      <c r="AE97" s="26">
        <f>N97*'Share of Sales'!$C$2</f>
        <v>3.0101431919027619</v>
      </c>
      <c r="AF97" s="26">
        <f>O97*'Share of Sales'!$C$2</f>
        <v>1.3014725974384063</v>
      </c>
      <c r="AG97" s="34" t="s">
        <v>30</v>
      </c>
    </row>
    <row r="98" spans="1:33" x14ac:dyDescent="0.25">
      <c r="A98" s="15">
        <v>29</v>
      </c>
      <c r="B98" s="15">
        <v>2038</v>
      </c>
      <c r="C98" s="24">
        <v>107.44410567204855</v>
      </c>
      <c r="D98" s="25">
        <v>74.679916471993039</v>
      </c>
      <c r="E98" s="25">
        <v>126.82570112492826</v>
      </c>
      <c r="F98" s="25">
        <v>107.51910864632185</v>
      </c>
      <c r="G98" s="25">
        <v>95.387697636367506</v>
      </c>
      <c r="H98" s="25">
        <v>78.967457324953216</v>
      </c>
      <c r="I98" s="25">
        <v>35.569978266020321</v>
      </c>
      <c r="J98" s="25">
        <v>35.569978266020321</v>
      </c>
      <c r="K98" s="25">
        <v>73.824916026643592</v>
      </c>
      <c r="L98" s="25">
        <v>0</v>
      </c>
      <c r="M98" s="25">
        <v>75.50616864450933</v>
      </c>
      <c r="N98" s="25">
        <v>11.178270148788675</v>
      </c>
      <c r="O98" s="26">
        <v>4.6357120000208099</v>
      </c>
      <c r="P98" s="35"/>
      <c r="Q98" s="29"/>
      <c r="R98" s="15">
        <v>29</v>
      </c>
      <c r="S98" s="15">
        <v>2038</v>
      </c>
      <c r="T98" s="26">
        <f>C98*'Share of Sales'!$C$2</f>
        <v>29.532474056018387</v>
      </c>
      <c r="U98" s="26">
        <f>D98*'Share of Sales'!$C$2</f>
        <v>20.526790947905003</v>
      </c>
      <c r="V98" s="26">
        <f>E98*'Share of Sales'!$C$2</f>
        <v>34.859769223084214</v>
      </c>
      <c r="W98" s="26">
        <f>F98*'Share of Sales'!$C$2</f>
        <v>29.553089643797691</v>
      </c>
      <c r="X98" s="26">
        <f>G98*'Share of Sales'!$C$2</f>
        <v>26.218606298495143</v>
      </c>
      <c r="Y98" s="26">
        <f>H98*'Share of Sales'!$C$2</f>
        <v>21.705279876750041</v>
      </c>
      <c r="Z98" s="26">
        <f>I98*'Share of Sales'!$C$2</f>
        <v>9.7768924013452079</v>
      </c>
      <c r="AA98" s="26">
        <f>J98*'Share of Sales'!$C$2</f>
        <v>9.7768924013452079</v>
      </c>
      <c r="AB98" s="26">
        <f>K98*'Share of Sales'!$C$2</f>
        <v>20.291782444532672</v>
      </c>
      <c r="AC98" s="26">
        <f>L98*'Share of Sales'!$C$2</f>
        <v>0</v>
      </c>
      <c r="AD98" s="26">
        <f>M98*'Share of Sales'!$C$2</f>
        <v>20.753897597413037</v>
      </c>
      <c r="AE98" s="26">
        <f>N98*'Share of Sales'!$C$2</f>
        <v>3.0724996135934814</v>
      </c>
      <c r="AF98" s="26">
        <f>O98*'Share of Sales'!$C$2</f>
        <v>1.2741885049484207</v>
      </c>
      <c r="AG98" s="35"/>
    </row>
    <row r="99" spans="1:33" x14ac:dyDescent="0.25">
      <c r="A99" s="15">
        <v>30</v>
      </c>
      <c r="B99" s="15">
        <v>2039</v>
      </c>
      <c r="C99" s="24">
        <v>107.45050403876741</v>
      </c>
      <c r="D99" s="25">
        <v>74.877756309541624</v>
      </c>
      <c r="E99" s="25">
        <v>126.06897069061021</v>
      </c>
      <c r="F99" s="25">
        <v>107.19140665497864</v>
      </c>
      <c r="G99" s="25">
        <v>95.321833226393977</v>
      </c>
      <c r="H99" s="25">
        <v>79.115532153276462</v>
      </c>
      <c r="I99" s="25">
        <v>36.306825792161973</v>
      </c>
      <c r="J99" s="25">
        <v>36.306825792161973</v>
      </c>
      <c r="K99" s="25">
        <v>75.354231179298978</v>
      </c>
      <c r="L99" s="25">
        <v>0</v>
      </c>
      <c r="M99" s="25">
        <v>77.070311674287069</v>
      </c>
      <c r="N99" s="25">
        <v>11.409832862830209</v>
      </c>
      <c r="O99" s="26">
        <v>4.5604826844447048</v>
      </c>
      <c r="P99" s="35"/>
      <c r="Q99" s="29"/>
      <c r="R99" s="15">
        <v>30</v>
      </c>
      <c r="S99" s="15">
        <v>2039</v>
      </c>
      <c r="T99" s="26">
        <f>C99*'Share of Sales'!$C$2</f>
        <v>29.534232734151018</v>
      </c>
      <c r="U99" s="26">
        <f>D99*'Share of Sales'!$C$2</f>
        <v>20.581169918562399</v>
      </c>
      <c r="V99" s="26">
        <f>E99*'Share of Sales'!$C$2</f>
        <v>34.65177156905645</v>
      </c>
      <c r="W99" s="26">
        <f>F99*'Share of Sales'!$C$2</f>
        <v>29.463016293594666</v>
      </c>
      <c r="X99" s="26">
        <f>G99*'Share of Sales'!$C$2</f>
        <v>26.200502569429769</v>
      </c>
      <c r="Y99" s="26">
        <f>H99*'Share of Sales'!$C$2</f>
        <v>21.745980257645325</v>
      </c>
      <c r="Z99" s="26">
        <f>I99*'Share of Sales'!$C$2</f>
        <v>9.9794249675842579</v>
      </c>
      <c r="AA99" s="26">
        <f>J99*'Share of Sales'!$C$2</f>
        <v>9.9794249675842579</v>
      </c>
      <c r="AB99" s="26">
        <f>K99*'Share of Sales'!$C$2</f>
        <v>20.712135518224088</v>
      </c>
      <c r="AC99" s="26">
        <f>L99*'Share of Sales'!$C$2</f>
        <v>0</v>
      </c>
      <c r="AD99" s="26">
        <f>M99*'Share of Sales'!$C$2</f>
        <v>21.183823586911316</v>
      </c>
      <c r="AE99" s="26">
        <f>N99*'Share of Sales'!$C$2</f>
        <v>3.136147775602911</v>
      </c>
      <c r="AF99" s="26">
        <f>O99*'Share of Sales'!$C$2</f>
        <v>1.2535107041830196</v>
      </c>
      <c r="AG99" s="35"/>
    </row>
    <row r="100" spans="1:33" x14ac:dyDescent="0.25">
      <c r="A100" s="15">
        <v>31</v>
      </c>
      <c r="B100" s="15">
        <v>2040</v>
      </c>
      <c r="C100" s="24">
        <v>108.34618731316296</v>
      </c>
      <c r="D100" s="25">
        <v>75.691886227507538</v>
      </c>
      <c r="E100" s="25">
        <v>127.28974400345436</v>
      </c>
      <c r="F100" s="25">
        <v>108.22941544257787</v>
      </c>
      <c r="G100" s="25">
        <v>96.248300175604868</v>
      </c>
      <c r="H100" s="25">
        <v>79.950861780571245</v>
      </c>
      <c r="I100" s="25">
        <v>37.058937434371408</v>
      </c>
      <c r="J100" s="25">
        <v>37.058937434371408</v>
      </c>
      <c r="K100" s="25">
        <v>76.915226758591047</v>
      </c>
      <c r="L100" s="25">
        <v>0</v>
      </c>
      <c r="M100" s="25">
        <v>78.6668566052806</v>
      </c>
      <c r="N100" s="25">
        <v>11.646192498919659</v>
      </c>
      <c r="O100" s="26">
        <v>4.5925300938202467</v>
      </c>
      <c r="P100" s="35"/>
      <c r="Q100" s="29"/>
      <c r="R100" s="15">
        <v>31</v>
      </c>
      <c r="S100" s="15">
        <v>2040</v>
      </c>
      <c r="T100" s="26">
        <f>C100*'Share of Sales'!$C$2</f>
        <v>29.780423466514083</v>
      </c>
      <c r="U100" s="26">
        <f>D100*'Share of Sales'!$C$2</f>
        <v>20.804944601502605</v>
      </c>
      <c r="V100" s="26">
        <f>E100*'Share of Sales'!$C$2</f>
        <v>34.987317720837844</v>
      </c>
      <c r="W100" s="26">
        <f>F100*'Share of Sales'!$C$2</f>
        <v>29.748327129381803</v>
      </c>
      <c r="X100" s="26">
        <f>G100*'Share of Sales'!$C$2</f>
        <v>26.455154613580454</v>
      </c>
      <c r="Y100" s="26">
        <f>H100*'Share of Sales'!$C$2</f>
        <v>21.975581969084061</v>
      </c>
      <c r="Z100" s="26">
        <f>I100*'Share of Sales'!$C$2</f>
        <v>10.186153083769398</v>
      </c>
      <c r="AA100" s="26">
        <f>J100*'Share of Sales'!$C$2</f>
        <v>10.186153083769398</v>
      </c>
      <c r="AB100" s="26">
        <f>K100*'Share of Sales'!$C$2</f>
        <v>21.141196388140148</v>
      </c>
      <c r="AC100" s="26">
        <f>L100*'Share of Sales'!$C$2</f>
        <v>0</v>
      </c>
      <c r="AD100" s="26">
        <f>M100*'Share of Sales'!$C$2</f>
        <v>21.622655679736862</v>
      </c>
      <c r="AE100" s="26">
        <f>N100*'Share of Sales'!$C$2</f>
        <v>3.201114436891968</v>
      </c>
      <c r="AF100" s="26">
        <f>O100*'Share of Sales'!$C$2</f>
        <v>1.2623193706056766</v>
      </c>
      <c r="AG100" s="35"/>
    </row>
    <row r="101" spans="1:33" x14ac:dyDescent="0.25">
      <c r="A101" s="15">
        <v>32</v>
      </c>
      <c r="B101" s="15">
        <v>2041</v>
      </c>
      <c r="C101" s="24">
        <v>110.18297272081705</v>
      </c>
      <c r="D101" s="25">
        <v>77.158068426623885</v>
      </c>
      <c r="E101" s="25">
        <v>130.60383723248128</v>
      </c>
      <c r="F101" s="25">
        <v>110.71297118758251</v>
      </c>
      <c r="G101" s="25">
        <v>98.22497594653278</v>
      </c>
      <c r="H101" s="25">
        <v>81.513381894413584</v>
      </c>
      <c r="I101" s="25">
        <v>37.826629395432875</v>
      </c>
      <c r="J101" s="25">
        <v>37.826629395432875</v>
      </c>
      <c r="K101" s="25">
        <v>78.508559038297079</v>
      </c>
      <c r="L101" s="25">
        <v>0</v>
      </c>
      <c r="M101" s="25">
        <v>80.296474656925994</v>
      </c>
      <c r="N101" s="25">
        <v>11.887448427377626</v>
      </c>
      <c r="O101" s="26">
        <v>4.7381632505640336</v>
      </c>
      <c r="P101" s="35"/>
      <c r="Q101" s="29"/>
      <c r="R101" s="15">
        <v>32</v>
      </c>
      <c r="S101" s="15">
        <v>2041</v>
      </c>
      <c r="T101" s="26">
        <f>C101*'Share of Sales'!$C$2</f>
        <v>30.285288922452533</v>
      </c>
      <c r="U101" s="26">
        <f>D101*'Share of Sales'!$C$2</f>
        <v>21.207944724086939</v>
      </c>
      <c r="V101" s="26">
        <f>E101*'Share of Sales'!$C$2</f>
        <v>35.898241327984827</v>
      </c>
      <c r="W101" s="26">
        <f>F101*'Share of Sales'!$C$2</f>
        <v>30.430966210858241</v>
      </c>
      <c r="X101" s="26">
        <f>G101*'Share of Sales'!$C$2</f>
        <v>26.998470838858275</v>
      </c>
      <c r="Y101" s="26">
        <f>H101*'Share of Sales'!$C$2</f>
        <v>22.405061878060213</v>
      </c>
      <c r="Z101" s="26">
        <f>I101*'Share of Sales'!$C$2</f>
        <v>10.397163662537327</v>
      </c>
      <c r="AA101" s="26">
        <f>J101*'Share of Sales'!$C$2</f>
        <v>10.397163662537327</v>
      </c>
      <c r="AB101" s="26">
        <f>K101*'Share of Sales'!$C$2</f>
        <v>21.579145440056138</v>
      </c>
      <c r="AC101" s="26">
        <f>L101*'Share of Sales'!$C$2</f>
        <v>0</v>
      </c>
      <c r="AD101" s="26">
        <f>M101*'Share of Sales'!$C$2</f>
        <v>22.070578369682586</v>
      </c>
      <c r="AE101" s="26">
        <f>N101*'Share of Sales'!$C$2</f>
        <v>3.2674269107450504</v>
      </c>
      <c r="AF101" s="26">
        <f>O101*'Share of Sales'!$C$2</f>
        <v>1.3023486248521552</v>
      </c>
      <c r="AG101" s="35"/>
    </row>
    <row r="102" spans="1:33" x14ac:dyDescent="0.25">
      <c r="A102" s="15">
        <v>33</v>
      </c>
      <c r="B102" s="15">
        <v>2042</v>
      </c>
      <c r="C102" s="24">
        <v>112.17233943299972</v>
      </c>
      <c r="D102" s="25">
        <v>78.73335334044495</v>
      </c>
      <c r="E102" s="25">
        <v>134.24382721320322</v>
      </c>
      <c r="F102" s="25">
        <v>113.42498632332781</v>
      </c>
      <c r="G102" s="25">
        <v>100.37064474100568</v>
      </c>
      <c r="H102" s="25">
        <v>83.196306936709419</v>
      </c>
      <c r="I102" s="25">
        <v>38.610224428408429</v>
      </c>
      <c r="J102" s="25">
        <v>38.610224428408429</v>
      </c>
      <c r="K102" s="25">
        <v>80.134897887190263</v>
      </c>
      <c r="L102" s="25">
        <v>0</v>
      </c>
      <c r="M102" s="25">
        <v>81.959850953261068</v>
      </c>
      <c r="N102" s="25">
        <v>12.133702077023999</v>
      </c>
      <c r="O102" s="26">
        <v>4.9008818618881964</v>
      </c>
      <c r="P102" s="35"/>
      <c r="Q102" s="29"/>
      <c r="R102" s="15">
        <v>33</v>
      </c>
      <c r="S102" s="15">
        <v>2042</v>
      </c>
      <c r="T102" s="26">
        <f>C102*'Share of Sales'!$C$2</f>
        <v>30.832093425574993</v>
      </c>
      <c r="U102" s="26">
        <f>D102*'Share of Sales'!$C$2</f>
        <v>21.640933211982745</v>
      </c>
      <c r="V102" s="26">
        <f>E102*'Share of Sales'!$C$2</f>
        <v>36.898742090660008</v>
      </c>
      <c r="W102" s="26">
        <f>F102*'Share of Sales'!$C$2</f>
        <v>31.17640046371892</v>
      </c>
      <c r="X102" s="26">
        <f>G102*'Share of Sales'!$C$2</f>
        <v>27.588237095547996</v>
      </c>
      <c r="Y102" s="26">
        <f>H102*'Share of Sales'!$C$2</f>
        <v>22.86763671954596</v>
      </c>
      <c r="Z102" s="26">
        <f>I102*'Share of Sales'!$C$2</f>
        <v>10.612545416957715</v>
      </c>
      <c r="AA102" s="26">
        <f>J102*'Share of Sales'!$C$2</f>
        <v>10.612545416957715</v>
      </c>
      <c r="AB102" s="26">
        <f>K102*'Share of Sales'!$C$2</f>
        <v>22.026166796516904</v>
      </c>
      <c r="AC102" s="26">
        <f>L102*'Share of Sales'!$C$2</f>
        <v>0</v>
      </c>
      <c r="AD102" s="26">
        <f>M102*'Share of Sales'!$C$2</f>
        <v>22.52777997241035</v>
      </c>
      <c r="AE102" s="26">
        <f>N102*'Share of Sales'!$C$2</f>
        <v>3.3351130762530881</v>
      </c>
      <c r="AF102" s="26">
        <f>O102*'Share of Sales'!$C$2</f>
        <v>1.3470740487114217</v>
      </c>
      <c r="AG102" s="35"/>
    </row>
    <row r="103" spans="1:33" x14ac:dyDescent="0.25">
      <c r="A103" s="15">
        <v>34</v>
      </c>
      <c r="B103" s="15">
        <v>2043</v>
      </c>
      <c r="C103" s="24">
        <v>114.21432458809298</v>
      </c>
      <c r="D103" s="25">
        <v>80.348980317133027</v>
      </c>
      <c r="E103" s="25">
        <v>137.98537205141261</v>
      </c>
      <c r="F103" s="25">
        <v>116.21104442902316</v>
      </c>
      <c r="G103" s="25">
        <v>102.57356590282484</v>
      </c>
      <c r="H103" s="25">
        <v>84.922765273967741</v>
      </c>
      <c r="I103" s="25">
        <v>39.410051972329775</v>
      </c>
      <c r="J103" s="25">
        <v>39.410051972329775</v>
      </c>
      <c r="K103" s="25">
        <v>81.794927050665947</v>
      </c>
      <c r="L103" s="25">
        <v>0</v>
      </c>
      <c r="M103" s="25">
        <v>83.657684810965193</v>
      </c>
      <c r="N103" s="25">
        <v>12.385056977820662</v>
      </c>
      <c r="O103" s="26">
        <v>5.0684246299869002</v>
      </c>
      <c r="P103" s="35"/>
      <c r="Q103" s="29"/>
      <c r="R103" s="15">
        <v>34</v>
      </c>
      <c r="S103" s="15">
        <v>2043</v>
      </c>
      <c r="T103" s="26">
        <f>C103*'Share of Sales'!$C$2</f>
        <v>31.393360823524532</v>
      </c>
      <c r="U103" s="26">
        <f>D103*'Share of Sales'!$C$2</f>
        <v>22.085010264649366</v>
      </c>
      <c r="V103" s="26">
        <f>E103*'Share of Sales'!$C$2</f>
        <v>37.927156587413492</v>
      </c>
      <c r="W103" s="26">
        <f>F103*'Share of Sales'!$C$2</f>
        <v>31.942186434111267</v>
      </c>
      <c r="X103" s="26">
        <f>G103*'Share of Sales'!$C$2</f>
        <v>28.193739944233375</v>
      </c>
      <c r="Y103" s="26">
        <f>H103*'Share of Sales'!$C$2</f>
        <v>23.342177279355766</v>
      </c>
      <c r="Z103" s="26">
        <f>I103*'Share of Sales'!$C$2</f>
        <v>10.832388897829938</v>
      </c>
      <c r="AA103" s="26">
        <f>J103*'Share of Sales'!$C$2</f>
        <v>10.832388897829938</v>
      </c>
      <c r="AB103" s="26">
        <f>K103*'Share of Sales'!$C$2</f>
        <v>22.482448394245658</v>
      </c>
      <c r="AC103" s="26">
        <f>L103*'Share of Sales'!$C$2</f>
        <v>0</v>
      </c>
      <c r="AD103" s="26">
        <f>M103*'Share of Sales'!$C$2</f>
        <v>22.994452704622599</v>
      </c>
      <c r="AE103" s="26">
        <f>N103*'Share of Sales'!$C$2</f>
        <v>3.4042013900344705</v>
      </c>
      <c r="AF103" s="26">
        <f>O103*'Share of Sales'!$C$2</f>
        <v>1.3931254576854151</v>
      </c>
      <c r="AG103" s="35"/>
    </row>
    <row r="104" spans="1:33" x14ac:dyDescent="0.25">
      <c r="A104" s="15">
        <v>35</v>
      </c>
      <c r="B104" s="15">
        <v>2044</v>
      </c>
      <c r="C104" s="24">
        <v>115.76918794112862</v>
      </c>
      <c r="D104" s="25">
        <v>81.633330024361982</v>
      </c>
      <c r="E104" s="25">
        <v>140.61856369608685</v>
      </c>
      <c r="F104" s="25">
        <v>118.23800353818201</v>
      </c>
      <c r="G104" s="25">
        <v>104.23053914403908</v>
      </c>
      <c r="H104" s="25">
        <v>86.277434719238826</v>
      </c>
      <c r="I104" s="25">
        <v>40.22644829070105</v>
      </c>
      <c r="J104" s="25">
        <v>40.22644829070105</v>
      </c>
      <c r="K104" s="25">
        <v>83.489344438201883</v>
      </c>
      <c r="L104" s="25">
        <v>0</v>
      </c>
      <c r="M104" s="25">
        <v>85.390690033366042</v>
      </c>
      <c r="N104" s="25">
        <v>12.641618804397556</v>
      </c>
      <c r="O104" s="26">
        <v>5.1747263437160855</v>
      </c>
      <c r="P104" s="35"/>
      <c r="Q104" s="29"/>
      <c r="R104" s="15">
        <v>35</v>
      </c>
      <c r="S104" s="15">
        <v>2044</v>
      </c>
      <c r="T104" s="26">
        <f>C104*'Share of Sales'!$C$2</f>
        <v>31.820736167634497</v>
      </c>
      <c r="U104" s="26">
        <f>D104*'Share of Sales'!$C$2</f>
        <v>22.438031253286635</v>
      </c>
      <c r="V104" s="26">
        <f>E104*'Share of Sales'!$C$2</f>
        <v>38.650925131480747</v>
      </c>
      <c r="W104" s="26">
        <f>F104*'Share of Sales'!$C$2</f>
        <v>32.49932371892946</v>
      </c>
      <c r="X104" s="26">
        <f>G104*'Share of Sales'!$C$2</f>
        <v>28.649181580157446</v>
      </c>
      <c r="Y104" s="26">
        <f>H104*'Share of Sales'!$C$2</f>
        <v>23.714526604585963</v>
      </c>
      <c r="Z104" s="26">
        <f>I104*'Share of Sales'!$C$2</f>
        <v>11.056786531752456</v>
      </c>
      <c r="AA104" s="26">
        <f>J104*'Share of Sales'!$C$2</f>
        <v>11.056786531752456</v>
      </c>
      <c r="AB104" s="26">
        <f>K104*'Share of Sales'!$C$2</f>
        <v>22.948182063156352</v>
      </c>
      <c r="AC104" s="26">
        <f>L104*'Share of Sales'!$C$2</f>
        <v>0</v>
      </c>
      <c r="AD104" s="26">
        <f>M104*'Share of Sales'!$C$2</f>
        <v>23.470792764874147</v>
      </c>
      <c r="AE104" s="26">
        <f>N104*'Share of Sales'!$C$2</f>
        <v>3.4747208981987785</v>
      </c>
      <c r="AF104" s="26">
        <f>O104*'Share of Sales'!$C$2</f>
        <v>1.4223439297754494</v>
      </c>
      <c r="AG104" s="35"/>
    </row>
    <row r="105" spans="1:33" x14ac:dyDescent="0.25">
      <c r="A105" s="15">
        <v>36</v>
      </c>
      <c r="B105" s="15">
        <v>2045</v>
      </c>
      <c r="C105" s="24">
        <v>117.08678854652032</v>
      </c>
      <c r="D105" s="25">
        <v>82.758555966742165</v>
      </c>
      <c r="E105" s="25">
        <v>142.70301301663721</v>
      </c>
      <c r="F105" s="25">
        <v>119.89133309256086</v>
      </c>
      <c r="G105" s="25">
        <v>105.62075477507921</v>
      </c>
      <c r="H105" s="25">
        <v>87.452668253171638</v>
      </c>
      <c r="I105" s="25">
        <v>41.0597566128707</v>
      </c>
      <c r="J105" s="25">
        <v>41.0597566128707</v>
      </c>
      <c r="K105" s="25">
        <v>85.21886241677332</v>
      </c>
      <c r="L105" s="25">
        <v>0</v>
      </c>
      <c r="M105" s="25">
        <v>87.159595210536793</v>
      </c>
      <c r="N105" s="25">
        <v>12.903495420480413</v>
      </c>
      <c r="O105" s="26">
        <v>5.250322368808332</v>
      </c>
      <c r="P105" s="35"/>
      <c r="Q105" s="29"/>
      <c r="R105" s="15">
        <v>36</v>
      </c>
      <c r="S105" s="15">
        <v>2045</v>
      </c>
      <c r="T105" s="26">
        <f>C105*'Share of Sales'!$C$2</f>
        <v>32.182896617959202</v>
      </c>
      <c r="U105" s="26">
        <f>D105*'Share of Sales'!$C$2</f>
        <v>22.747314910520767</v>
      </c>
      <c r="V105" s="26">
        <f>E105*'Share of Sales'!$C$2</f>
        <v>39.223864382965928</v>
      </c>
      <c r="W105" s="26">
        <f>F105*'Share of Sales'!$C$2</f>
        <v>32.953763837960054</v>
      </c>
      <c r="X105" s="26">
        <f>G105*'Share of Sales'!$C$2</f>
        <v>29.031301258097528</v>
      </c>
      <c r="Y105" s="26">
        <f>H105*'Share of Sales'!$C$2</f>
        <v>24.037555528634819</v>
      </c>
      <c r="Z105" s="26">
        <f>I105*'Share of Sales'!$C$2</f>
        <v>11.285832659980796</v>
      </c>
      <c r="AA105" s="26">
        <f>J105*'Share of Sales'!$C$2</f>
        <v>11.285832659980796</v>
      </c>
      <c r="AB105" s="26">
        <f>K105*'Share of Sales'!$C$2</f>
        <v>23.423563607002791</v>
      </c>
      <c r="AC105" s="26">
        <f>L105*'Share of Sales'!$C$2</f>
        <v>0</v>
      </c>
      <c r="AD105" s="26">
        <f>M105*'Share of Sales'!$C$2</f>
        <v>23.957000416057959</v>
      </c>
      <c r="AE105" s="26">
        <f>N105*'Share of Sales'!$C$2</f>
        <v>3.54670124855835</v>
      </c>
      <c r="AF105" s="26">
        <f>O105*'Share of Sales'!$C$2</f>
        <v>1.4431225256398821</v>
      </c>
      <c r="AG105" s="35"/>
    </row>
    <row r="106" spans="1:33" x14ac:dyDescent="0.25">
      <c r="A106" s="15">
        <v>37</v>
      </c>
      <c r="B106" s="15">
        <v>2046</v>
      </c>
      <c r="C106" s="24">
        <v>119.50062294214374</v>
      </c>
      <c r="D106" s="25">
        <v>84.643078992487546</v>
      </c>
      <c r="E106" s="25">
        <v>147.22680169395085</v>
      </c>
      <c r="F106" s="25">
        <v>123.22891257557905</v>
      </c>
      <c r="G106" s="25">
        <v>108.23438657696188</v>
      </c>
      <c r="H106" s="25">
        <v>89.474785213454226</v>
      </c>
      <c r="I106" s="25">
        <v>41.910327278331984</v>
      </c>
      <c r="J106" s="25">
        <v>41.910327278331984</v>
      </c>
      <c r="K106" s="25">
        <v>86.984208110346358</v>
      </c>
      <c r="L106" s="25">
        <v>0</v>
      </c>
      <c r="M106" s="25">
        <v>88.965144025609973</v>
      </c>
      <c r="N106" s="25">
        <v>13.170796924238822</v>
      </c>
      <c r="O106" s="26">
        <v>5.4583218785801444</v>
      </c>
      <c r="P106" s="36"/>
      <c r="Q106" s="29"/>
      <c r="R106" s="15">
        <v>37</v>
      </c>
      <c r="S106" s="15">
        <v>2046</v>
      </c>
      <c r="T106" s="26">
        <f>C106*'Share of Sales'!$C$2</f>
        <v>32.846371838106329</v>
      </c>
      <c r="U106" s="26">
        <f>D106*'Share of Sales'!$C$2</f>
        <v>23.265301700188587</v>
      </c>
      <c r="V106" s="26">
        <f>E106*'Share of Sales'!$C$2</f>
        <v>40.467289240123357</v>
      </c>
      <c r="W106" s="26">
        <f>F106*'Share of Sales'!$C$2</f>
        <v>33.871142961510955</v>
      </c>
      <c r="X106" s="26">
        <f>G106*'Share of Sales'!$C$2</f>
        <v>29.749693513291895</v>
      </c>
      <c r="Y106" s="26">
        <f>H106*'Share of Sales'!$C$2</f>
        <v>24.59336188296437</v>
      </c>
      <c r="Z106" s="26">
        <f>I106*'Share of Sales'!$C$2</f>
        <v>11.519623578090513</v>
      </c>
      <c r="AA106" s="26">
        <f>J106*'Share of Sales'!$C$2</f>
        <v>11.519623578090513</v>
      </c>
      <c r="AB106" s="26">
        <f>K106*'Share of Sales'!$C$2</f>
        <v>23.90879288569846</v>
      </c>
      <c r="AC106" s="26">
        <f>L106*'Share of Sales'!$C$2</f>
        <v>0</v>
      </c>
      <c r="AD106" s="26">
        <f>M106*'Share of Sales'!$C$2</f>
        <v>24.453280069599671</v>
      </c>
      <c r="AE106" s="26">
        <f>N106*'Share of Sales'!$C$2</f>
        <v>3.6201727030928126</v>
      </c>
      <c r="AF106" s="26">
        <f>O106*'Share of Sales'!$C$2</f>
        <v>1.5002940204145705</v>
      </c>
      <c r="AG106" s="36"/>
    </row>
    <row r="107" spans="1:33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29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1:33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29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1:33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29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1:33" x14ac:dyDescent="0.25">
      <c r="A110" s="6" t="s">
        <v>8</v>
      </c>
      <c r="B110" s="7" t="s">
        <v>34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29"/>
      <c r="R110" s="6" t="s">
        <v>8</v>
      </c>
      <c r="S110" s="7" t="s">
        <v>34</v>
      </c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1:33" x14ac:dyDescent="0.25">
      <c r="A111" s="10"/>
      <c r="B111" s="10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8"/>
      <c r="P111" s="8"/>
      <c r="Q111" s="29"/>
      <c r="R111" s="10"/>
      <c r="S111" s="10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8"/>
      <c r="AG111" s="8"/>
    </row>
    <row r="112" spans="1:33" ht="51.95" customHeight="1" x14ac:dyDescent="0.25">
      <c r="A112" s="11"/>
      <c r="B112" s="11"/>
      <c r="C112" s="43" t="s">
        <v>37</v>
      </c>
      <c r="D112" s="43"/>
      <c r="E112" s="43" t="s">
        <v>38</v>
      </c>
      <c r="F112" s="43"/>
      <c r="G112" s="43" t="s">
        <v>39</v>
      </c>
      <c r="H112" s="43"/>
      <c r="I112" s="44" t="s">
        <v>40</v>
      </c>
      <c r="J112" s="45"/>
      <c r="K112" s="46" t="s">
        <v>41</v>
      </c>
      <c r="L112" s="46"/>
      <c r="M112" s="46" t="s">
        <v>42</v>
      </c>
      <c r="N112" s="46"/>
      <c r="O112" s="47" t="s">
        <v>17</v>
      </c>
      <c r="P112" s="11"/>
      <c r="Q112" s="29"/>
      <c r="R112" s="11"/>
      <c r="S112" s="11"/>
      <c r="T112" s="43" t="s">
        <v>37</v>
      </c>
      <c r="U112" s="43"/>
      <c r="V112" s="43" t="s">
        <v>38</v>
      </c>
      <c r="W112" s="43"/>
      <c r="X112" s="43" t="s">
        <v>39</v>
      </c>
      <c r="Y112" s="43"/>
      <c r="Z112" s="44" t="s">
        <v>40</v>
      </c>
      <c r="AA112" s="45"/>
      <c r="AB112" s="46" t="s">
        <v>41</v>
      </c>
      <c r="AC112" s="46"/>
      <c r="AD112" s="46" t="s">
        <v>42</v>
      </c>
      <c r="AE112" s="46"/>
      <c r="AF112" s="47" t="s">
        <v>17</v>
      </c>
      <c r="AG112" s="11"/>
    </row>
    <row r="113" spans="1:33" ht="26.25" x14ac:dyDescent="0.25">
      <c r="A113" s="12" t="s">
        <v>18</v>
      </c>
      <c r="B113" s="12" t="s">
        <v>19</v>
      </c>
      <c r="C113" s="13" t="s">
        <v>20</v>
      </c>
      <c r="D113" s="13" t="s">
        <v>21</v>
      </c>
      <c r="E113" s="13" t="s">
        <v>22</v>
      </c>
      <c r="F113" s="13" t="s">
        <v>23</v>
      </c>
      <c r="G113" s="13" t="s">
        <v>24</v>
      </c>
      <c r="H113" s="13" t="s">
        <v>25</v>
      </c>
      <c r="I113" s="33" t="s">
        <v>26</v>
      </c>
      <c r="J113" s="33" t="s">
        <v>27</v>
      </c>
      <c r="K113" s="33" t="s">
        <v>26</v>
      </c>
      <c r="L113" s="33" t="s">
        <v>27</v>
      </c>
      <c r="M113" s="33" t="s">
        <v>26</v>
      </c>
      <c r="N113" s="33" t="s">
        <v>27</v>
      </c>
      <c r="O113" s="48"/>
      <c r="P113" s="8"/>
      <c r="Q113" s="29"/>
      <c r="R113" s="12" t="s">
        <v>18</v>
      </c>
      <c r="S113" s="12" t="s">
        <v>19</v>
      </c>
      <c r="T113" s="13" t="s">
        <v>20</v>
      </c>
      <c r="U113" s="13" t="s">
        <v>21</v>
      </c>
      <c r="V113" s="13" t="s">
        <v>22</v>
      </c>
      <c r="W113" s="13" t="s">
        <v>23</v>
      </c>
      <c r="X113" s="13" t="s">
        <v>24</v>
      </c>
      <c r="Y113" s="13" t="s">
        <v>25</v>
      </c>
      <c r="Z113" s="33" t="s">
        <v>26</v>
      </c>
      <c r="AA113" s="33" t="s">
        <v>27</v>
      </c>
      <c r="AB113" s="33" t="s">
        <v>26</v>
      </c>
      <c r="AC113" s="33" t="s">
        <v>27</v>
      </c>
      <c r="AD113" s="33" t="s">
        <v>26</v>
      </c>
      <c r="AE113" s="33" t="s">
        <v>27</v>
      </c>
      <c r="AF113" s="48"/>
      <c r="AG113" s="8"/>
    </row>
    <row r="114" spans="1:33" x14ac:dyDescent="0.25">
      <c r="A114" s="14">
        <v>18</v>
      </c>
      <c r="B114" s="15">
        <v>2027</v>
      </c>
      <c r="C114" s="16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8">
        <v>0</v>
      </c>
      <c r="P114" s="40" t="s">
        <v>28</v>
      </c>
      <c r="Q114" s="29"/>
      <c r="R114" s="14">
        <v>18</v>
      </c>
      <c r="S114" s="15">
        <v>2027</v>
      </c>
      <c r="T114" s="16">
        <f>C114*'Share of Sales'!$C$2</f>
        <v>0</v>
      </c>
      <c r="U114" s="16">
        <f>D114*'Share of Sales'!$C$2</f>
        <v>0</v>
      </c>
      <c r="V114" s="16">
        <f>E114*'Share of Sales'!$C$2</f>
        <v>0</v>
      </c>
      <c r="W114" s="16">
        <f>F114*'Share of Sales'!$C$2</f>
        <v>0</v>
      </c>
      <c r="X114" s="16">
        <f>G114*'Share of Sales'!$C$2</f>
        <v>0</v>
      </c>
      <c r="Y114" s="16">
        <f>H114*'Share of Sales'!$C$2</f>
        <v>0</v>
      </c>
      <c r="Z114" s="16">
        <f>I114*'Share of Sales'!$C$2</f>
        <v>0</v>
      </c>
      <c r="AA114" s="16">
        <f>J114*'Share of Sales'!$C$2</f>
        <v>0</v>
      </c>
      <c r="AB114" s="16">
        <f>K114*'Share of Sales'!$C$2</f>
        <v>0</v>
      </c>
      <c r="AC114" s="16">
        <f>L114*'Share of Sales'!$C$2</f>
        <v>0</v>
      </c>
      <c r="AD114" s="16">
        <f>M114*'Share of Sales'!$C$2</f>
        <v>0</v>
      </c>
      <c r="AE114" s="16">
        <f>N114*'Share of Sales'!$C$2</f>
        <v>0</v>
      </c>
      <c r="AF114" s="16">
        <f>O114*'Share of Sales'!$C$2</f>
        <v>0</v>
      </c>
      <c r="AG114" s="40" t="s">
        <v>28</v>
      </c>
    </row>
    <row r="115" spans="1:33" x14ac:dyDescent="0.25">
      <c r="A115" s="15">
        <v>19</v>
      </c>
      <c r="B115" s="15">
        <v>2028</v>
      </c>
      <c r="C115" s="19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18">
        <v>0</v>
      </c>
      <c r="P115" s="41"/>
      <c r="Q115" s="29"/>
      <c r="R115" s="15">
        <v>19</v>
      </c>
      <c r="S115" s="15">
        <v>2028</v>
      </c>
      <c r="T115" s="16">
        <f>C115*'Share of Sales'!$C$2</f>
        <v>0</v>
      </c>
      <c r="U115" s="16">
        <f>D115*'Share of Sales'!$C$2</f>
        <v>0</v>
      </c>
      <c r="V115" s="16">
        <f>E115*'Share of Sales'!$C$2</f>
        <v>0</v>
      </c>
      <c r="W115" s="16">
        <f>F115*'Share of Sales'!$C$2</f>
        <v>0</v>
      </c>
      <c r="X115" s="16">
        <f>G115*'Share of Sales'!$C$2</f>
        <v>0</v>
      </c>
      <c r="Y115" s="16">
        <f>H115*'Share of Sales'!$C$2</f>
        <v>0</v>
      </c>
      <c r="Z115" s="16">
        <f>I115*'Share of Sales'!$C$2</f>
        <v>0</v>
      </c>
      <c r="AA115" s="16">
        <f>J115*'Share of Sales'!$C$2</f>
        <v>0</v>
      </c>
      <c r="AB115" s="16">
        <f>K115*'Share of Sales'!$C$2</f>
        <v>0</v>
      </c>
      <c r="AC115" s="16">
        <f>L115*'Share of Sales'!$C$2</f>
        <v>0</v>
      </c>
      <c r="AD115" s="16">
        <f>M115*'Share of Sales'!$C$2</f>
        <v>0</v>
      </c>
      <c r="AE115" s="16">
        <f>N115*'Share of Sales'!$C$2</f>
        <v>0</v>
      </c>
      <c r="AF115" s="16">
        <f>O115*'Share of Sales'!$C$2</f>
        <v>0</v>
      </c>
      <c r="AG115" s="41"/>
    </row>
    <row r="116" spans="1:33" x14ac:dyDescent="0.25">
      <c r="A116" s="15">
        <v>20</v>
      </c>
      <c r="B116" s="15">
        <v>2029</v>
      </c>
      <c r="C116" s="19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18">
        <v>0</v>
      </c>
      <c r="P116" s="41"/>
      <c r="Q116" s="29"/>
      <c r="R116" s="15">
        <v>20</v>
      </c>
      <c r="S116" s="15">
        <v>2029</v>
      </c>
      <c r="T116" s="16">
        <f>C116*'Share of Sales'!$C$2</f>
        <v>0</v>
      </c>
      <c r="U116" s="16">
        <f>D116*'Share of Sales'!$C$2</f>
        <v>0</v>
      </c>
      <c r="V116" s="16">
        <f>E116*'Share of Sales'!$C$2</f>
        <v>0</v>
      </c>
      <c r="W116" s="16">
        <f>F116*'Share of Sales'!$C$2</f>
        <v>0</v>
      </c>
      <c r="X116" s="16">
        <f>G116*'Share of Sales'!$C$2</f>
        <v>0</v>
      </c>
      <c r="Y116" s="16">
        <f>H116*'Share of Sales'!$C$2</f>
        <v>0</v>
      </c>
      <c r="Z116" s="16">
        <f>I116*'Share of Sales'!$C$2</f>
        <v>0</v>
      </c>
      <c r="AA116" s="16">
        <f>J116*'Share of Sales'!$C$2</f>
        <v>0</v>
      </c>
      <c r="AB116" s="16">
        <f>K116*'Share of Sales'!$C$2</f>
        <v>0</v>
      </c>
      <c r="AC116" s="16">
        <f>L116*'Share of Sales'!$C$2</f>
        <v>0</v>
      </c>
      <c r="AD116" s="16">
        <f>M116*'Share of Sales'!$C$2</f>
        <v>0</v>
      </c>
      <c r="AE116" s="16">
        <f>N116*'Share of Sales'!$C$2</f>
        <v>0</v>
      </c>
      <c r="AF116" s="16">
        <f>O116*'Share of Sales'!$C$2</f>
        <v>0</v>
      </c>
      <c r="AG116" s="41"/>
    </row>
    <row r="117" spans="1:33" x14ac:dyDescent="0.25">
      <c r="A117" s="15">
        <v>21</v>
      </c>
      <c r="B117" s="15">
        <v>2030</v>
      </c>
      <c r="C117" s="19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18">
        <v>0</v>
      </c>
      <c r="P117" s="42"/>
      <c r="Q117" s="29"/>
      <c r="R117" s="15">
        <v>21</v>
      </c>
      <c r="S117" s="15">
        <v>2030</v>
      </c>
      <c r="T117" s="16">
        <f>C117*'Share of Sales'!$C$2</f>
        <v>0</v>
      </c>
      <c r="U117" s="16">
        <f>D117*'Share of Sales'!$C$2</f>
        <v>0</v>
      </c>
      <c r="V117" s="16">
        <f>E117*'Share of Sales'!$C$2</f>
        <v>0</v>
      </c>
      <c r="W117" s="16">
        <f>F117*'Share of Sales'!$C$2</f>
        <v>0</v>
      </c>
      <c r="X117" s="16">
        <f>G117*'Share of Sales'!$C$2</f>
        <v>0</v>
      </c>
      <c r="Y117" s="16">
        <f>H117*'Share of Sales'!$C$2</f>
        <v>0</v>
      </c>
      <c r="Z117" s="16">
        <f>I117*'Share of Sales'!$C$2</f>
        <v>0</v>
      </c>
      <c r="AA117" s="16">
        <f>J117*'Share of Sales'!$C$2</f>
        <v>0</v>
      </c>
      <c r="AB117" s="16">
        <f>K117*'Share of Sales'!$C$2</f>
        <v>0</v>
      </c>
      <c r="AC117" s="16">
        <f>L117*'Share of Sales'!$C$2</f>
        <v>0</v>
      </c>
      <c r="AD117" s="16">
        <f>M117*'Share of Sales'!$C$2</f>
        <v>0</v>
      </c>
      <c r="AE117" s="16">
        <f>N117*'Share of Sales'!$C$2</f>
        <v>0</v>
      </c>
      <c r="AF117" s="16">
        <f>O117*'Share of Sales'!$C$2</f>
        <v>0</v>
      </c>
      <c r="AG117" s="42"/>
    </row>
    <row r="118" spans="1:33" x14ac:dyDescent="0.25">
      <c r="A118" s="15">
        <v>22</v>
      </c>
      <c r="B118" s="15">
        <v>2031</v>
      </c>
      <c r="C118" s="21">
        <v>107.7121217579426</v>
      </c>
      <c r="D118" s="22">
        <v>78.671747391999261</v>
      </c>
      <c r="E118" s="22">
        <v>114.96929335272577</v>
      </c>
      <c r="F118" s="22">
        <v>103.16124567456912</v>
      </c>
      <c r="G118" s="22">
        <v>94.134538178989516</v>
      </c>
      <c r="H118" s="22">
        <v>81.911704434742347</v>
      </c>
      <c r="I118" s="22">
        <v>73.224195168623027</v>
      </c>
      <c r="J118" s="22">
        <v>73.224195168623027</v>
      </c>
      <c r="K118" s="22">
        <v>63.954364934919028</v>
      </c>
      <c r="L118" s="22">
        <v>0</v>
      </c>
      <c r="M118" s="22">
        <v>65.410830438137054</v>
      </c>
      <c r="N118" s="22">
        <v>9.6837112307548523</v>
      </c>
      <c r="O118" s="23">
        <v>3.2305398285837459</v>
      </c>
      <c r="P118" s="37" t="s">
        <v>29</v>
      </c>
      <c r="Q118" s="29"/>
      <c r="R118" s="15">
        <v>22</v>
      </c>
      <c r="S118" s="15">
        <v>2031</v>
      </c>
      <c r="T118" s="23">
        <f>C118*'Share of Sales'!$C$2</f>
        <v>29.606141923173624</v>
      </c>
      <c r="U118" s="23">
        <f>D118*'Share of Sales'!$C$2</f>
        <v>21.623999978998128</v>
      </c>
      <c r="V118" s="23">
        <f>E118*'Share of Sales'!$C$2</f>
        <v>31.600874258674494</v>
      </c>
      <c r="W118" s="23">
        <f>F118*'Share of Sales'!$C$2</f>
        <v>28.355271723978085</v>
      </c>
      <c r="X118" s="23">
        <f>G118*'Share of Sales'!$C$2</f>
        <v>25.87415837432486</v>
      </c>
      <c r="Y118" s="23">
        <f>H118*'Share of Sales'!$C$2</f>
        <v>22.514546246836034</v>
      </c>
      <c r="Z118" s="23">
        <f>I118*'Share of Sales'!$C$2</f>
        <v>20.126666144820973</v>
      </c>
      <c r="AA118" s="23">
        <f>J118*'Share of Sales'!$C$2</f>
        <v>20.126666144820973</v>
      </c>
      <c r="AB118" s="23">
        <f>K118*'Share of Sales'!$C$2</f>
        <v>17.578727203282771</v>
      </c>
      <c r="AC118" s="23">
        <f>L118*'Share of Sales'!$C$2</f>
        <v>0</v>
      </c>
      <c r="AD118" s="23">
        <f>M118*'Share of Sales'!$C$2</f>
        <v>17.979056559818723</v>
      </c>
      <c r="AE118" s="23">
        <f>N118*'Share of Sales'!$C$2</f>
        <v>2.6616997637929982</v>
      </c>
      <c r="AF118" s="23">
        <f>O118*'Share of Sales'!$C$2</f>
        <v>0.88795781841947308</v>
      </c>
      <c r="AG118" s="37" t="s">
        <v>29</v>
      </c>
    </row>
    <row r="119" spans="1:33" x14ac:dyDescent="0.25">
      <c r="A119" s="15">
        <v>23</v>
      </c>
      <c r="B119" s="15">
        <v>2032</v>
      </c>
      <c r="C119" s="21">
        <v>117.95064202515952</v>
      </c>
      <c r="D119" s="22">
        <v>88.882984224413434</v>
      </c>
      <c r="E119" s="22">
        <v>127.79928200276328</v>
      </c>
      <c r="F119" s="22">
        <v>115.1571419662675</v>
      </c>
      <c r="G119" s="22">
        <v>105.00629741633495</v>
      </c>
      <c r="H119" s="22">
        <v>92.559032220655723</v>
      </c>
      <c r="I119" s="22">
        <v>74.70752458536424</v>
      </c>
      <c r="J119" s="22">
        <v>74.70752458536424</v>
      </c>
      <c r="K119" s="22">
        <v>65.279207340945277</v>
      </c>
      <c r="L119" s="22">
        <v>0</v>
      </c>
      <c r="M119" s="22">
        <v>66.765844158717684</v>
      </c>
      <c r="N119" s="22">
        <v>9.8843135086333369</v>
      </c>
      <c r="O119" s="23">
        <v>3.3163586029663743</v>
      </c>
      <c r="P119" s="38"/>
      <c r="Q119" s="29"/>
      <c r="R119" s="15">
        <v>23</v>
      </c>
      <c r="S119" s="15">
        <v>2032</v>
      </c>
      <c r="T119" s="23">
        <f>C119*'Share of Sales'!$C$2</f>
        <v>32.420338497963144</v>
      </c>
      <c r="U119" s="23">
        <f>D119*'Share of Sales'!$C$2</f>
        <v>24.430697330582881</v>
      </c>
      <c r="V119" s="23">
        <f>E119*'Share of Sales'!$C$2</f>
        <v>35.127371171429886</v>
      </c>
      <c r="W119" s="23">
        <f>F119*'Share of Sales'!$C$2</f>
        <v>31.652507005498347</v>
      </c>
      <c r="X119" s="23">
        <f>G119*'Share of Sales'!$C$2</f>
        <v>28.862409294297926</v>
      </c>
      <c r="Y119" s="23">
        <f>H119*'Share of Sales'!$C$2</f>
        <v>25.441109129337757</v>
      </c>
      <c r="Z119" s="23">
        <f>I119*'Share of Sales'!$C$2</f>
        <v>20.534379413431061</v>
      </c>
      <c r="AA119" s="23">
        <f>J119*'Share of Sales'!$C$2</f>
        <v>20.534379413431061</v>
      </c>
      <c r="AB119" s="23">
        <f>K119*'Share of Sales'!$C$2</f>
        <v>17.942878161025458</v>
      </c>
      <c r="AC119" s="23">
        <f>L119*'Share of Sales'!$C$2</f>
        <v>0</v>
      </c>
      <c r="AD119" s="23">
        <f>M119*'Share of Sales'!$C$2</f>
        <v>18.351500513801085</v>
      </c>
      <c r="AE119" s="23">
        <f>N119*'Share of Sales'!$C$2</f>
        <v>2.7168380287538256</v>
      </c>
      <c r="AF119" s="23">
        <f>O119*'Share of Sales'!$C$2</f>
        <v>0.91154627599117222</v>
      </c>
      <c r="AG119" s="38"/>
    </row>
    <row r="120" spans="1:33" x14ac:dyDescent="0.25">
      <c r="A120" s="15">
        <v>24</v>
      </c>
      <c r="B120" s="15">
        <v>2033</v>
      </c>
      <c r="C120" s="21">
        <v>127.56102290973107</v>
      </c>
      <c r="D120" s="22">
        <v>97.718558436307276</v>
      </c>
      <c r="E120" s="22">
        <v>139.3387921427487</v>
      </c>
      <c r="F120" s="22">
        <v>125.32124435804565</v>
      </c>
      <c r="G120" s="22">
        <v>114.61180538765235</v>
      </c>
      <c r="H120" s="22">
        <v>101.39125061667661</v>
      </c>
      <c r="I120" s="22">
        <v>76.224077272810632</v>
      </c>
      <c r="J120" s="22">
        <v>76.224077272810632</v>
      </c>
      <c r="K120" s="22">
        <v>66.631494431983896</v>
      </c>
      <c r="L120" s="22">
        <v>0</v>
      </c>
      <c r="M120" s="22">
        <v>68.148927576176703</v>
      </c>
      <c r="N120" s="22">
        <v>10.089071349697374</v>
      </c>
      <c r="O120" s="23">
        <v>3.5855639735059874</v>
      </c>
      <c r="P120" s="38"/>
      <c r="Q120" s="29"/>
      <c r="R120" s="15">
        <v>24</v>
      </c>
      <c r="S120" s="15">
        <v>2033</v>
      </c>
      <c r="T120" s="23">
        <f>C120*'Share of Sales'!$C$2</f>
        <v>35.061882418560913</v>
      </c>
      <c r="U120" s="23">
        <f>D120*'Share of Sales'!$C$2</f>
        <v>26.859275097140273</v>
      </c>
      <c r="V120" s="23">
        <f>E120*'Share of Sales'!$C$2</f>
        <v>38.299162510719114</v>
      </c>
      <c r="W120" s="23">
        <f>F120*'Share of Sales'!$C$2</f>
        <v>34.446248814882608</v>
      </c>
      <c r="X120" s="23">
        <f>G120*'Share of Sales'!$C$2</f>
        <v>31.502613828399294</v>
      </c>
      <c r="Y120" s="23">
        <f>H120*'Share of Sales'!$C$2</f>
        <v>27.868764504251747</v>
      </c>
      <c r="Z120" s="23">
        <f>I120*'Share of Sales'!$C$2</f>
        <v>20.951224549946048</v>
      </c>
      <c r="AA120" s="23">
        <f>J120*'Share of Sales'!$C$2</f>
        <v>20.951224549946048</v>
      </c>
      <c r="AB120" s="23">
        <f>K120*'Share of Sales'!$C$2</f>
        <v>18.314572663786592</v>
      </c>
      <c r="AC120" s="23">
        <f>L120*'Share of Sales'!$C$2</f>
        <v>0</v>
      </c>
      <c r="AD120" s="23">
        <f>M120*'Share of Sales'!$C$2</f>
        <v>18.731659805815589</v>
      </c>
      <c r="AE120" s="23">
        <f>N120*'Share of Sales'!$C$2</f>
        <v>2.7731185067862572</v>
      </c>
      <c r="AF120" s="23">
        <f>O120*'Share of Sales'!$C$2</f>
        <v>0.98554103420963257</v>
      </c>
      <c r="AG120" s="38"/>
    </row>
    <row r="121" spans="1:33" x14ac:dyDescent="0.25">
      <c r="A121" s="15">
        <v>25</v>
      </c>
      <c r="B121" s="15">
        <v>2034</v>
      </c>
      <c r="C121" s="21">
        <v>128.41036462972613</v>
      </c>
      <c r="D121" s="22">
        <v>97.634959258630531</v>
      </c>
      <c r="E121" s="22">
        <v>142.67054082153768</v>
      </c>
      <c r="F121" s="22">
        <v>126.94719760638874</v>
      </c>
      <c r="G121" s="22">
        <v>115.75405635911743</v>
      </c>
      <c r="H121" s="22">
        <v>101.50936845388351</v>
      </c>
      <c r="I121" s="22">
        <v>77.774127156749671</v>
      </c>
      <c r="J121" s="22">
        <v>77.774127156749671</v>
      </c>
      <c r="K121" s="22">
        <v>68.011794736587419</v>
      </c>
      <c r="L121" s="22">
        <v>0</v>
      </c>
      <c r="M121" s="22">
        <v>69.560662166458499</v>
      </c>
      <c r="N121" s="22">
        <v>10.298070838240578</v>
      </c>
      <c r="O121" s="23">
        <v>3.9223583657776184</v>
      </c>
      <c r="P121" s="38"/>
      <c r="Q121" s="29"/>
      <c r="R121" s="15">
        <v>25</v>
      </c>
      <c r="S121" s="15">
        <v>2034</v>
      </c>
      <c r="T121" s="23">
        <f>C121*'Share of Sales'!$C$2</f>
        <v>35.295335544291326</v>
      </c>
      <c r="U121" s="23">
        <f>D121*'Share of Sales'!$C$2</f>
        <v>26.836296725917389</v>
      </c>
      <c r="V121" s="23">
        <f>E121*'Share of Sales'!$C$2</f>
        <v>39.214938958408482</v>
      </c>
      <c r="W121" s="23">
        <f>F121*'Share of Sales'!$C$2</f>
        <v>34.893164183786674</v>
      </c>
      <c r="X121" s="23">
        <f>G121*'Share of Sales'!$C$2</f>
        <v>31.816577046476784</v>
      </c>
      <c r="Y121" s="23">
        <f>H121*'Share of Sales'!$C$2</f>
        <v>27.901230798619846</v>
      </c>
      <c r="Z121" s="23">
        <f>I121*'Share of Sales'!$C$2</f>
        <v>21.377276846594953</v>
      </c>
      <c r="AA121" s="23">
        <f>J121*'Share of Sales'!$C$2</f>
        <v>21.377276846594953</v>
      </c>
      <c r="AB121" s="23">
        <f>K121*'Share of Sales'!$C$2</f>
        <v>18.693966979372785</v>
      </c>
      <c r="AC121" s="23">
        <f>L121*'Share of Sales'!$C$2</f>
        <v>0</v>
      </c>
      <c r="AD121" s="23">
        <f>M121*'Share of Sales'!$C$2</f>
        <v>19.119694262435644</v>
      </c>
      <c r="AE121" s="23">
        <f>N121*'Share of Sales'!$C$2</f>
        <v>2.8305648593294386</v>
      </c>
      <c r="AF121" s="23">
        <f>O121*'Share of Sales'!$C$2</f>
        <v>1.0781135544959823</v>
      </c>
      <c r="AG121" s="38"/>
    </row>
    <row r="122" spans="1:33" x14ac:dyDescent="0.25">
      <c r="A122" s="15">
        <v>26</v>
      </c>
      <c r="B122" s="15">
        <v>2035</v>
      </c>
      <c r="C122" s="21">
        <v>102.15680026900715</v>
      </c>
      <c r="D122" s="22">
        <v>70.480882677345392</v>
      </c>
      <c r="E122" s="22">
        <v>118.69311519928189</v>
      </c>
      <c r="F122" s="22">
        <v>101.36062327871792</v>
      </c>
      <c r="G122" s="22">
        <v>89.898079574293277</v>
      </c>
      <c r="H122" s="22">
        <v>74.629097423504703</v>
      </c>
      <c r="I122" s="22">
        <v>33.447953837460311</v>
      </c>
      <c r="J122" s="22">
        <v>33.447953837460311</v>
      </c>
      <c r="K122" s="22">
        <v>69.420688560623915</v>
      </c>
      <c r="L122" s="22">
        <v>0</v>
      </c>
      <c r="M122" s="22">
        <v>71.001641451033834</v>
      </c>
      <c r="N122" s="22">
        <v>10.511399841830045</v>
      </c>
      <c r="O122" s="23">
        <v>4.248197625176144</v>
      </c>
      <c r="P122" s="38"/>
      <c r="Q122" s="29"/>
      <c r="R122" s="15">
        <v>26</v>
      </c>
      <c r="S122" s="15">
        <v>2035</v>
      </c>
      <c r="T122" s="23">
        <f>C122*'Share of Sales'!$C$2</f>
        <v>28.079186240322162</v>
      </c>
      <c r="U122" s="23">
        <f>D122*'Share of Sales'!$C$2</f>
        <v>19.372629388039773</v>
      </c>
      <c r="V122" s="23">
        <f>E122*'Share of Sales'!$C$2</f>
        <v>32.624417350077998</v>
      </c>
      <c r="W122" s="23">
        <f>F122*'Share of Sales'!$C$2</f>
        <v>27.860346163775905</v>
      </c>
      <c r="X122" s="23">
        <f>G122*'Share of Sales'!$C$2</f>
        <v>24.709710096310708</v>
      </c>
      <c r="Y122" s="23">
        <f>H122*'Share of Sales'!$C$2</f>
        <v>20.512822641112873</v>
      </c>
      <c r="Z122" s="23">
        <f>I122*'Share of Sales'!$C$2</f>
        <v>9.1936251202719301</v>
      </c>
      <c r="AA122" s="23">
        <f>J122*'Share of Sales'!$C$2</f>
        <v>9.1936251202719301</v>
      </c>
      <c r="AB122" s="23">
        <f>K122*'Share of Sales'!$C$2</f>
        <v>19.081220612746058</v>
      </c>
      <c r="AC122" s="23">
        <f>L122*'Share of Sales'!$C$2</f>
        <v>0</v>
      </c>
      <c r="AD122" s="23">
        <f>M122*'Share of Sales'!$C$2</f>
        <v>19.515767021111429</v>
      </c>
      <c r="AE122" s="23">
        <f>N122*'Share of Sales'!$C$2</f>
        <v>2.889201237979488</v>
      </c>
      <c r="AF122" s="23">
        <f>O122*'Share of Sales'!$C$2</f>
        <v>1.1676749074844002</v>
      </c>
      <c r="AG122" s="38"/>
    </row>
    <row r="123" spans="1:33" x14ac:dyDescent="0.25">
      <c r="A123" s="15">
        <v>27</v>
      </c>
      <c r="B123" s="15">
        <v>2036</v>
      </c>
      <c r="C123" s="21">
        <v>105.42100770577262</v>
      </c>
      <c r="D123" s="22">
        <v>72.911112204631479</v>
      </c>
      <c r="E123" s="22">
        <v>124.00292623470956</v>
      </c>
      <c r="F123" s="22">
        <v>105.19959305400384</v>
      </c>
      <c r="G123" s="22">
        <v>93.302853883893022</v>
      </c>
      <c r="H123" s="22">
        <v>77.156130755509665</v>
      </c>
      <c r="I123" s="22">
        <v>34.140842707262543</v>
      </c>
      <c r="J123" s="22">
        <v>34.140842707262543</v>
      </c>
      <c r="K123" s="22">
        <v>70.858768231249172</v>
      </c>
      <c r="L123" s="22">
        <v>0</v>
      </c>
      <c r="M123" s="22">
        <v>72.472471246428157</v>
      </c>
      <c r="N123" s="22">
        <v>10.729148048247625</v>
      </c>
      <c r="O123" s="23">
        <v>4.5416692141443393</v>
      </c>
      <c r="P123" s="39"/>
      <c r="Q123" s="29"/>
      <c r="R123" s="15">
        <v>27</v>
      </c>
      <c r="S123" s="15">
        <v>2036</v>
      </c>
      <c r="T123" s="23">
        <f>C123*'Share of Sales'!$C$2</f>
        <v>28.976398058846488</v>
      </c>
      <c r="U123" s="23">
        <f>D123*'Share of Sales'!$C$2</f>
        <v>20.04061103315497</v>
      </c>
      <c r="V123" s="23">
        <f>E123*'Share of Sales'!$C$2</f>
        <v>34.083891144990154</v>
      </c>
      <c r="W123" s="23">
        <f>F123*'Share of Sales'!$C$2</f>
        <v>28.915539229801528</v>
      </c>
      <c r="X123" s="23">
        <f>G123*'Share of Sales'!$C$2</f>
        <v>25.645558632029971</v>
      </c>
      <c r="Y123" s="23">
        <f>H123*'Share of Sales'!$C$2</f>
        <v>21.207412128822153</v>
      </c>
      <c r="Z123" s="23">
        <f>I123*'Share of Sales'!$C$2</f>
        <v>9.3840750518260787</v>
      </c>
      <c r="AA123" s="23">
        <f>J123*'Share of Sales'!$C$2</f>
        <v>9.3840750518260787</v>
      </c>
      <c r="AB123" s="23">
        <f>K123*'Share of Sales'!$C$2</f>
        <v>19.47649637308287</v>
      </c>
      <c r="AC123" s="23">
        <f>L123*'Share of Sales'!$C$2</f>
        <v>0</v>
      </c>
      <c r="AD123" s="23">
        <f>M123*'Share of Sales'!$C$2</f>
        <v>19.920044598756174</v>
      </c>
      <c r="AE123" s="23">
        <f>N123*'Share of Sales'!$C$2</f>
        <v>2.9490522946433124</v>
      </c>
      <c r="AF123" s="23">
        <f>O123*'Share of Sales'!$C$2</f>
        <v>1.2483395659425924</v>
      </c>
      <c r="AG123" s="39"/>
    </row>
    <row r="124" spans="1:33" x14ac:dyDescent="0.25">
      <c r="A124" s="15">
        <v>28</v>
      </c>
      <c r="B124" s="15">
        <v>2037</v>
      </c>
      <c r="C124" s="24">
        <v>107.6463455186271</v>
      </c>
      <c r="D124" s="25">
        <v>74.629551757003512</v>
      </c>
      <c r="E124" s="25">
        <v>128.03487962158329</v>
      </c>
      <c r="F124" s="25">
        <v>108.1621896236243</v>
      </c>
      <c r="G124" s="25">
        <v>95.685287288528727</v>
      </c>
      <c r="H124" s="25">
        <v>78.982756900372195</v>
      </c>
      <c r="I124" s="25">
        <v>34.848085070502037</v>
      </c>
      <c r="J124" s="25">
        <v>34.848085070502037</v>
      </c>
      <c r="K124" s="25">
        <v>72.326638345932892</v>
      </c>
      <c r="L124" s="25">
        <v>0</v>
      </c>
      <c r="M124" s="25">
        <v>73.973769918918947</v>
      </c>
      <c r="N124" s="25">
        <v>10.95140700319647</v>
      </c>
      <c r="O124" s="26">
        <v>4.7349761155534038</v>
      </c>
      <c r="P124" s="34" t="s">
        <v>30</v>
      </c>
      <c r="Q124" s="29"/>
      <c r="R124" s="15">
        <v>28</v>
      </c>
      <c r="S124" s="15">
        <v>2037</v>
      </c>
      <c r="T124" s="26">
        <f>C124*'Share of Sales'!$C$2</f>
        <v>29.588062429013036</v>
      </c>
      <c r="U124" s="26">
        <f>D124*'Share of Sales'!$C$2</f>
        <v>20.51294752085553</v>
      </c>
      <c r="V124" s="26">
        <f>E124*'Share of Sales'!$C$2</f>
        <v>35.192128381906358</v>
      </c>
      <c r="W124" s="26">
        <f>F124*'Share of Sales'!$C$2</f>
        <v>29.729849198538385</v>
      </c>
      <c r="X124" s="26">
        <f>G124*'Share of Sales'!$C$2</f>
        <v>26.300402862641864</v>
      </c>
      <c r="Y124" s="26">
        <f>H124*'Share of Sales'!$C$2</f>
        <v>21.709485173181172</v>
      </c>
      <c r="Z124" s="26">
        <f>I124*'Share of Sales'!$C$2</f>
        <v>9.5784702363086947</v>
      </c>
      <c r="AA124" s="26">
        <f>J124*'Share of Sales'!$C$2</f>
        <v>9.5784702363086947</v>
      </c>
      <c r="AB124" s="26">
        <f>K124*'Share of Sales'!$C$2</f>
        <v>19.879960442222394</v>
      </c>
      <c r="AC124" s="26">
        <f>L124*'Share of Sales'!$C$2</f>
        <v>0</v>
      </c>
      <c r="AD124" s="26">
        <f>M124*'Share of Sales'!$C$2</f>
        <v>20.332696961753161</v>
      </c>
      <c r="AE124" s="26">
        <f>N124*'Share of Sales'!$C$2</f>
        <v>3.0101431919027619</v>
      </c>
      <c r="AF124" s="26">
        <f>O124*'Share of Sales'!$C$2</f>
        <v>1.3014725974384063</v>
      </c>
      <c r="AG124" s="34" t="s">
        <v>30</v>
      </c>
    </row>
    <row r="125" spans="1:33" x14ac:dyDescent="0.25">
      <c r="A125" s="15">
        <v>29</v>
      </c>
      <c r="B125" s="15">
        <v>2038</v>
      </c>
      <c r="C125" s="24">
        <v>107.44410567204855</v>
      </c>
      <c r="D125" s="25">
        <v>74.679916471993039</v>
      </c>
      <c r="E125" s="25">
        <v>126.82570112492826</v>
      </c>
      <c r="F125" s="25">
        <v>107.51910864632185</v>
      </c>
      <c r="G125" s="25">
        <v>95.387697636367506</v>
      </c>
      <c r="H125" s="25">
        <v>78.967457324953216</v>
      </c>
      <c r="I125" s="25">
        <v>35.569978266020321</v>
      </c>
      <c r="J125" s="25">
        <v>35.569978266020321</v>
      </c>
      <c r="K125" s="25">
        <v>73.824916026643592</v>
      </c>
      <c r="L125" s="25">
        <v>0</v>
      </c>
      <c r="M125" s="25">
        <v>75.50616864450933</v>
      </c>
      <c r="N125" s="25">
        <v>11.178270148788675</v>
      </c>
      <c r="O125" s="26">
        <v>4.6357120000208099</v>
      </c>
      <c r="P125" s="35"/>
      <c r="Q125" s="29"/>
      <c r="R125" s="15">
        <v>29</v>
      </c>
      <c r="S125" s="15">
        <v>2038</v>
      </c>
      <c r="T125" s="26">
        <f>C125*'Share of Sales'!$C$2</f>
        <v>29.532474056018387</v>
      </c>
      <c r="U125" s="26">
        <f>D125*'Share of Sales'!$C$2</f>
        <v>20.526790947905003</v>
      </c>
      <c r="V125" s="26">
        <f>E125*'Share of Sales'!$C$2</f>
        <v>34.859769223084214</v>
      </c>
      <c r="W125" s="26">
        <f>F125*'Share of Sales'!$C$2</f>
        <v>29.553089643797691</v>
      </c>
      <c r="X125" s="26">
        <f>G125*'Share of Sales'!$C$2</f>
        <v>26.218606298495143</v>
      </c>
      <c r="Y125" s="26">
        <f>H125*'Share of Sales'!$C$2</f>
        <v>21.705279876750041</v>
      </c>
      <c r="Z125" s="26">
        <f>I125*'Share of Sales'!$C$2</f>
        <v>9.7768924013452079</v>
      </c>
      <c r="AA125" s="26">
        <f>J125*'Share of Sales'!$C$2</f>
        <v>9.7768924013452079</v>
      </c>
      <c r="AB125" s="26">
        <f>K125*'Share of Sales'!$C$2</f>
        <v>20.291782444532672</v>
      </c>
      <c r="AC125" s="26">
        <f>L125*'Share of Sales'!$C$2</f>
        <v>0</v>
      </c>
      <c r="AD125" s="26">
        <f>M125*'Share of Sales'!$C$2</f>
        <v>20.753897597413037</v>
      </c>
      <c r="AE125" s="26">
        <f>N125*'Share of Sales'!$C$2</f>
        <v>3.0724996135934814</v>
      </c>
      <c r="AF125" s="26">
        <f>O125*'Share of Sales'!$C$2</f>
        <v>1.2741885049484207</v>
      </c>
      <c r="AG125" s="35"/>
    </row>
    <row r="126" spans="1:33" x14ac:dyDescent="0.25">
      <c r="A126" s="15">
        <v>30</v>
      </c>
      <c r="B126" s="15">
        <v>2039</v>
      </c>
      <c r="C126" s="24">
        <v>107.45050403876741</v>
      </c>
      <c r="D126" s="25">
        <v>74.877756309541624</v>
      </c>
      <c r="E126" s="25">
        <v>126.06897069061021</v>
      </c>
      <c r="F126" s="25">
        <v>107.19140665497864</v>
      </c>
      <c r="G126" s="25">
        <v>95.321833226393977</v>
      </c>
      <c r="H126" s="25">
        <v>79.115532153276462</v>
      </c>
      <c r="I126" s="25">
        <v>36.306825792161973</v>
      </c>
      <c r="J126" s="25">
        <v>36.306825792161973</v>
      </c>
      <c r="K126" s="25">
        <v>75.354231179298978</v>
      </c>
      <c r="L126" s="25">
        <v>0</v>
      </c>
      <c r="M126" s="25">
        <v>77.070311674287069</v>
      </c>
      <c r="N126" s="25">
        <v>11.409832862830209</v>
      </c>
      <c r="O126" s="26">
        <v>4.5604826844447048</v>
      </c>
      <c r="P126" s="35"/>
      <c r="Q126" s="29"/>
      <c r="R126" s="15">
        <v>30</v>
      </c>
      <c r="S126" s="15">
        <v>2039</v>
      </c>
      <c r="T126" s="26">
        <f>C126*'Share of Sales'!$C$2</f>
        <v>29.534232734151018</v>
      </c>
      <c r="U126" s="26">
        <f>D126*'Share of Sales'!$C$2</f>
        <v>20.581169918562399</v>
      </c>
      <c r="V126" s="26">
        <f>E126*'Share of Sales'!$C$2</f>
        <v>34.65177156905645</v>
      </c>
      <c r="W126" s="26">
        <f>F126*'Share of Sales'!$C$2</f>
        <v>29.463016293594666</v>
      </c>
      <c r="X126" s="26">
        <f>G126*'Share of Sales'!$C$2</f>
        <v>26.200502569429769</v>
      </c>
      <c r="Y126" s="26">
        <f>H126*'Share of Sales'!$C$2</f>
        <v>21.745980257645325</v>
      </c>
      <c r="Z126" s="26">
        <f>I126*'Share of Sales'!$C$2</f>
        <v>9.9794249675842579</v>
      </c>
      <c r="AA126" s="26">
        <f>J126*'Share of Sales'!$C$2</f>
        <v>9.9794249675842579</v>
      </c>
      <c r="AB126" s="26">
        <f>K126*'Share of Sales'!$C$2</f>
        <v>20.712135518224088</v>
      </c>
      <c r="AC126" s="26">
        <f>L126*'Share of Sales'!$C$2</f>
        <v>0</v>
      </c>
      <c r="AD126" s="26">
        <f>M126*'Share of Sales'!$C$2</f>
        <v>21.183823586911316</v>
      </c>
      <c r="AE126" s="26">
        <f>N126*'Share of Sales'!$C$2</f>
        <v>3.136147775602911</v>
      </c>
      <c r="AF126" s="26">
        <f>O126*'Share of Sales'!$C$2</f>
        <v>1.2535107041830196</v>
      </c>
      <c r="AG126" s="35"/>
    </row>
    <row r="127" spans="1:33" x14ac:dyDescent="0.25">
      <c r="A127" s="15">
        <v>31</v>
      </c>
      <c r="B127" s="15">
        <v>2040</v>
      </c>
      <c r="C127" s="24">
        <v>108.34618731316296</v>
      </c>
      <c r="D127" s="25">
        <v>75.691886227507538</v>
      </c>
      <c r="E127" s="25">
        <v>127.28974400345436</v>
      </c>
      <c r="F127" s="25">
        <v>108.22941544257787</v>
      </c>
      <c r="G127" s="25">
        <v>96.248300175604868</v>
      </c>
      <c r="H127" s="25">
        <v>79.950861780571245</v>
      </c>
      <c r="I127" s="25">
        <v>37.058937434371408</v>
      </c>
      <c r="J127" s="25">
        <v>37.058937434371408</v>
      </c>
      <c r="K127" s="25">
        <v>76.915226758591047</v>
      </c>
      <c r="L127" s="25">
        <v>0</v>
      </c>
      <c r="M127" s="25">
        <v>78.6668566052806</v>
      </c>
      <c r="N127" s="25">
        <v>11.646192498919659</v>
      </c>
      <c r="O127" s="26">
        <v>4.5925300938202467</v>
      </c>
      <c r="P127" s="35"/>
      <c r="Q127" s="29"/>
      <c r="R127" s="15">
        <v>31</v>
      </c>
      <c r="S127" s="15">
        <v>2040</v>
      </c>
      <c r="T127" s="26">
        <f>C127*'Share of Sales'!$C$2</f>
        <v>29.780423466514083</v>
      </c>
      <c r="U127" s="26">
        <f>D127*'Share of Sales'!$C$2</f>
        <v>20.804944601502605</v>
      </c>
      <c r="V127" s="26">
        <f>E127*'Share of Sales'!$C$2</f>
        <v>34.987317720837844</v>
      </c>
      <c r="W127" s="26">
        <f>F127*'Share of Sales'!$C$2</f>
        <v>29.748327129381803</v>
      </c>
      <c r="X127" s="26">
        <f>G127*'Share of Sales'!$C$2</f>
        <v>26.455154613580454</v>
      </c>
      <c r="Y127" s="26">
        <f>H127*'Share of Sales'!$C$2</f>
        <v>21.975581969084061</v>
      </c>
      <c r="Z127" s="26">
        <f>I127*'Share of Sales'!$C$2</f>
        <v>10.186153083769398</v>
      </c>
      <c r="AA127" s="26">
        <f>J127*'Share of Sales'!$C$2</f>
        <v>10.186153083769398</v>
      </c>
      <c r="AB127" s="26">
        <f>K127*'Share of Sales'!$C$2</f>
        <v>21.141196388140148</v>
      </c>
      <c r="AC127" s="26">
        <f>L127*'Share of Sales'!$C$2</f>
        <v>0</v>
      </c>
      <c r="AD127" s="26">
        <f>M127*'Share of Sales'!$C$2</f>
        <v>21.622655679736862</v>
      </c>
      <c r="AE127" s="26">
        <f>N127*'Share of Sales'!$C$2</f>
        <v>3.201114436891968</v>
      </c>
      <c r="AF127" s="26">
        <f>O127*'Share of Sales'!$C$2</f>
        <v>1.2623193706056766</v>
      </c>
      <c r="AG127" s="35"/>
    </row>
    <row r="128" spans="1:33" x14ac:dyDescent="0.25">
      <c r="A128" s="15">
        <v>32</v>
      </c>
      <c r="B128" s="15">
        <v>2041</v>
      </c>
      <c r="C128" s="24">
        <v>110.18297272081705</v>
      </c>
      <c r="D128" s="25">
        <v>77.158068426623885</v>
      </c>
      <c r="E128" s="25">
        <v>130.60383723248128</v>
      </c>
      <c r="F128" s="25">
        <v>110.71297118758251</v>
      </c>
      <c r="G128" s="25">
        <v>98.22497594653278</v>
      </c>
      <c r="H128" s="25">
        <v>81.513381894413584</v>
      </c>
      <c r="I128" s="25">
        <v>37.826629395432875</v>
      </c>
      <c r="J128" s="25">
        <v>37.826629395432875</v>
      </c>
      <c r="K128" s="25">
        <v>78.508559038297079</v>
      </c>
      <c r="L128" s="25">
        <v>0</v>
      </c>
      <c r="M128" s="25">
        <v>80.296474656925994</v>
      </c>
      <c r="N128" s="25">
        <v>11.887448427377626</v>
      </c>
      <c r="O128" s="26">
        <v>4.7381632505640336</v>
      </c>
      <c r="P128" s="35"/>
      <c r="Q128" s="29"/>
      <c r="R128" s="15">
        <v>32</v>
      </c>
      <c r="S128" s="15">
        <v>2041</v>
      </c>
      <c r="T128" s="26">
        <f>C128*'Share of Sales'!$C$2</f>
        <v>30.285288922452533</v>
      </c>
      <c r="U128" s="26">
        <f>D128*'Share of Sales'!$C$2</f>
        <v>21.207944724086939</v>
      </c>
      <c r="V128" s="26">
        <f>E128*'Share of Sales'!$C$2</f>
        <v>35.898241327984827</v>
      </c>
      <c r="W128" s="26">
        <f>F128*'Share of Sales'!$C$2</f>
        <v>30.430966210858241</v>
      </c>
      <c r="X128" s="26">
        <f>G128*'Share of Sales'!$C$2</f>
        <v>26.998470838858275</v>
      </c>
      <c r="Y128" s="26">
        <f>H128*'Share of Sales'!$C$2</f>
        <v>22.405061878060213</v>
      </c>
      <c r="Z128" s="26">
        <f>I128*'Share of Sales'!$C$2</f>
        <v>10.397163662537327</v>
      </c>
      <c r="AA128" s="26">
        <f>J128*'Share of Sales'!$C$2</f>
        <v>10.397163662537327</v>
      </c>
      <c r="AB128" s="26">
        <f>K128*'Share of Sales'!$C$2</f>
        <v>21.579145440056138</v>
      </c>
      <c r="AC128" s="26">
        <f>L128*'Share of Sales'!$C$2</f>
        <v>0</v>
      </c>
      <c r="AD128" s="26">
        <f>M128*'Share of Sales'!$C$2</f>
        <v>22.070578369682586</v>
      </c>
      <c r="AE128" s="26">
        <f>N128*'Share of Sales'!$C$2</f>
        <v>3.2674269107450504</v>
      </c>
      <c r="AF128" s="26">
        <f>O128*'Share of Sales'!$C$2</f>
        <v>1.3023486248521552</v>
      </c>
      <c r="AG128" s="35"/>
    </row>
    <row r="129" spans="1:33" x14ac:dyDescent="0.25">
      <c r="A129" s="15">
        <v>33</v>
      </c>
      <c r="B129" s="15">
        <v>2042</v>
      </c>
      <c r="C129" s="24">
        <v>112.17233943299972</v>
      </c>
      <c r="D129" s="25">
        <v>78.73335334044495</v>
      </c>
      <c r="E129" s="25">
        <v>134.24382721320322</v>
      </c>
      <c r="F129" s="25">
        <v>113.42498632332781</v>
      </c>
      <c r="G129" s="25">
        <v>100.37064474100568</v>
      </c>
      <c r="H129" s="25">
        <v>83.196306936709419</v>
      </c>
      <c r="I129" s="25">
        <v>38.610224428408429</v>
      </c>
      <c r="J129" s="25">
        <v>38.610224428408429</v>
      </c>
      <c r="K129" s="25">
        <v>80.134897887190263</v>
      </c>
      <c r="L129" s="25">
        <v>0</v>
      </c>
      <c r="M129" s="25">
        <v>81.959850953261068</v>
      </c>
      <c r="N129" s="25">
        <v>12.133702077023999</v>
      </c>
      <c r="O129" s="26">
        <v>4.9008818618881964</v>
      </c>
      <c r="P129" s="35"/>
      <c r="Q129" s="29"/>
      <c r="R129" s="15">
        <v>33</v>
      </c>
      <c r="S129" s="15">
        <v>2042</v>
      </c>
      <c r="T129" s="26">
        <f>C129*'Share of Sales'!$C$2</f>
        <v>30.832093425574993</v>
      </c>
      <c r="U129" s="26">
        <f>D129*'Share of Sales'!$C$2</f>
        <v>21.640933211982745</v>
      </c>
      <c r="V129" s="26">
        <f>E129*'Share of Sales'!$C$2</f>
        <v>36.898742090660008</v>
      </c>
      <c r="W129" s="26">
        <f>F129*'Share of Sales'!$C$2</f>
        <v>31.17640046371892</v>
      </c>
      <c r="X129" s="26">
        <f>G129*'Share of Sales'!$C$2</f>
        <v>27.588237095547996</v>
      </c>
      <c r="Y129" s="26">
        <f>H129*'Share of Sales'!$C$2</f>
        <v>22.86763671954596</v>
      </c>
      <c r="Z129" s="26">
        <f>I129*'Share of Sales'!$C$2</f>
        <v>10.612545416957715</v>
      </c>
      <c r="AA129" s="26">
        <f>J129*'Share of Sales'!$C$2</f>
        <v>10.612545416957715</v>
      </c>
      <c r="AB129" s="26">
        <f>K129*'Share of Sales'!$C$2</f>
        <v>22.026166796516904</v>
      </c>
      <c r="AC129" s="26">
        <f>L129*'Share of Sales'!$C$2</f>
        <v>0</v>
      </c>
      <c r="AD129" s="26">
        <f>M129*'Share of Sales'!$C$2</f>
        <v>22.52777997241035</v>
      </c>
      <c r="AE129" s="26">
        <f>N129*'Share of Sales'!$C$2</f>
        <v>3.3351130762530881</v>
      </c>
      <c r="AF129" s="26">
        <f>O129*'Share of Sales'!$C$2</f>
        <v>1.3470740487114217</v>
      </c>
      <c r="AG129" s="35"/>
    </row>
    <row r="130" spans="1:33" x14ac:dyDescent="0.25">
      <c r="A130" s="15">
        <v>34</v>
      </c>
      <c r="B130" s="15">
        <v>2043</v>
      </c>
      <c r="C130" s="24">
        <v>114.21432458809298</v>
      </c>
      <c r="D130" s="25">
        <v>80.348980317133027</v>
      </c>
      <c r="E130" s="25">
        <v>137.98537205141261</v>
      </c>
      <c r="F130" s="25">
        <v>116.21104442902316</v>
      </c>
      <c r="G130" s="25">
        <v>102.57356590282484</v>
      </c>
      <c r="H130" s="25">
        <v>84.922765273967741</v>
      </c>
      <c r="I130" s="25">
        <v>39.410051972329775</v>
      </c>
      <c r="J130" s="25">
        <v>39.410051972329775</v>
      </c>
      <c r="K130" s="25">
        <v>81.794927050665947</v>
      </c>
      <c r="L130" s="25">
        <v>0</v>
      </c>
      <c r="M130" s="25">
        <v>83.657684810965193</v>
      </c>
      <c r="N130" s="25">
        <v>12.385056977820662</v>
      </c>
      <c r="O130" s="26">
        <v>5.0684246299869002</v>
      </c>
      <c r="P130" s="35"/>
      <c r="Q130" s="29"/>
      <c r="R130" s="15">
        <v>34</v>
      </c>
      <c r="S130" s="15">
        <v>2043</v>
      </c>
      <c r="T130" s="26">
        <f>C130*'Share of Sales'!$C$2</f>
        <v>31.393360823524532</v>
      </c>
      <c r="U130" s="26">
        <f>D130*'Share of Sales'!$C$2</f>
        <v>22.085010264649366</v>
      </c>
      <c r="V130" s="26">
        <f>E130*'Share of Sales'!$C$2</f>
        <v>37.927156587413492</v>
      </c>
      <c r="W130" s="26">
        <f>F130*'Share of Sales'!$C$2</f>
        <v>31.942186434111267</v>
      </c>
      <c r="X130" s="26">
        <f>G130*'Share of Sales'!$C$2</f>
        <v>28.193739944233375</v>
      </c>
      <c r="Y130" s="26">
        <f>H130*'Share of Sales'!$C$2</f>
        <v>23.342177279355766</v>
      </c>
      <c r="Z130" s="26">
        <f>I130*'Share of Sales'!$C$2</f>
        <v>10.832388897829938</v>
      </c>
      <c r="AA130" s="26">
        <f>J130*'Share of Sales'!$C$2</f>
        <v>10.832388897829938</v>
      </c>
      <c r="AB130" s="26">
        <f>K130*'Share of Sales'!$C$2</f>
        <v>22.482448394245658</v>
      </c>
      <c r="AC130" s="26">
        <f>L130*'Share of Sales'!$C$2</f>
        <v>0</v>
      </c>
      <c r="AD130" s="26">
        <f>M130*'Share of Sales'!$C$2</f>
        <v>22.994452704622599</v>
      </c>
      <c r="AE130" s="26">
        <f>N130*'Share of Sales'!$C$2</f>
        <v>3.4042013900344705</v>
      </c>
      <c r="AF130" s="26">
        <f>O130*'Share of Sales'!$C$2</f>
        <v>1.3931254576854151</v>
      </c>
      <c r="AG130" s="35"/>
    </row>
    <row r="131" spans="1:33" x14ac:dyDescent="0.25">
      <c r="A131" s="15">
        <v>35</v>
      </c>
      <c r="B131" s="15">
        <v>2044</v>
      </c>
      <c r="C131" s="24">
        <v>115.76918794112862</v>
      </c>
      <c r="D131" s="25">
        <v>81.633330024361982</v>
      </c>
      <c r="E131" s="25">
        <v>140.61856369608685</v>
      </c>
      <c r="F131" s="25">
        <v>118.23800353818201</v>
      </c>
      <c r="G131" s="25">
        <v>104.23053914403908</v>
      </c>
      <c r="H131" s="25">
        <v>86.277434719238826</v>
      </c>
      <c r="I131" s="25">
        <v>40.22644829070105</v>
      </c>
      <c r="J131" s="25">
        <v>40.22644829070105</v>
      </c>
      <c r="K131" s="25">
        <v>83.489344438201883</v>
      </c>
      <c r="L131" s="25">
        <v>0</v>
      </c>
      <c r="M131" s="25">
        <v>85.390690033366042</v>
      </c>
      <c r="N131" s="25">
        <v>12.641618804397556</v>
      </c>
      <c r="O131" s="26">
        <v>5.1747263437160855</v>
      </c>
      <c r="P131" s="35"/>
      <c r="Q131" s="29"/>
      <c r="R131" s="15">
        <v>35</v>
      </c>
      <c r="S131" s="15">
        <v>2044</v>
      </c>
      <c r="T131" s="26">
        <f>C131*'Share of Sales'!$C$2</f>
        <v>31.820736167634497</v>
      </c>
      <c r="U131" s="26">
        <f>D131*'Share of Sales'!$C$2</f>
        <v>22.438031253286635</v>
      </c>
      <c r="V131" s="26">
        <f>E131*'Share of Sales'!$C$2</f>
        <v>38.650925131480747</v>
      </c>
      <c r="W131" s="26">
        <f>F131*'Share of Sales'!$C$2</f>
        <v>32.49932371892946</v>
      </c>
      <c r="X131" s="26">
        <f>G131*'Share of Sales'!$C$2</f>
        <v>28.649181580157446</v>
      </c>
      <c r="Y131" s="26">
        <f>H131*'Share of Sales'!$C$2</f>
        <v>23.714526604585963</v>
      </c>
      <c r="Z131" s="26">
        <f>I131*'Share of Sales'!$C$2</f>
        <v>11.056786531752456</v>
      </c>
      <c r="AA131" s="26">
        <f>J131*'Share of Sales'!$C$2</f>
        <v>11.056786531752456</v>
      </c>
      <c r="AB131" s="26">
        <f>K131*'Share of Sales'!$C$2</f>
        <v>22.948182063156352</v>
      </c>
      <c r="AC131" s="26">
        <f>L131*'Share of Sales'!$C$2</f>
        <v>0</v>
      </c>
      <c r="AD131" s="26">
        <f>M131*'Share of Sales'!$C$2</f>
        <v>23.470792764874147</v>
      </c>
      <c r="AE131" s="26">
        <f>N131*'Share of Sales'!$C$2</f>
        <v>3.4747208981987785</v>
      </c>
      <c r="AF131" s="26">
        <f>O131*'Share of Sales'!$C$2</f>
        <v>1.4223439297754494</v>
      </c>
      <c r="AG131" s="35"/>
    </row>
    <row r="132" spans="1:33" x14ac:dyDescent="0.25">
      <c r="A132" s="15">
        <v>36</v>
      </c>
      <c r="B132" s="15">
        <v>2045</v>
      </c>
      <c r="C132" s="24">
        <v>117.08678854652032</v>
      </c>
      <c r="D132" s="25">
        <v>82.758555966742165</v>
      </c>
      <c r="E132" s="25">
        <v>142.70301301663721</v>
      </c>
      <c r="F132" s="25">
        <v>119.89133309256086</v>
      </c>
      <c r="G132" s="25">
        <v>105.62075477507921</v>
      </c>
      <c r="H132" s="25">
        <v>87.452668253171638</v>
      </c>
      <c r="I132" s="25">
        <v>41.0597566128707</v>
      </c>
      <c r="J132" s="25">
        <v>41.0597566128707</v>
      </c>
      <c r="K132" s="25">
        <v>85.21886241677332</v>
      </c>
      <c r="L132" s="25">
        <v>0</v>
      </c>
      <c r="M132" s="25">
        <v>87.159595210536793</v>
      </c>
      <c r="N132" s="25">
        <v>12.903495420480413</v>
      </c>
      <c r="O132" s="26">
        <v>5.250322368808332</v>
      </c>
      <c r="P132" s="35"/>
      <c r="Q132" s="29"/>
      <c r="R132" s="15">
        <v>36</v>
      </c>
      <c r="S132" s="15">
        <v>2045</v>
      </c>
      <c r="T132" s="26">
        <f>C132*'Share of Sales'!$C$2</f>
        <v>32.182896617959202</v>
      </c>
      <c r="U132" s="26">
        <f>D132*'Share of Sales'!$C$2</f>
        <v>22.747314910520767</v>
      </c>
      <c r="V132" s="26">
        <f>E132*'Share of Sales'!$C$2</f>
        <v>39.223864382965928</v>
      </c>
      <c r="W132" s="26">
        <f>F132*'Share of Sales'!$C$2</f>
        <v>32.953763837960054</v>
      </c>
      <c r="X132" s="26">
        <f>G132*'Share of Sales'!$C$2</f>
        <v>29.031301258097528</v>
      </c>
      <c r="Y132" s="26">
        <f>H132*'Share of Sales'!$C$2</f>
        <v>24.037555528634819</v>
      </c>
      <c r="Z132" s="26">
        <f>I132*'Share of Sales'!$C$2</f>
        <v>11.285832659980796</v>
      </c>
      <c r="AA132" s="26">
        <f>J132*'Share of Sales'!$C$2</f>
        <v>11.285832659980796</v>
      </c>
      <c r="AB132" s="26">
        <f>K132*'Share of Sales'!$C$2</f>
        <v>23.423563607002791</v>
      </c>
      <c r="AC132" s="26">
        <f>L132*'Share of Sales'!$C$2</f>
        <v>0</v>
      </c>
      <c r="AD132" s="26">
        <f>M132*'Share of Sales'!$C$2</f>
        <v>23.957000416057959</v>
      </c>
      <c r="AE132" s="26">
        <f>N132*'Share of Sales'!$C$2</f>
        <v>3.54670124855835</v>
      </c>
      <c r="AF132" s="26">
        <f>O132*'Share of Sales'!$C$2</f>
        <v>1.4431225256398821</v>
      </c>
      <c r="AG132" s="35"/>
    </row>
    <row r="133" spans="1:33" x14ac:dyDescent="0.25">
      <c r="A133" s="15">
        <v>37</v>
      </c>
      <c r="B133" s="15">
        <v>2046</v>
      </c>
      <c r="C133" s="24">
        <v>119.50062294214374</v>
      </c>
      <c r="D133" s="25">
        <v>84.643078992487546</v>
      </c>
      <c r="E133" s="25">
        <v>147.22680169395085</v>
      </c>
      <c r="F133" s="25">
        <v>123.22891257557905</v>
      </c>
      <c r="G133" s="25">
        <v>108.23438657696188</v>
      </c>
      <c r="H133" s="25">
        <v>89.474785213454226</v>
      </c>
      <c r="I133" s="25">
        <v>41.910327278331984</v>
      </c>
      <c r="J133" s="25">
        <v>41.910327278331984</v>
      </c>
      <c r="K133" s="25">
        <v>86.984208110346358</v>
      </c>
      <c r="L133" s="25">
        <v>0</v>
      </c>
      <c r="M133" s="25">
        <v>88.965144025609973</v>
      </c>
      <c r="N133" s="25">
        <v>13.170796924238822</v>
      </c>
      <c r="O133" s="26">
        <v>5.4583218785801444</v>
      </c>
      <c r="P133" s="36"/>
      <c r="Q133" s="29"/>
      <c r="R133" s="15">
        <v>37</v>
      </c>
      <c r="S133" s="15">
        <v>2046</v>
      </c>
      <c r="T133" s="26">
        <f>C133*'Share of Sales'!$C$2</f>
        <v>32.846371838106329</v>
      </c>
      <c r="U133" s="26">
        <f>D133*'Share of Sales'!$C$2</f>
        <v>23.265301700188587</v>
      </c>
      <c r="V133" s="26">
        <f>E133*'Share of Sales'!$C$2</f>
        <v>40.467289240123357</v>
      </c>
      <c r="W133" s="26">
        <f>F133*'Share of Sales'!$C$2</f>
        <v>33.871142961510955</v>
      </c>
      <c r="X133" s="26">
        <f>G133*'Share of Sales'!$C$2</f>
        <v>29.749693513291895</v>
      </c>
      <c r="Y133" s="26">
        <f>H133*'Share of Sales'!$C$2</f>
        <v>24.59336188296437</v>
      </c>
      <c r="Z133" s="26">
        <f>I133*'Share of Sales'!$C$2</f>
        <v>11.519623578090513</v>
      </c>
      <c r="AA133" s="26">
        <f>J133*'Share of Sales'!$C$2</f>
        <v>11.519623578090513</v>
      </c>
      <c r="AB133" s="26">
        <f>K133*'Share of Sales'!$C$2</f>
        <v>23.90879288569846</v>
      </c>
      <c r="AC133" s="26">
        <f>L133*'Share of Sales'!$C$2</f>
        <v>0</v>
      </c>
      <c r="AD133" s="26">
        <f>M133*'Share of Sales'!$C$2</f>
        <v>24.453280069599671</v>
      </c>
      <c r="AE133" s="26">
        <f>N133*'Share of Sales'!$C$2</f>
        <v>3.6201727030928126</v>
      </c>
      <c r="AF133" s="26">
        <f>O133*'Share of Sales'!$C$2</f>
        <v>1.5002940204145705</v>
      </c>
      <c r="AG133" s="36"/>
    </row>
  </sheetData>
  <mergeCells count="122">
    <mergeCell ref="O112:O113"/>
    <mergeCell ref="P114:P117"/>
    <mergeCell ref="P118:P123"/>
    <mergeCell ref="P124:P133"/>
    <mergeCell ref="C112:D112"/>
    <mergeCell ref="E112:F112"/>
    <mergeCell ref="G112:H112"/>
    <mergeCell ref="I112:J112"/>
    <mergeCell ref="K112:L112"/>
    <mergeCell ref="M112:N112"/>
    <mergeCell ref="O85:O86"/>
    <mergeCell ref="P87:P90"/>
    <mergeCell ref="P91:P96"/>
    <mergeCell ref="P97:P106"/>
    <mergeCell ref="C111:H111"/>
    <mergeCell ref="I111:N111"/>
    <mergeCell ref="C85:D85"/>
    <mergeCell ref="E85:F85"/>
    <mergeCell ref="G85:H85"/>
    <mergeCell ref="I85:J85"/>
    <mergeCell ref="K85:L85"/>
    <mergeCell ref="M85:N85"/>
    <mergeCell ref="P60:P63"/>
    <mergeCell ref="P64:P69"/>
    <mergeCell ref="P70:P79"/>
    <mergeCell ref="C84:H84"/>
    <mergeCell ref="I84:N84"/>
    <mergeCell ref="C58:D58"/>
    <mergeCell ref="E58:F58"/>
    <mergeCell ref="G58:H58"/>
    <mergeCell ref="I58:J58"/>
    <mergeCell ref="K58:L58"/>
    <mergeCell ref="M58:N58"/>
    <mergeCell ref="C57:H57"/>
    <mergeCell ref="I57:N57"/>
    <mergeCell ref="C31:D31"/>
    <mergeCell ref="E31:F31"/>
    <mergeCell ref="G31:H31"/>
    <mergeCell ref="I31:J31"/>
    <mergeCell ref="K31:L31"/>
    <mergeCell ref="M31:N31"/>
    <mergeCell ref="O58:O59"/>
    <mergeCell ref="P6:P9"/>
    <mergeCell ref="P10:P15"/>
    <mergeCell ref="P16:P25"/>
    <mergeCell ref="C30:H30"/>
    <mergeCell ref="I30:N30"/>
    <mergeCell ref="O31:O32"/>
    <mergeCell ref="P33:P36"/>
    <mergeCell ref="P37:P42"/>
    <mergeCell ref="P43:P52"/>
    <mergeCell ref="C3:H3"/>
    <mergeCell ref="I3:N3"/>
    <mergeCell ref="C4:D4"/>
    <mergeCell ref="E4:F4"/>
    <mergeCell ref="G4:H4"/>
    <mergeCell ref="I4:J4"/>
    <mergeCell ref="K4:L4"/>
    <mergeCell ref="M4:N4"/>
    <mergeCell ref="O4:O5"/>
    <mergeCell ref="AF4:AF5"/>
    <mergeCell ref="AG6:AG9"/>
    <mergeCell ref="AG10:AG15"/>
    <mergeCell ref="AG16:AG25"/>
    <mergeCell ref="T30:Y30"/>
    <mergeCell ref="Z30:AE30"/>
    <mergeCell ref="T3:Y3"/>
    <mergeCell ref="Z3:AE3"/>
    <mergeCell ref="T4:U4"/>
    <mergeCell ref="V4:W4"/>
    <mergeCell ref="X4:Y4"/>
    <mergeCell ref="Z4:AA4"/>
    <mergeCell ref="AB4:AC4"/>
    <mergeCell ref="AD4:AE4"/>
    <mergeCell ref="AD31:AE31"/>
    <mergeCell ref="AF31:AF32"/>
    <mergeCell ref="AG33:AG36"/>
    <mergeCell ref="AG37:AG42"/>
    <mergeCell ref="AG43:AG52"/>
    <mergeCell ref="T31:U31"/>
    <mergeCell ref="V31:W31"/>
    <mergeCell ref="X31:Y31"/>
    <mergeCell ref="Z31:AA31"/>
    <mergeCell ref="AB31:AC31"/>
    <mergeCell ref="AF58:AF59"/>
    <mergeCell ref="AG60:AG63"/>
    <mergeCell ref="AG64:AG69"/>
    <mergeCell ref="AG70:AG79"/>
    <mergeCell ref="T84:Y84"/>
    <mergeCell ref="Z84:AE84"/>
    <mergeCell ref="T57:Y57"/>
    <mergeCell ref="Z57:AE57"/>
    <mergeCell ref="T58:U58"/>
    <mergeCell ref="V58:W58"/>
    <mergeCell ref="X58:Y58"/>
    <mergeCell ref="Z58:AA58"/>
    <mergeCell ref="AB58:AC58"/>
    <mergeCell ref="AD58:AE58"/>
    <mergeCell ref="AF112:AF113"/>
    <mergeCell ref="AG114:AG117"/>
    <mergeCell ref="AG118:AG123"/>
    <mergeCell ref="AG124:AG133"/>
    <mergeCell ref="A1:P1"/>
    <mergeCell ref="R1:AG1"/>
    <mergeCell ref="T111:Y111"/>
    <mergeCell ref="Z111:AE111"/>
    <mergeCell ref="T112:U112"/>
    <mergeCell ref="V112:W112"/>
    <mergeCell ref="X112:Y112"/>
    <mergeCell ref="Z112:AA112"/>
    <mergeCell ref="AB112:AC112"/>
    <mergeCell ref="AD112:AE112"/>
    <mergeCell ref="AD85:AE85"/>
    <mergeCell ref="AF85:AF86"/>
    <mergeCell ref="AG87:AG90"/>
    <mergeCell ref="AG91:AG96"/>
    <mergeCell ref="AG97:AG106"/>
    <mergeCell ref="T85:U85"/>
    <mergeCell ref="V85:W85"/>
    <mergeCell ref="X85:Y85"/>
    <mergeCell ref="Z85:AA85"/>
    <mergeCell ref="AB85:AC8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5E2E9-1D37-4BDE-BA32-646E8330C038}">
  <sheetPr>
    <tabColor theme="4" tint="0.39997558519241921"/>
  </sheetPr>
  <dimension ref="A1:AG133"/>
  <sheetViews>
    <sheetView workbookViewId="0">
      <selection activeCell="H27" sqref="H27"/>
    </sheetView>
  </sheetViews>
  <sheetFormatPr defaultColWidth="12.140625" defaultRowHeight="15" x14ac:dyDescent="0.25"/>
  <cols>
    <col min="17" max="17" width="7.5703125" customWidth="1"/>
  </cols>
  <sheetData>
    <row r="1" spans="1:33" ht="21" x14ac:dyDescent="0.3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29"/>
      <c r="R1" s="51" t="s">
        <v>36</v>
      </c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 x14ac:dyDescent="0.25">
      <c r="A2" s="6" t="s">
        <v>8</v>
      </c>
      <c r="B2" s="7" t="s">
        <v>9</v>
      </c>
      <c r="C2" s="8"/>
      <c r="D2" s="9" t="s">
        <v>61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9"/>
      <c r="R2" s="6" t="s">
        <v>8</v>
      </c>
      <c r="S2" s="7" t="s">
        <v>9</v>
      </c>
      <c r="T2" s="8"/>
      <c r="U2" s="9" t="s">
        <v>61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x14ac:dyDescent="0.25">
      <c r="A3" s="10"/>
      <c r="B3" s="10"/>
      <c r="C3" s="50"/>
      <c r="D3" s="50"/>
      <c r="E3" s="50"/>
      <c r="F3" s="50"/>
      <c r="G3" s="50"/>
      <c r="H3" s="50"/>
      <c r="I3" s="49"/>
      <c r="J3" s="49"/>
      <c r="K3" s="49"/>
      <c r="L3" s="49"/>
      <c r="M3" s="49"/>
      <c r="N3" s="49"/>
      <c r="O3" s="8"/>
      <c r="P3" s="8"/>
      <c r="Q3" s="29"/>
      <c r="R3" s="10"/>
      <c r="S3" s="10"/>
      <c r="T3" s="50"/>
      <c r="U3" s="50"/>
      <c r="V3" s="50"/>
      <c r="W3" s="50"/>
      <c r="X3" s="50"/>
      <c r="Y3" s="50"/>
      <c r="Z3" s="49"/>
      <c r="AA3" s="49"/>
      <c r="AB3" s="49"/>
      <c r="AC3" s="49"/>
      <c r="AD3" s="49"/>
      <c r="AE3" s="49"/>
      <c r="AF3" s="8"/>
      <c r="AG3" s="8"/>
    </row>
    <row r="4" spans="1:33" ht="32.1" customHeight="1" x14ac:dyDescent="0.25">
      <c r="A4" s="11"/>
      <c r="B4" s="11"/>
      <c r="C4" s="43" t="s">
        <v>43</v>
      </c>
      <c r="D4" s="43"/>
      <c r="E4" s="43" t="s">
        <v>44</v>
      </c>
      <c r="F4" s="43"/>
      <c r="G4" s="43" t="s">
        <v>45</v>
      </c>
      <c r="H4" s="43"/>
      <c r="I4" s="44" t="s">
        <v>46</v>
      </c>
      <c r="J4" s="45"/>
      <c r="K4" s="46" t="s">
        <v>47</v>
      </c>
      <c r="L4" s="46"/>
      <c r="M4" s="46" t="s">
        <v>48</v>
      </c>
      <c r="N4" s="46"/>
      <c r="O4" s="47" t="s">
        <v>17</v>
      </c>
      <c r="P4" s="11"/>
      <c r="Q4" s="29"/>
      <c r="R4" s="11"/>
      <c r="S4" s="11"/>
      <c r="T4" s="43" t="s">
        <v>43</v>
      </c>
      <c r="U4" s="43"/>
      <c r="V4" s="43" t="s">
        <v>44</v>
      </c>
      <c r="W4" s="43"/>
      <c r="X4" s="43" t="s">
        <v>45</v>
      </c>
      <c r="Y4" s="43"/>
      <c r="Z4" s="44" t="s">
        <v>46</v>
      </c>
      <c r="AA4" s="45"/>
      <c r="AB4" s="46" t="s">
        <v>47</v>
      </c>
      <c r="AC4" s="46"/>
      <c r="AD4" s="46" t="s">
        <v>48</v>
      </c>
      <c r="AE4" s="46"/>
      <c r="AF4" s="47" t="s">
        <v>17</v>
      </c>
      <c r="AG4" s="11"/>
    </row>
    <row r="5" spans="1:33" ht="26.25" x14ac:dyDescent="0.25">
      <c r="A5" s="12" t="s">
        <v>18</v>
      </c>
      <c r="B5" s="12" t="s">
        <v>19</v>
      </c>
      <c r="C5" s="13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33" t="s">
        <v>26</v>
      </c>
      <c r="J5" s="33" t="s">
        <v>27</v>
      </c>
      <c r="K5" s="33" t="s">
        <v>26</v>
      </c>
      <c r="L5" s="33" t="s">
        <v>27</v>
      </c>
      <c r="M5" s="33" t="s">
        <v>26</v>
      </c>
      <c r="N5" s="33" t="s">
        <v>27</v>
      </c>
      <c r="O5" s="48"/>
      <c r="P5" s="8"/>
      <c r="Q5" s="29"/>
      <c r="R5" s="12" t="s">
        <v>18</v>
      </c>
      <c r="S5" s="12" t="s">
        <v>19</v>
      </c>
      <c r="T5" s="13" t="s">
        <v>20</v>
      </c>
      <c r="U5" s="13" t="s">
        <v>21</v>
      </c>
      <c r="V5" s="13" t="s">
        <v>22</v>
      </c>
      <c r="W5" s="13" t="s">
        <v>23</v>
      </c>
      <c r="X5" s="13" t="s">
        <v>24</v>
      </c>
      <c r="Y5" s="13" t="s">
        <v>25</v>
      </c>
      <c r="Z5" s="33" t="s">
        <v>26</v>
      </c>
      <c r="AA5" s="33" t="s">
        <v>27</v>
      </c>
      <c r="AB5" s="33" t="s">
        <v>26</v>
      </c>
      <c r="AC5" s="33" t="s">
        <v>27</v>
      </c>
      <c r="AD5" s="33" t="s">
        <v>26</v>
      </c>
      <c r="AE5" s="33" t="s">
        <v>27</v>
      </c>
      <c r="AF5" s="48"/>
      <c r="AG5" s="8"/>
    </row>
    <row r="6" spans="1:33" x14ac:dyDescent="0.25">
      <c r="A6" s="14">
        <v>18</v>
      </c>
      <c r="B6" s="15">
        <v>2027</v>
      </c>
      <c r="C6" s="16">
        <v>103.33805135128347</v>
      </c>
      <c r="D6" s="17">
        <v>75.296281119706634</v>
      </c>
      <c r="E6" s="17">
        <v>107.36962617421005</v>
      </c>
      <c r="F6" s="17">
        <v>96.092949628271441</v>
      </c>
      <c r="G6" s="17">
        <v>90.605347277339604</v>
      </c>
      <c r="H6" s="17">
        <v>78.823501695383527</v>
      </c>
      <c r="I6" s="17">
        <v>99.253524999999996</v>
      </c>
      <c r="J6" s="17">
        <v>99.253524999999996</v>
      </c>
      <c r="K6" s="17">
        <v>44.188852909355674</v>
      </c>
      <c r="L6" s="17">
        <v>14.729617636451891</v>
      </c>
      <c r="M6" s="17">
        <v>37.179658055305481</v>
      </c>
      <c r="N6" s="17">
        <v>5.7866418436169624</v>
      </c>
      <c r="O6" s="18">
        <v>3.7537500000000006</v>
      </c>
      <c r="P6" s="40" t="s">
        <v>28</v>
      </c>
      <c r="Q6" s="29"/>
      <c r="R6" s="14">
        <v>18</v>
      </c>
      <c r="S6" s="15">
        <v>2027</v>
      </c>
      <c r="T6" s="16">
        <f>C6*'Share of Sales'!$C$3</f>
        <v>27.124014391623476</v>
      </c>
      <c r="U6" s="16">
        <f>D6*'Share of Sales'!$C$3</f>
        <v>19.763653233444522</v>
      </c>
      <c r="V6" s="16">
        <f>E6*'Share of Sales'!$C$3</f>
        <v>28.182216013272395</v>
      </c>
      <c r="W6" s="16">
        <f>F6*'Share of Sales'!$C$3</f>
        <v>25.222331121675559</v>
      </c>
      <c r="X6" s="16">
        <f>G6*'Share of Sales'!$C$3</f>
        <v>23.781953611205566</v>
      </c>
      <c r="Y6" s="16">
        <f>H6*'Share of Sales'!$C$3</f>
        <v>20.689472720129686</v>
      </c>
      <c r="Z6" s="16">
        <f>I6*'Share of Sales'!$C$3</f>
        <v>26.051914133427516</v>
      </c>
      <c r="AA6" s="16">
        <f>J6*'Share of Sales'!$C$3</f>
        <v>26.051914133427516</v>
      </c>
      <c r="AB6" s="16">
        <f>K6*'Share of Sales'!$C$3</f>
        <v>11.598622836309268</v>
      </c>
      <c r="AC6" s="16">
        <f>L6*'Share of Sales'!$C$3</f>
        <v>3.8662076121030888</v>
      </c>
      <c r="AD6" s="16">
        <f>M6*'Share of Sales'!$C$3</f>
        <v>9.758860042169939</v>
      </c>
      <c r="AE6" s="16">
        <f>N6*'Share of Sales'!$C$3</f>
        <v>1.5188689412371783</v>
      </c>
      <c r="AF6" s="16">
        <f>O6*'Share of Sales'!$C$3</f>
        <v>0.98527858510167332</v>
      </c>
      <c r="AG6" s="40" t="s">
        <v>28</v>
      </c>
    </row>
    <row r="7" spans="1:33" x14ac:dyDescent="0.25">
      <c r="A7" s="15">
        <v>19</v>
      </c>
      <c r="B7" s="15">
        <v>2028</v>
      </c>
      <c r="C7" s="19">
        <v>114.61415766388707</v>
      </c>
      <c r="D7" s="20">
        <v>84.812443693926753</v>
      </c>
      <c r="E7" s="20">
        <v>121.69956078841614</v>
      </c>
      <c r="F7" s="20">
        <v>109.75475745290601</v>
      </c>
      <c r="G7" s="20">
        <v>101.30947187496859</v>
      </c>
      <c r="H7" s="20">
        <v>89.503182629979406</v>
      </c>
      <c r="I7" s="20">
        <v>68.935890000000001</v>
      </c>
      <c r="J7" s="20">
        <v>68.935890000000001</v>
      </c>
      <c r="K7" s="20">
        <v>45.104244161657924</v>
      </c>
      <c r="L7" s="20">
        <v>15.034748053885975</v>
      </c>
      <c r="M7" s="20">
        <v>42.6428142786026</v>
      </c>
      <c r="N7" s="20">
        <v>5.9728990346193314</v>
      </c>
      <c r="O7" s="18">
        <v>3.6780000000000008</v>
      </c>
      <c r="P7" s="41"/>
      <c r="Q7" s="29"/>
      <c r="R7" s="15">
        <v>19</v>
      </c>
      <c r="S7" s="15">
        <v>2028</v>
      </c>
      <c r="T7" s="16">
        <f>C7*'Share of Sales'!$C$3</f>
        <v>30.083749609242687</v>
      </c>
      <c r="U7" s="16">
        <f>D7*'Share of Sales'!$C$3</f>
        <v>22.261441098039953</v>
      </c>
      <c r="V7" s="16">
        <f>E7*'Share of Sales'!$C$3</f>
        <v>31.943515434193994</v>
      </c>
      <c r="W7" s="16">
        <f>F7*'Share of Sales'!$C$3</f>
        <v>28.808261640060351</v>
      </c>
      <c r="X7" s="16">
        <f>G7*'Share of Sales'!$C$3</f>
        <v>26.591555939092057</v>
      </c>
      <c r="Y7" s="16">
        <f>H7*'Share of Sales'!$C$3</f>
        <v>23.492659112557511</v>
      </c>
      <c r="Z7" s="16">
        <f>I7*'Share of Sales'!$C$3</f>
        <v>18.094187455724164</v>
      </c>
      <c r="AA7" s="16">
        <f>J7*'Share of Sales'!$C$3</f>
        <v>18.094187455724164</v>
      </c>
      <c r="AB7" s="16">
        <f>K7*'Share of Sales'!$C$3</f>
        <v>11.838893338575749</v>
      </c>
      <c r="AC7" s="16">
        <f>L7*'Share of Sales'!$C$3</f>
        <v>3.9462977795252501</v>
      </c>
      <c r="AD7" s="16">
        <f>M7*'Share of Sales'!$C$3</f>
        <v>11.192820970276388</v>
      </c>
      <c r="AE7" s="16">
        <f>N7*'Share of Sales'!$C$3</f>
        <v>1.5677574451641383</v>
      </c>
      <c r="AF7" s="16">
        <f>O7*'Share of Sales'!$C$3</f>
        <v>0.96539584042729398</v>
      </c>
      <c r="AG7" s="41"/>
    </row>
    <row r="8" spans="1:33" x14ac:dyDescent="0.25">
      <c r="A8" s="15">
        <v>20</v>
      </c>
      <c r="B8" s="15">
        <v>2029</v>
      </c>
      <c r="C8" s="19">
        <v>123.03451416824736</v>
      </c>
      <c r="D8" s="20">
        <v>94.054107276199318</v>
      </c>
      <c r="E8" s="20">
        <v>131.46920749220374</v>
      </c>
      <c r="F8" s="20">
        <v>118.7585027149897</v>
      </c>
      <c r="G8" s="20">
        <v>109.29473117733963</v>
      </c>
      <c r="H8" s="20">
        <v>96.510695411026276</v>
      </c>
      <c r="I8" s="20">
        <v>70.336138127917721</v>
      </c>
      <c r="J8" s="20">
        <v>70.336138127917721</v>
      </c>
      <c r="K8" s="20">
        <v>46.038598140748086</v>
      </c>
      <c r="L8" s="20">
        <v>15.346199380249363</v>
      </c>
      <c r="M8" s="20">
        <v>47.981543362140656</v>
      </c>
      <c r="N8" s="20">
        <v>6.2364486157894135</v>
      </c>
      <c r="O8" s="18">
        <v>3.5623333333333331</v>
      </c>
      <c r="P8" s="41"/>
      <c r="Q8" s="29"/>
      <c r="R8" s="15">
        <v>20</v>
      </c>
      <c r="S8" s="15">
        <v>2029</v>
      </c>
      <c r="T8" s="16">
        <f>C8*'Share of Sales'!$C$3</f>
        <v>32.293911964931738</v>
      </c>
      <c r="U8" s="16">
        <f>D8*'Share of Sales'!$C$3</f>
        <v>24.687178885140099</v>
      </c>
      <c r="V8" s="16">
        <f>E8*'Share of Sales'!$C$3</f>
        <v>34.507837427201274</v>
      </c>
      <c r="W8" s="16">
        <f>F8*'Share of Sales'!$C$3</f>
        <v>31.171550988696172</v>
      </c>
      <c r="X8" s="16">
        <f>G8*'Share of Sales'!$C$3</f>
        <v>28.687514643616893</v>
      </c>
      <c r="Y8" s="16">
        <f>H8*'Share of Sales'!$C$3</f>
        <v>25.331980398735798</v>
      </c>
      <c r="Z8" s="16">
        <f>I8*'Share of Sales'!$C$3</f>
        <v>18.461722452531632</v>
      </c>
      <c r="AA8" s="16">
        <f>J8*'Share of Sales'!$C$3</f>
        <v>18.461722452531632</v>
      </c>
      <c r="AB8" s="16">
        <f>K8*'Share of Sales'!$C$3</f>
        <v>12.084141148499711</v>
      </c>
      <c r="AC8" s="16">
        <f>L8*'Share of Sales'!$C$3</f>
        <v>4.0280470494999046</v>
      </c>
      <c r="AD8" s="16">
        <f>M8*'Share of Sales'!$C$3</f>
        <v>12.594122452173032</v>
      </c>
      <c r="AE8" s="16">
        <f>N8*'Share of Sales'!$C$3</f>
        <v>1.6369335379884864</v>
      </c>
      <c r="AF8" s="16">
        <f>O8*'Share of Sales'!$C$3</f>
        <v>0.9350358298573942</v>
      </c>
      <c r="AG8" s="41"/>
    </row>
    <row r="9" spans="1:33" x14ac:dyDescent="0.25">
      <c r="A9" s="15">
        <v>21</v>
      </c>
      <c r="B9" s="15">
        <v>2030</v>
      </c>
      <c r="C9" s="19">
        <v>121.08176862501863</v>
      </c>
      <c r="D9" s="20">
        <v>93.959080123486515</v>
      </c>
      <c r="E9" s="20">
        <v>132.2183015029008</v>
      </c>
      <c r="F9" s="20">
        <v>118.87206148682604</v>
      </c>
      <c r="G9" s="20">
        <v>110.86676184348451</v>
      </c>
      <c r="H9" s="20">
        <v>96.799433767933195</v>
      </c>
      <c r="I9" s="20">
        <v>71.763820656127166</v>
      </c>
      <c r="J9" s="20">
        <v>71.763820656127166</v>
      </c>
      <c r="K9" s="20">
        <v>46.992307667735531</v>
      </c>
      <c r="L9" s="20">
        <v>15.664102555911844</v>
      </c>
      <c r="M9" s="20">
        <v>53.050936698913574</v>
      </c>
      <c r="N9" s="20">
        <v>6.5808972865343094</v>
      </c>
      <c r="O9" s="18">
        <v>3.4177733333333329</v>
      </c>
      <c r="P9" s="42"/>
      <c r="Q9" s="29"/>
      <c r="R9" s="15">
        <v>21</v>
      </c>
      <c r="S9" s="15">
        <v>2030</v>
      </c>
      <c r="T9" s="16">
        <f>C9*'Share of Sales'!$C$3</f>
        <v>31.781358287703366</v>
      </c>
      <c r="U9" s="16">
        <f>D9*'Share of Sales'!$C$3</f>
        <v>24.662236302770172</v>
      </c>
      <c r="V9" s="16">
        <f>E9*'Share of Sales'!$C$3</f>
        <v>34.704458482670539</v>
      </c>
      <c r="W9" s="16">
        <f>F9*'Share of Sales'!$C$3</f>
        <v>31.201357722240175</v>
      </c>
      <c r="X9" s="16">
        <f>G9*'Share of Sales'!$C$3</f>
        <v>29.100138859527828</v>
      </c>
      <c r="Y9" s="16">
        <f>H9*'Share of Sales'!$C$3</f>
        <v>25.407768003066892</v>
      </c>
      <c r="Z9" s="16">
        <f>I9*'Share of Sales'!$C$3</f>
        <v>18.83645838896016</v>
      </c>
      <c r="AA9" s="16">
        <f>J9*'Share of Sales'!$C$3</f>
        <v>18.83645838896016</v>
      </c>
      <c r="AB9" s="16">
        <f>K9*'Share of Sales'!$C$3</f>
        <v>12.33446937316789</v>
      </c>
      <c r="AC9" s="16">
        <f>L9*'Share of Sales'!$C$3</f>
        <v>4.1114897910559636</v>
      </c>
      <c r="AD9" s="16">
        <f>M9*'Share of Sales'!$C$3</f>
        <v>13.924729097309088</v>
      </c>
      <c r="AE9" s="16">
        <f>N9*'Share of Sales'!$C$3</f>
        <v>1.7273439006795777</v>
      </c>
      <c r="AF9" s="16">
        <f>O9*'Share of Sales'!$C$3</f>
        <v>0.8970919411428292</v>
      </c>
      <c r="AG9" s="42"/>
    </row>
    <row r="10" spans="1:33" x14ac:dyDescent="0.25">
      <c r="A10" s="15">
        <v>22</v>
      </c>
      <c r="B10" s="15">
        <v>2031</v>
      </c>
      <c r="C10" s="21">
        <v>89.386513974830763</v>
      </c>
      <c r="D10" s="22">
        <v>61.246674701584773</v>
      </c>
      <c r="E10" s="22">
        <v>96.205370940372035</v>
      </c>
      <c r="F10" s="22">
        <v>84.889584563326864</v>
      </c>
      <c r="G10" s="22">
        <v>76.162722740745679</v>
      </c>
      <c r="H10" s="22">
        <v>64.373891666854973</v>
      </c>
      <c r="I10" s="22">
        <v>30.814195168623037</v>
      </c>
      <c r="J10" s="22">
        <v>30.814195168623037</v>
      </c>
      <c r="K10" s="22">
        <v>47.965773701189271</v>
      </c>
      <c r="L10" s="22">
        <v>15.988591233729757</v>
      </c>
      <c r="M10" s="22">
        <v>57.968276739120483</v>
      </c>
      <c r="N10" s="22">
        <v>7.2358373701572418</v>
      </c>
      <c r="O10" s="23">
        <v>3.3679469428694606</v>
      </c>
      <c r="P10" s="37" t="s">
        <v>29</v>
      </c>
      <c r="Q10" s="29"/>
      <c r="R10" s="15">
        <v>22</v>
      </c>
      <c r="S10" s="15">
        <v>2031</v>
      </c>
      <c r="T10" s="23">
        <f>C10*'Share of Sales'!$C$3</f>
        <v>23.462036101576341</v>
      </c>
      <c r="U10" s="23">
        <f>D10*'Share of Sales'!$C$3</f>
        <v>16.075933930645323</v>
      </c>
      <c r="V10" s="23">
        <f>E10*'Share of Sales'!$C$3</f>
        <v>25.251839296519847</v>
      </c>
      <c r="W10" s="23">
        <f>F10*'Share of Sales'!$C$3</f>
        <v>22.281688915996941</v>
      </c>
      <c r="X10" s="23">
        <f>G10*'Share of Sales'!$C$3</f>
        <v>19.991075511020426</v>
      </c>
      <c r="Y10" s="23">
        <f>H10*'Share of Sales'!$C$3</f>
        <v>16.89676107865661</v>
      </c>
      <c r="Z10" s="23">
        <f>I10*'Share of Sales'!$C$3</f>
        <v>8.0880630347752831</v>
      </c>
      <c r="AA10" s="23">
        <f>J10*'Share of Sales'!$C$3</f>
        <v>8.0880630347752831</v>
      </c>
      <c r="AB10" s="23">
        <f>K10*'Share of Sales'!$C$3</f>
        <v>12.58998325557504</v>
      </c>
      <c r="AC10" s="23">
        <f>L10*'Share of Sales'!$C$3</f>
        <v>4.1966610851916801</v>
      </c>
      <c r="AD10" s="23">
        <f>M10*'Share of Sales'!$C$3</f>
        <v>15.215425024656106</v>
      </c>
      <c r="AE10" s="23">
        <f>N10*'Share of Sales'!$C$3</f>
        <v>1.8992515767151086</v>
      </c>
      <c r="AF10" s="23">
        <f>O10*'Share of Sales'!$C$3</f>
        <v>0.88401358603208202</v>
      </c>
      <c r="AG10" s="37" t="s">
        <v>29</v>
      </c>
    </row>
    <row r="11" spans="1:33" x14ac:dyDescent="0.25">
      <c r="A11" s="15">
        <v>23</v>
      </c>
      <c r="B11" s="15">
        <v>2032</v>
      </c>
      <c r="C11" s="21">
        <v>89.793556667445159</v>
      </c>
      <c r="D11" s="22">
        <v>61.695387177092258</v>
      </c>
      <c r="E11" s="22">
        <v>99.160079780082668</v>
      </c>
      <c r="F11" s="22">
        <v>87.092791331975135</v>
      </c>
      <c r="G11" s="22">
        <v>77.218268592332294</v>
      </c>
      <c r="H11" s="22">
        <v>65.269207043137882</v>
      </c>
      <c r="I11" s="22">
        <v>31.452524585364241</v>
      </c>
      <c r="J11" s="22">
        <v>31.452524585364241</v>
      </c>
      <c r="K11" s="22">
        <v>48.959405505708958</v>
      </c>
      <c r="L11" s="22">
        <v>16.319801835236319</v>
      </c>
      <c r="M11" s="22">
        <v>59.169114732061281</v>
      </c>
      <c r="N11" s="22">
        <v>7.3857308793938508</v>
      </c>
      <c r="O11" s="23">
        <v>3.4331546501092309</v>
      </c>
      <c r="P11" s="38"/>
      <c r="Q11" s="29"/>
      <c r="R11" s="15">
        <v>23</v>
      </c>
      <c r="S11" s="15">
        <v>2032</v>
      </c>
      <c r="T11" s="23">
        <f>C11*'Share of Sales'!$C$3</f>
        <v>23.568876047831441</v>
      </c>
      <c r="U11" s="23">
        <f>D11*'Share of Sales'!$C$3</f>
        <v>16.193711298074025</v>
      </c>
      <c r="V11" s="23">
        <f>E11*'Share of Sales'!$C$3</f>
        <v>26.027386774369333</v>
      </c>
      <c r="W11" s="23">
        <f>F11*'Share of Sales'!$C$3</f>
        <v>22.859983274358633</v>
      </c>
      <c r="X11" s="23">
        <f>G11*'Share of Sales'!$C$3</f>
        <v>20.268133579128637</v>
      </c>
      <c r="Y11" s="23">
        <f>H11*'Share of Sales'!$C$3</f>
        <v>17.131762095550062</v>
      </c>
      <c r="Z11" s="23">
        <f>I11*'Share of Sales'!$C$3</f>
        <v>8.2556107682566147</v>
      </c>
      <c r="AA11" s="23">
        <f>J11*'Share of Sales'!$C$3</f>
        <v>8.2556107682566147</v>
      </c>
      <c r="AB11" s="23">
        <f>K11*'Share of Sales'!$C$3</f>
        <v>12.850790218870193</v>
      </c>
      <c r="AC11" s="23">
        <f>L11*'Share of Sales'!$C$3</f>
        <v>4.2835967396233974</v>
      </c>
      <c r="AD11" s="23">
        <f>M11*'Share of Sales'!$C$3</f>
        <v>15.53061915282688</v>
      </c>
      <c r="AE11" s="23">
        <f>N11*'Share of Sales'!$C$3</f>
        <v>1.938595396814095</v>
      </c>
      <c r="AF11" s="23">
        <f>O11*'Share of Sales'!$C$3</f>
        <v>0.90112920575287447</v>
      </c>
      <c r="AG11" s="38"/>
    </row>
    <row r="12" spans="1:33" x14ac:dyDescent="0.25">
      <c r="A12" s="15">
        <v>24</v>
      </c>
      <c r="B12" s="15">
        <v>2033</v>
      </c>
      <c r="C12" s="21">
        <v>92.577624638097546</v>
      </c>
      <c r="D12" s="22">
        <v>63.784447074015119</v>
      </c>
      <c r="E12" s="22">
        <v>103.90675922193597</v>
      </c>
      <c r="F12" s="22">
        <v>90.533437514958024</v>
      </c>
      <c r="G12" s="22">
        <v>80.030170988855602</v>
      </c>
      <c r="H12" s="22">
        <v>67.37743559816731</v>
      </c>
      <c r="I12" s="22">
        <v>32.104077272810628</v>
      </c>
      <c r="J12" s="22">
        <v>32.104077272810628</v>
      </c>
      <c r="K12" s="22">
        <v>49.973620823987922</v>
      </c>
      <c r="L12" s="22">
        <v>16.657873607995974</v>
      </c>
      <c r="M12" s="22">
        <v>60.39482860481786</v>
      </c>
      <c r="N12" s="22">
        <v>7.5387294976816843</v>
      </c>
      <c r="O12" s="23">
        <v>3.6808695479745581</v>
      </c>
      <c r="P12" s="38"/>
      <c r="Q12" s="29"/>
      <c r="R12" s="15">
        <v>24</v>
      </c>
      <c r="S12" s="15">
        <v>2033</v>
      </c>
      <c r="T12" s="23">
        <f>C12*'Share of Sales'!$C$3</f>
        <v>24.299633970162784</v>
      </c>
      <c r="U12" s="23">
        <f>D12*'Share of Sales'!$C$3</f>
        <v>16.742044559328185</v>
      </c>
      <c r="V12" s="23">
        <f>E12*'Share of Sales'!$C$3</f>
        <v>27.273287967682798</v>
      </c>
      <c r="W12" s="23">
        <f>F12*'Share of Sales'!$C$3</f>
        <v>23.7630788462547</v>
      </c>
      <c r="X12" s="23">
        <f>G12*'Share of Sales'!$C$3</f>
        <v>21.006197439186046</v>
      </c>
      <c r="Y12" s="23">
        <f>H12*'Share of Sales'!$C$3</f>
        <v>17.685126717000703</v>
      </c>
      <c r="Z12" s="23">
        <f>I12*'Share of Sales'!$C$3</f>
        <v>8.4266293257008691</v>
      </c>
      <c r="AA12" s="23">
        <f>J12*'Share of Sales'!$C$3</f>
        <v>8.4266293257008691</v>
      </c>
      <c r="AB12" s="23">
        <f>K12*'Share of Sales'!$C$3</f>
        <v>13.116999911519502</v>
      </c>
      <c r="AC12" s="23">
        <f>L12*'Share of Sales'!$C$3</f>
        <v>4.3723333038398335</v>
      </c>
      <c r="AD12" s="23">
        <f>M12*'Share of Sales'!$C$3</f>
        <v>15.852342664059407</v>
      </c>
      <c r="AE12" s="23">
        <f>N12*'Share of Sales'!$C$3</f>
        <v>1.9787542412094723</v>
      </c>
      <c r="AF12" s="23">
        <f>O12*'Share of Sales'!$C$3</f>
        <v>0.96614903501091121</v>
      </c>
      <c r="AG12" s="38"/>
    </row>
    <row r="13" spans="1:33" x14ac:dyDescent="0.25">
      <c r="A13" s="15">
        <v>25</v>
      </c>
      <c r="B13" s="15">
        <v>2034</v>
      </c>
      <c r="C13" s="21">
        <v>95.874447078462055</v>
      </c>
      <c r="D13" s="22">
        <v>66.230059460429601</v>
      </c>
      <c r="E13" s="22">
        <v>109.70652948577178</v>
      </c>
      <c r="F13" s="22">
        <v>94.702748148615328</v>
      </c>
      <c r="G13" s="22">
        <v>83.650944428169979</v>
      </c>
      <c r="H13" s="22">
        <v>70.046142434991893</v>
      </c>
      <c r="I13" s="22">
        <v>32.769127156749668</v>
      </c>
      <c r="J13" s="22">
        <v>32.769127156749668</v>
      </c>
      <c r="K13" s="22">
        <v>51.008846052440568</v>
      </c>
      <c r="L13" s="22">
        <v>17.002948684146855</v>
      </c>
      <c r="M13" s="22">
        <v>61.645933672029031</v>
      </c>
      <c r="N13" s="22">
        <v>7.6948975487013946</v>
      </c>
      <c r="O13" s="23">
        <v>3.9952671302460749</v>
      </c>
      <c r="P13" s="38"/>
      <c r="Q13" s="29"/>
      <c r="R13" s="15">
        <v>25</v>
      </c>
      <c r="S13" s="15">
        <v>2034</v>
      </c>
      <c r="T13" s="23">
        <f>C13*'Share of Sales'!$C$3</f>
        <v>25.164978905060895</v>
      </c>
      <c r="U13" s="23">
        <f>D13*'Share of Sales'!$C$3</f>
        <v>17.38396517519061</v>
      </c>
      <c r="V13" s="23">
        <f>E13*'Share of Sales'!$C$3</f>
        <v>28.795602836671648</v>
      </c>
      <c r="W13" s="23">
        <f>F13*'Share of Sales'!$C$3</f>
        <v>24.857433153808273</v>
      </c>
      <c r="X13" s="23">
        <f>G13*'Share of Sales'!$C$3</f>
        <v>21.95657253908918</v>
      </c>
      <c r="Y13" s="23">
        <f>H13*'Share of Sales'!$C$3</f>
        <v>18.38560482455653</v>
      </c>
      <c r="Z13" s="23">
        <f>I13*'Share of Sales'!$C$3</f>
        <v>8.6011906067317021</v>
      </c>
      <c r="AA13" s="23">
        <f>J13*'Share of Sales'!$C$3</f>
        <v>8.6011906067317021</v>
      </c>
      <c r="AB13" s="23">
        <f>K13*'Share of Sales'!$C$3</f>
        <v>13.38872425340465</v>
      </c>
      <c r="AC13" s="23">
        <f>L13*'Share of Sales'!$C$3</f>
        <v>4.462908084468217</v>
      </c>
      <c r="AD13" s="23">
        <f>M13*'Share of Sales'!$C$3</f>
        <v>16.180730817355538</v>
      </c>
      <c r="AE13" s="23">
        <f>N13*'Share of Sales'!$C$3</f>
        <v>2.0197449934830085</v>
      </c>
      <c r="AF13" s="23">
        <f>O13*'Share of Sales'!$C$3</f>
        <v>1.0486716337508024</v>
      </c>
      <c r="AG13" s="38"/>
    </row>
    <row r="14" spans="1:33" x14ac:dyDescent="0.25">
      <c r="A14" s="15">
        <v>26</v>
      </c>
      <c r="B14" s="15">
        <v>2035</v>
      </c>
      <c r="C14" s="21">
        <v>99.079324130998259</v>
      </c>
      <c r="D14" s="22">
        <v>68.615856040983658</v>
      </c>
      <c r="E14" s="22">
        <v>115.17181219535539</v>
      </c>
      <c r="F14" s="22">
        <v>98.645212124539455</v>
      </c>
      <c r="G14" s="22">
        <v>87.277868302693662</v>
      </c>
      <c r="H14" s="22">
        <v>72.722588848711581</v>
      </c>
      <c r="I14" s="22">
        <v>33.447953837460311</v>
      </c>
      <c r="J14" s="22">
        <v>33.447953837460311</v>
      </c>
      <c r="K14" s="22">
        <v>52.065516420467937</v>
      </c>
      <c r="L14" s="22">
        <v>17.355172140155979</v>
      </c>
      <c r="M14" s="22">
        <v>62.922955923299838</v>
      </c>
      <c r="N14" s="22">
        <v>7.8543006886265765</v>
      </c>
      <c r="O14" s="23">
        <v>4.297775585014695</v>
      </c>
      <c r="P14" s="38"/>
      <c r="Q14" s="29"/>
      <c r="R14" s="15">
        <v>26</v>
      </c>
      <c r="S14" s="15">
        <v>2035</v>
      </c>
      <c r="T14" s="23">
        <f>C14*'Share of Sales'!$C$3</f>
        <v>26.006190154544129</v>
      </c>
      <c r="U14" s="23">
        <f>D14*'Share of Sales'!$C$3</f>
        <v>18.010185429397396</v>
      </c>
      <c r="V14" s="23">
        <f>E14*'Share of Sales'!$C$3</f>
        <v>30.230121921661105</v>
      </c>
      <c r="W14" s="23">
        <f>F14*'Share of Sales'!$C$3</f>
        <v>25.892245096002835</v>
      </c>
      <c r="X14" s="23">
        <f>G14*'Share of Sales'!$C$3</f>
        <v>22.908561995862318</v>
      </c>
      <c r="Y14" s="23">
        <f>H14*'Share of Sales'!$C$3</f>
        <v>19.088114404472662</v>
      </c>
      <c r="Z14" s="23">
        <f>I14*'Share of Sales'!$C$3</f>
        <v>8.7793680004046557</v>
      </c>
      <c r="AA14" s="23">
        <f>J14*'Share of Sales'!$C$3</f>
        <v>8.7793680004046557</v>
      </c>
      <c r="AB14" s="23">
        <f>K14*'Share of Sales'!$C$3</f>
        <v>13.666077482876211</v>
      </c>
      <c r="AC14" s="23">
        <f>L14*'Share of Sales'!$C$3</f>
        <v>4.5553591609587372</v>
      </c>
      <c r="AD14" s="23">
        <f>M14*'Share of Sales'!$C$3</f>
        <v>16.515921673666014</v>
      </c>
      <c r="AE14" s="23">
        <f>N14*'Share of Sales'!$C$3</f>
        <v>2.0615848869671902</v>
      </c>
      <c r="AF14" s="23">
        <f>O14*'Share of Sales'!$C$3</f>
        <v>1.1280735924043408</v>
      </c>
      <c r="AG14" s="38"/>
    </row>
    <row r="15" spans="1:33" x14ac:dyDescent="0.25">
      <c r="A15" s="15">
        <v>27</v>
      </c>
      <c r="B15" s="15">
        <v>2036</v>
      </c>
      <c r="C15" s="21">
        <v>102.08873671846037</v>
      </c>
      <c r="D15" s="22">
        <v>70.870616694715039</v>
      </c>
      <c r="E15" s="22">
        <v>120.15571530577894</v>
      </c>
      <c r="F15" s="22">
        <v>102.25973977848979</v>
      </c>
      <c r="G15" s="22">
        <v>90.441705119057488</v>
      </c>
      <c r="H15" s="22">
        <v>75.08369641474917</v>
      </c>
      <c r="I15" s="22">
        <v>34.140842707262543</v>
      </c>
      <c r="J15" s="22">
        <v>34.140842707262543</v>
      </c>
      <c r="K15" s="22">
        <v>53.144076173436879</v>
      </c>
      <c r="L15" s="22">
        <v>17.714692057812293</v>
      </c>
      <c r="M15" s="22">
        <v>64.226432244338113</v>
      </c>
      <c r="N15" s="22">
        <v>8.0170059337269333</v>
      </c>
      <c r="O15" s="23">
        <v>4.5669539736620006</v>
      </c>
      <c r="P15" s="39"/>
      <c r="Q15" s="29"/>
      <c r="R15" s="15">
        <v>27</v>
      </c>
      <c r="S15" s="15">
        <v>2036</v>
      </c>
      <c r="T15" s="23">
        <f>C15*'Share of Sales'!$C$3</f>
        <v>26.796096188819675</v>
      </c>
      <c r="U15" s="23">
        <f>D15*'Share of Sales'!$C$3</f>
        <v>18.602011573027465</v>
      </c>
      <c r="V15" s="23">
        <f>E15*'Share of Sales'!$C$3</f>
        <v>31.538289222339614</v>
      </c>
      <c r="W15" s="23">
        <f>F15*'Share of Sales'!$C$3</f>
        <v>26.840980811672512</v>
      </c>
      <c r="X15" s="23">
        <f>G15*'Share of Sales'!$C$3</f>
        <v>23.739001066636753</v>
      </c>
      <c r="Y15" s="23">
        <f>H15*'Share of Sales'!$C$3</f>
        <v>19.707854323736964</v>
      </c>
      <c r="Z15" s="23">
        <f>I15*'Share of Sales'!$C$3</f>
        <v>8.9612364160613822</v>
      </c>
      <c r="AA15" s="23">
        <f>J15*'Share of Sales'!$C$3</f>
        <v>8.9612364160613822</v>
      </c>
      <c r="AB15" s="23">
        <f>K15*'Share of Sales'!$C$3</f>
        <v>13.949176204781732</v>
      </c>
      <c r="AC15" s="23">
        <f>L15*'Share of Sales'!$C$3</f>
        <v>4.6497254015939111</v>
      </c>
      <c r="AD15" s="23">
        <f>M15*'Share of Sales'!$C$3</f>
        <v>16.858056153934047</v>
      </c>
      <c r="AE15" s="23">
        <f>N15*'Share of Sales'!$C$3</f>
        <v>2.1042915119904606</v>
      </c>
      <c r="AF15" s="23">
        <f>O15*'Share of Sales'!$C$3</f>
        <v>1.1987271260457302</v>
      </c>
      <c r="AG15" s="39"/>
    </row>
    <row r="16" spans="1:33" x14ac:dyDescent="0.25">
      <c r="A16" s="15">
        <v>28</v>
      </c>
      <c r="B16" s="15">
        <v>2037</v>
      </c>
      <c r="C16" s="24">
        <v>104.0856870715339</v>
      </c>
      <c r="D16" s="25">
        <v>72.4317732784111</v>
      </c>
      <c r="E16" s="25">
        <v>123.77049941407562</v>
      </c>
      <c r="F16" s="25">
        <v>104.93504551945466</v>
      </c>
      <c r="G16" s="25">
        <v>92.585827114912732</v>
      </c>
      <c r="H16" s="25">
        <v>76.746205292059884</v>
      </c>
      <c r="I16" s="25">
        <v>34.848085070502037</v>
      </c>
      <c r="J16" s="25">
        <v>34.848085070502037</v>
      </c>
      <c r="K16" s="25">
        <v>54.244978759449673</v>
      </c>
      <c r="L16" s="25">
        <v>18.081659586483223</v>
      </c>
      <c r="M16" s="25">
        <v>65.55691064267198</v>
      </c>
      <c r="N16" s="25">
        <v>8.1830816885432593</v>
      </c>
      <c r="O16" s="26">
        <v>4.7349761155534029</v>
      </c>
      <c r="P16" s="34" t="s">
        <v>30</v>
      </c>
      <c r="Q16" s="29"/>
      <c r="R16" s="15">
        <v>28</v>
      </c>
      <c r="S16" s="15">
        <v>2037</v>
      </c>
      <c r="T16" s="26">
        <f>C16*'Share of Sales'!$C$3</f>
        <v>27.320252677236478</v>
      </c>
      <c r="U16" s="26">
        <f>D16*'Share of Sales'!$C$3</f>
        <v>19.011781576332485</v>
      </c>
      <c r="V16" s="26">
        <f>E16*'Share of Sales'!$C$3</f>
        <v>32.487092251755683</v>
      </c>
      <c r="W16" s="26">
        <f>F16*'Share of Sales'!$C$3</f>
        <v>27.54319098954058</v>
      </c>
      <c r="X16" s="26">
        <f>G16*'Share of Sales'!$C$3</f>
        <v>24.301786943789367</v>
      </c>
      <c r="Y16" s="26">
        <f>H16*'Share of Sales'!$C$3</f>
        <v>20.144227122766114</v>
      </c>
      <c r="Z16" s="26">
        <f>I16*'Share of Sales'!$C$3</f>
        <v>9.1468723148230406</v>
      </c>
      <c r="AA16" s="26">
        <f>J16*'Share of Sales'!$C$3</f>
        <v>9.1468723148230406</v>
      </c>
      <c r="AB16" s="26">
        <f>K16*'Share of Sales'!$C$3</f>
        <v>14.238139439488748</v>
      </c>
      <c r="AC16" s="26">
        <f>L16*'Share of Sales'!$C$3</f>
        <v>4.7460464798295821</v>
      </c>
      <c r="AD16" s="26">
        <f>M16*'Share of Sales'!$C$3</f>
        <v>17.207278098341302</v>
      </c>
      <c r="AE16" s="26">
        <f>N16*'Share of Sales'!$C$3</f>
        <v>2.1478828232725444</v>
      </c>
      <c r="AF16" s="26">
        <f>O16*'Share of Sales'!$C$3</f>
        <v>1.2428293220440021</v>
      </c>
      <c r="AG16" s="34" t="s">
        <v>30</v>
      </c>
    </row>
    <row r="17" spans="1:33" x14ac:dyDescent="0.25">
      <c r="A17" s="15">
        <v>29</v>
      </c>
      <c r="B17" s="15">
        <v>2038</v>
      </c>
      <c r="C17" s="24">
        <v>103.91770852556991</v>
      </c>
      <c r="D17" s="25">
        <v>72.505732629798473</v>
      </c>
      <c r="E17" s="25">
        <v>122.48875419486546</v>
      </c>
      <c r="F17" s="25">
        <v>104.24199021535904</v>
      </c>
      <c r="G17" s="25">
        <v>92.299835878899614</v>
      </c>
      <c r="H17" s="25">
        <v>76.738893166238483</v>
      </c>
      <c r="I17" s="25">
        <v>35.569978266020321</v>
      </c>
      <c r="J17" s="25">
        <v>35.569978266020321</v>
      </c>
      <c r="K17" s="25">
        <v>55.368687019982694</v>
      </c>
      <c r="L17" s="25">
        <v>18.456229006660898</v>
      </c>
      <c r="M17" s="25">
        <v>66.914950478043153</v>
      </c>
      <c r="N17" s="25">
        <v>8.35259777464608</v>
      </c>
      <c r="O17" s="26">
        <v>4.6357120000208072</v>
      </c>
      <c r="P17" s="35"/>
      <c r="Q17" s="29"/>
      <c r="R17" s="15">
        <v>29</v>
      </c>
      <c r="S17" s="15">
        <v>2038</v>
      </c>
      <c r="T17" s="26">
        <f>C17*'Share of Sales'!$C$3</f>
        <v>27.276161924230859</v>
      </c>
      <c r="U17" s="26">
        <f>D17*'Share of Sales'!$C$3</f>
        <v>19.031194314285194</v>
      </c>
      <c r="V17" s="26">
        <f>E17*'Share of Sales'!$C$3</f>
        <v>32.150661718010966</v>
      </c>
      <c r="W17" s="26">
        <f>F17*'Share of Sales'!$C$3</f>
        <v>27.361278888463911</v>
      </c>
      <c r="X17" s="26">
        <f>G17*'Share of Sales'!$C$3</f>
        <v>24.226720399568126</v>
      </c>
      <c r="Y17" s="26">
        <f>H17*'Share of Sales'!$C$3</f>
        <v>20.14230784711286</v>
      </c>
      <c r="Z17" s="26">
        <f>I17*'Share of Sales'!$C$3</f>
        <v>9.3363537417360689</v>
      </c>
      <c r="AA17" s="26">
        <f>J17*'Share of Sales'!$C$3</f>
        <v>9.3363537417360689</v>
      </c>
      <c r="AB17" s="26">
        <f>K17*'Share of Sales'!$C$3</f>
        <v>14.533088672923324</v>
      </c>
      <c r="AC17" s="26">
        <f>L17*'Share of Sales'!$C$3</f>
        <v>4.8443628909744412</v>
      </c>
      <c r="AD17" s="26">
        <f>M17*'Share of Sales'!$C$3</f>
        <v>17.563734326781187</v>
      </c>
      <c r="AE17" s="26">
        <f>N17*'Share of Sales'!$C$3</f>
        <v>2.1923771474729734</v>
      </c>
      <c r="AF17" s="26">
        <f>O17*'Share of Sales'!$C$3</f>
        <v>1.2167746281237024</v>
      </c>
      <c r="AG17" s="35"/>
    </row>
    <row r="18" spans="1:33" x14ac:dyDescent="0.25">
      <c r="A18" s="15">
        <v>30</v>
      </c>
      <c r="B18" s="15">
        <v>2039</v>
      </c>
      <c r="C18" s="24">
        <v>103.95007251120506</v>
      </c>
      <c r="D18" s="25">
        <v>72.721454139268005</v>
      </c>
      <c r="E18" s="25">
        <v>121.67702760365698</v>
      </c>
      <c r="F18" s="25">
        <v>103.87641417073024</v>
      </c>
      <c r="G18" s="25">
        <v>92.242761562948587</v>
      </c>
      <c r="H18" s="25">
        <v>76.893021444624708</v>
      </c>
      <c r="I18" s="25">
        <v>36.306825792161973</v>
      </c>
      <c r="J18" s="25">
        <v>36.306825792161973</v>
      </c>
      <c r="K18" s="25">
        <v>56.515673384474233</v>
      </c>
      <c r="L18" s="25">
        <v>18.838557794824744</v>
      </c>
      <c r="M18" s="25">
        <v>68.301122697572993</v>
      </c>
      <c r="N18" s="25">
        <v>8.5256254599900334</v>
      </c>
      <c r="O18" s="26">
        <v>4.5604826844447048</v>
      </c>
      <c r="P18" s="35"/>
      <c r="Q18" s="29"/>
      <c r="R18" s="15">
        <v>30</v>
      </c>
      <c r="S18" s="15">
        <v>2039</v>
      </c>
      <c r="T18" s="26">
        <f>C18*'Share of Sales'!$C$3</f>
        <v>27.284656773907813</v>
      </c>
      <c r="U18" s="26">
        <f>D18*'Share of Sales'!$C$3</f>
        <v>19.087816567665453</v>
      </c>
      <c r="V18" s="26">
        <f>E18*'Share of Sales'!$C$3</f>
        <v>31.937600958164069</v>
      </c>
      <c r="W18" s="26">
        <f>F18*'Share of Sales'!$C$3</f>
        <v>27.265323044841153</v>
      </c>
      <c r="X18" s="26">
        <f>G18*'Share of Sales'!$C$3</f>
        <v>24.211739620010118</v>
      </c>
      <c r="Y18" s="26">
        <f>H18*'Share of Sales'!$C$3</f>
        <v>20.182763202971014</v>
      </c>
      <c r="Z18" s="26">
        <f>I18*'Share of Sales'!$C$3</f>
        <v>9.529760358583891</v>
      </c>
      <c r="AA18" s="26">
        <f>J18*'Share of Sales'!$C$3</f>
        <v>9.529760358583891</v>
      </c>
      <c r="AB18" s="26">
        <f>K18*'Share of Sales'!$C$3</f>
        <v>14.834147907645171</v>
      </c>
      <c r="AC18" s="26">
        <f>L18*'Share of Sales'!$C$3</f>
        <v>4.9447159692150571</v>
      </c>
      <c r="AD18" s="26">
        <f>M18*'Share of Sales'!$C$3</f>
        <v>17.927574700584881</v>
      </c>
      <c r="AE18" s="26">
        <f>N18*'Share of Sales'!$C$3</f>
        <v>2.2377931908959789</v>
      </c>
      <c r="AF18" s="26">
        <f>O18*'Share of Sales'!$C$3</f>
        <v>1.1970285519041914</v>
      </c>
      <c r="AG18" s="35"/>
    </row>
    <row r="19" spans="1:33" x14ac:dyDescent="0.25">
      <c r="A19" s="15">
        <v>31</v>
      </c>
      <c r="B19" s="15">
        <v>2040</v>
      </c>
      <c r="C19" s="24">
        <v>104.83469452826063</v>
      </c>
      <c r="D19" s="25">
        <v>73.527966531326896</v>
      </c>
      <c r="E19" s="25">
        <v>122.92122907533061</v>
      </c>
      <c r="F19" s="25">
        <v>104.93055716453699</v>
      </c>
      <c r="G19" s="25">
        <v>93.165483964712365</v>
      </c>
      <c r="H19" s="25">
        <v>77.725772324647664</v>
      </c>
      <c r="I19" s="25">
        <v>37.058937434371408</v>
      </c>
      <c r="J19" s="25">
        <v>37.058937434371408</v>
      </c>
      <c r="K19" s="25">
        <v>57.686420068943285</v>
      </c>
      <c r="L19" s="25">
        <v>19.228806689647762</v>
      </c>
      <c r="M19" s="25">
        <v>69.716010075800085</v>
      </c>
      <c r="N19" s="25">
        <v>8.7022374888763476</v>
      </c>
      <c r="O19" s="26">
        <v>4.5925300938202467</v>
      </c>
      <c r="P19" s="35"/>
      <c r="Q19" s="29"/>
      <c r="R19" s="15">
        <v>31</v>
      </c>
      <c r="S19" s="15">
        <v>2040</v>
      </c>
      <c r="T19" s="26">
        <f>C19*'Share of Sales'!$C$3</f>
        <v>27.516851014151381</v>
      </c>
      <c r="U19" s="26">
        <f>D19*'Share of Sales'!$C$3</f>
        <v>19.299508712457925</v>
      </c>
      <c r="V19" s="26">
        <f>E19*'Share of Sales'!$C$3</f>
        <v>32.26417706621389</v>
      </c>
      <c r="W19" s="26">
        <f>F19*'Share of Sales'!$C$3</f>
        <v>27.542012892975087</v>
      </c>
      <c r="X19" s="26">
        <f>G19*'Share of Sales'!$C$3</f>
        <v>24.453934391225953</v>
      </c>
      <c r="Y19" s="26">
        <f>H19*'Share of Sales'!$C$3</f>
        <v>20.401342386137497</v>
      </c>
      <c r="Z19" s="26">
        <f>I19*'Share of Sales'!$C$3</f>
        <v>9.7271734773783258</v>
      </c>
      <c r="AA19" s="26">
        <f>J19*'Share of Sales'!$C$3</f>
        <v>9.7271734773783258</v>
      </c>
      <c r="AB19" s="26">
        <f>K19*'Share of Sales'!$C$3</f>
        <v>15.141443714980806</v>
      </c>
      <c r="AC19" s="26">
        <f>L19*'Share of Sales'!$C$3</f>
        <v>5.0471479049936017</v>
      </c>
      <c r="AD19" s="26">
        <f>M19*'Share of Sales'!$C$3</f>
        <v>18.298952185526019</v>
      </c>
      <c r="AE19" s="26">
        <f>N19*'Share of Sales'!$C$3</f>
        <v>2.2841500473549985</v>
      </c>
      <c r="AF19" s="26">
        <f>O19*'Share of Sales'!$C$3</f>
        <v>1.2054403071264914</v>
      </c>
      <c r="AG19" s="35"/>
    </row>
    <row r="20" spans="1:33" x14ac:dyDescent="0.25">
      <c r="A20" s="15">
        <v>32</v>
      </c>
      <c r="B20" s="15">
        <v>2041</v>
      </c>
      <c r="C20" s="24">
        <v>106.62121422472717</v>
      </c>
      <c r="D20" s="25">
        <v>74.959532380290852</v>
      </c>
      <c r="E20" s="25">
        <v>126.34178697009852</v>
      </c>
      <c r="F20" s="25">
        <v>107.48743164036379</v>
      </c>
      <c r="G20" s="25">
        <v>95.12514337531897</v>
      </c>
      <c r="H20" s="25">
        <v>79.276573828063846</v>
      </c>
      <c r="I20" s="25">
        <v>37.826629395432875</v>
      </c>
      <c r="J20" s="25">
        <v>37.826629395432875</v>
      </c>
      <c r="K20" s="25">
        <v>58.881419278722809</v>
      </c>
      <c r="L20" s="25">
        <v>19.62713975957427</v>
      </c>
      <c r="M20" s="25">
        <v>71.160207459690341</v>
      </c>
      <c r="N20" s="25">
        <v>8.8825081125359979</v>
      </c>
      <c r="O20" s="26">
        <v>4.7381632505640319</v>
      </c>
      <c r="P20" s="35"/>
      <c r="Q20" s="29"/>
      <c r="R20" s="15">
        <v>32</v>
      </c>
      <c r="S20" s="15">
        <v>2041</v>
      </c>
      <c r="T20" s="26">
        <f>C20*'Share of Sales'!$C$3</f>
        <v>27.985773984192225</v>
      </c>
      <c r="U20" s="26">
        <f>D20*'Share of Sales'!$C$3</f>
        <v>19.675263937005933</v>
      </c>
      <c r="V20" s="26">
        <f>E20*'Share of Sales'!$C$3</f>
        <v>33.161999894802712</v>
      </c>
      <c r="W20" s="26">
        <f>F20*'Share of Sales'!$C$3</f>
        <v>28.213137412675444</v>
      </c>
      <c r="X20" s="26">
        <f>G20*'Share of Sales'!$C$3</f>
        <v>24.968302809837649</v>
      </c>
      <c r="Y20" s="26">
        <f>H20*'Share of Sales'!$C$3</f>
        <v>20.80839440373575</v>
      </c>
      <c r="Z20" s="26">
        <f>I20*'Share of Sales'!$C$3</f>
        <v>9.9286760945447785</v>
      </c>
      <c r="AA20" s="26">
        <f>J20*'Share of Sales'!$C$3</f>
        <v>9.9286760945447785</v>
      </c>
      <c r="AB20" s="26">
        <f>K20*'Share of Sales'!$C$3</f>
        <v>15.455105288236666</v>
      </c>
      <c r="AC20" s="26">
        <f>L20*'Share of Sales'!$C$3</f>
        <v>5.1517017627455557</v>
      </c>
      <c r="AD20" s="26">
        <f>M20*'Share of Sales'!$C$3</f>
        <v>18.678022916130598</v>
      </c>
      <c r="AE20" s="26">
        <f>N20*'Share of Sales'!$C$3</f>
        <v>2.3314672062000934</v>
      </c>
      <c r="AF20" s="26">
        <f>O20*'Share of Sales'!$C$3</f>
        <v>1.2436658763893369</v>
      </c>
      <c r="AG20" s="35"/>
    </row>
    <row r="21" spans="1:33" x14ac:dyDescent="0.25">
      <c r="A21" s="15">
        <v>33</v>
      </c>
      <c r="B21" s="15">
        <v>2042</v>
      </c>
      <c r="C21" s="24">
        <v>108.5544181309628</v>
      </c>
      <c r="D21" s="25">
        <v>76.496139807804241</v>
      </c>
      <c r="E21" s="25">
        <v>130.10073188492893</v>
      </c>
      <c r="F21" s="25">
        <v>110.28136714596295</v>
      </c>
      <c r="G21" s="25">
        <v>97.251799476644337</v>
      </c>
      <c r="H21" s="25">
        <v>80.946405450853902</v>
      </c>
      <c r="I21" s="25">
        <v>38.610224428408429</v>
      </c>
      <c r="J21" s="25">
        <v>38.610224428408429</v>
      </c>
      <c r="K21" s="25">
        <v>60.101173415392701</v>
      </c>
      <c r="L21" s="25">
        <v>20.033724471797566</v>
      </c>
      <c r="M21" s="25">
        <v>72.634322018722543</v>
      </c>
      <c r="N21" s="25">
        <v>9.0665131203464124</v>
      </c>
      <c r="O21" s="26">
        <v>4.9008818618881964</v>
      </c>
      <c r="P21" s="35"/>
      <c r="Q21" s="29"/>
      <c r="R21" s="15">
        <v>33</v>
      </c>
      <c r="S21" s="15">
        <v>2042</v>
      </c>
      <c r="T21" s="26">
        <f>C21*'Share of Sales'!$C$3</f>
        <v>28.493198402293825</v>
      </c>
      <c r="U21" s="26">
        <f>D21*'Share of Sales'!$C$3</f>
        <v>20.078590315170999</v>
      </c>
      <c r="V21" s="26">
        <f>E21*'Share of Sales'!$C$3</f>
        <v>34.148642033240073</v>
      </c>
      <c r="W21" s="26">
        <f>F21*'Share of Sales'!$C$3</f>
        <v>28.946485350556781</v>
      </c>
      <c r="X21" s="26">
        <f>G21*'Share of Sales'!$C$3</f>
        <v>25.526504265585018</v>
      </c>
      <c r="Y21" s="26">
        <f>H21*'Share of Sales'!$C$3</f>
        <v>21.246689265849803</v>
      </c>
      <c r="Z21" s="26">
        <f>I21*'Share of Sales'!$C$3</f>
        <v>10.134352925815602</v>
      </c>
      <c r="AA21" s="26">
        <f>J21*'Share of Sales'!$C$3</f>
        <v>10.134352925815602</v>
      </c>
      <c r="AB21" s="26">
        <f>K21*'Share of Sales'!$C$3</f>
        <v>15.775264497014563</v>
      </c>
      <c r="AC21" s="26">
        <f>L21*'Share of Sales'!$C$3</f>
        <v>5.2584214990048537</v>
      </c>
      <c r="AD21" s="26">
        <f>M21*'Share of Sales'!$C$3</f>
        <v>19.064946261319015</v>
      </c>
      <c r="AE21" s="26">
        <f>N21*'Share of Sales'!$C$3</f>
        <v>2.3797645605116666</v>
      </c>
      <c r="AF21" s="26">
        <f>O21*'Share of Sales'!$C$3</f>
        <v>1.2863760097586827</v>
      </c>
      <c r="AG21" s="35"/>
    </row>
    <row r="22" spans="1:33" x14ac:dyDescent="0.25">
      <c r="A22" s="15">
        <v>34</v>
      </c>
      <c r="B22" s="15">
        <v>2043</v>
      </c>
      <c r="C22" s="24">
        <v>110.53857540824913</v>
      </c>
      <c r="D22" s="25">
        <v>78.071942617690752</v>
      </c>
      <c r="E22" s="25">
        <v>133.9647583420346</v>
      </c>
      <c r="F22" s="25">
        <v>113.1517743339009</v>
      </c>
      <c r="G22" s="25">
        <v>99.435144271549916</v>
      </c>
      <c r="H22" s="25">
        <v>82.659382184932213</v>
      </c>
      <c r="I22" s="25">
        <v>39.410051972329775</v>
      </c>
      <c r="J22" s="25">
        <v>39.410051972329775</v>
      </c>
      <c r="K22" s="25">
        <v>61.346195287999471</v>
      </c>
      <c r="L22" s="25">
        <v>20.448731762666487</v>
      </c>
      <c r="M22" s="25">
        <v>74.138973500154549</v>
      </c>
      <c r="N22" s="25">
        <v>9.2543298716948392</v>
      </c>
      <c r="O22" s="26">
        <v>5.0684246299869011</v>
      </c>
      <c r="P22" s="35"/>
      <c r="Q22" s="29"/>
      <c r="R22" s="15">
        <v>34</v>
      </c>
      <c r="S22" s="15">
        <v>2043</v>
      </c>
      <c r="T22" s="26">
        <f>C22*'Share of Sales'!$C$3</f>
        <v>29.013996983654827</v>
      </c>
      <c r="U22" s="26">
        <f>D22*'Share of Sales'!$C$3</f>
        <v>20.492204637628333</v>
      </c>
      <c r="V22" s="26">
        <f>E22*'Share of Sales'!$C$3</f>
        <v>35.162865814912401</v>
      </c>
      <c r="W22" s="26">
        <f>F22*'Share of Sales'!$C$3</f>
        <v>29.699905459194056</v>
      </c>
      <c r="X22" s="26">
        <f>G22*'Share of Sales'!$C$3</f>
        <v>26.099585283317598</v>
      </c>
      <c r="Y22" s="26">
        <f>H22*'Share of Sales'!$C$3</f>
        <v>21.696308791088502</v>
      </c>
      <c r="Z22" s="26">
        <f>I22*'Share of Sales'!$C$3</f>
        <v>10.344290441846283</v>
      </c>
      <c r="AA22" s="26">
        <f>J22*'Share of Sales'!$C$3</f>
        <v>10.344290441846283</v>
      </c>
      <c r="AB22" s="26">
        <f>K22*'Share of Sales'!$C$3</f>
        <v>16.102055942652292</v>
      </c>
      <c r="AC22" s="26">
        <f>L22*'Share of Sales'!$C$3</f>
        <v>5.3673519808840968</v>
      </c>
      <c r="AD22" s="26">
        <f>M22*'Share of Sales'!$C$3</f>
        <v>19.459884891407981</v>
      </c>
      <c r="AE22" s="26">
        <f>N22*'Share of Sales'!$C$3</f>
        <v>2.4290624154639064</v>
      </c>
      <c r="AF22" s="26">
        <f>O22*'Share of Sales'!$C$3</f>
        <v>1.3303523804536703</v>
      </c>
      <c r="AG22" s="35"/>
    </row>
    <row r="23" spans="1:33" x14ac:dyDescent="0.25">
      <c r="A23" s="15">
        <v>35</v>
      </c>
      <c r="B23" s="15">
        <v>2044</v>
      </c>
      <c r="C23" s="24">
        <v>112.05674841301159</v>
      </c>
      <c r="D23" s="25">
        <v>79.331024882899484</v>
      </c>
      <c r="E23" s="25">
        <v>136.67566152351074</v>
      </c>
      <c r="F23" s="25">
        <v>115.23225083504045</v>
      </c>
      <c r="G23" s="25">
        <v>101.07969679550422</v>
      </c>
      <c r="H23" s="25">
        <v>84.005497888743051</v>
      </c>
      <c r="I23" s="25">
        <v>40.22644829070105</v>
      </c>
      <c r="J23" s="25">
        <v>40.22644829070105</v>
      </c>
      <c r="K23" s="25">
        <v>62.617008328651423</v>
      </c>
      <c r="L23" s="25">
        <v>20.872336109550471</v>
      </c>
      <c r="M23" s="25">
        <v>75.674794489577451</v>
      </c>
      <c r="N23" s="25">
        <v>9.4460373285017862</v>
      </c>
      <c r="O23" s="26">
        <v>5.1747263437160846</v>
      </c>
      <c r="P23" s="35"/>
      <c r="Q23" s="29"/>
      <c r="R23" s="15">
        <v>35</v>
      </c>
      <c r="S23" s="15">
        <v>2044</v>
      </c>
      <c r="T23" s="26">
        <f>C23*'Share of Sales'!$C$3</f>
        <v>29.412484722601722</v>
      </c>
      <c r="U23" s="26">
        <f>D23*'Share of Sales'!$C$3</f>
        <v>20.822686633709978</v>
      </c>
      <c r="V23" s="26">
        <f>E23*'Share of Sales'!$C$3</f>
        <v>35.874419554770526</v>
      </c>
      <c r="W23" s="26">
        <f>F23*'Share of Sales'!$C$3</f>
        <v>30.245985763790806</v>
      </c>
      <c r="X23" s="26">
        <f>G23*'Share of Sales'!$C$3</f>
        <v>26.531244926055418</v>
      </c>
      <c r="Y23" s="26">
        <f>H23*'Share of Sales'!$C$3</f>
        <v>22.049635191630326</v>
      </c>
      <c r="Z23" s="26">
        <f>I23*'Share of Sales'!$C$3</f>
        <v>10.558576904569444</v>
      </c>
      <c r="AA23" s="26">
        <f>J23*'Share of Sales'!$C$3</f>
        <v>10.558576904569444</v>
      </c>
      <c r="AB23" s="26">
        <f>K23*'Share of Sales'!$C$3</f>
        <v>16.435617014812749</v>
      </c>
      <c r="AC23" s="26">
        <f>L23*'Share of Sales'!$C$3</f>
        <v>5.4785390049375824</v>
      </c>
      <c r="AD23" s="26">
        <f>M23*'Share of Sales'!$C$3</f>
        <v>19.86300484650037</v>
      </c>
      <c r="AE23" s="26">
        <f>N23*'Share of Sales'!$C$3</f>
        <v>2.4793814968614929</v>
      </c>
      <c r="AF23" s="26">
        <f>O23*'Share of Sales'!$C$3</f>
        <v>1.358254292434216</v>
      </c>
      <c r="AG23" s="35"/>
    </row>
    <row r="24" spans="1:33" x14ac:dyDescent="0.25">
      <c r="A24" s="15">
        <v>36</v>
      </c>
      <c r="B24" s="15">
        <v>2045</v>
      </c>
      <c r="C24" s="24">
        <v>113.34825682862196</v>
      </c>
      <c r="D24" s="25">
        <v>80.438281988146485</v>
      </c>
      <c r="E24" s="25">
        <v>138.81537508280138</v>
      </c>
      <c r="F24" s="25">
        <v>116.92363906190084</v>
      </c>
      <c r="G24" s="25">
        <v>102.46107948471577</v>
      </c>
      <c r="H24" s="25">
        <v>85.174648464731177</v>
      </c>
      <c r="I24" s="25">
        <v>41.0597566128707</v>
      </c>
      <c r="J24" s="25">
        <v>41.0597566128707</v>
      </c>
      <c r="K24" s="25">
        <v>63.91414681258</v>
      </c>
      <c r="L24" s="25">
        <v>21.30471560419333</v>
      </c>
      <c r="M24" s="25">
        <v>77.242430676867201</v>
      </c>
      <c r="N24" s="25">
        <v>9.6417160884181889</v>
      </c>
      <c r="O24" s="26">
        <v>5.2503223688083311</v>
      </c>
      <c r="P24" s="35"/>
      <c r="Q24" s="29"/>
      <c r="R24" s="15">
        <v>36</v>
      </c>
      <c r="S24" s="15">
        <v>2045</v>
      </c>
      <c r="T24" s="26">
        <f>C24*'Share of Sales'!$C$3</f>
        <v>29.75147788527358</v>
      </c>
      <c r="U24" s="26">
        <f>D24*'Share of Sales'!$C$3</f>
        <v>21.113317792951147</v>
      </c>
      <c r="V24" s="26">
        <f>E24*'Share of Sales'!$C$3</f>
        <v>36.436048312205287</v>
      </c>
      <c r="W24" s="26">
        <f>F24*'Share of Sales'!$C$3</f>
        <v>30.689938770522378</v>
      </c>
      <c r="X24" s="26">
        <f>G24*'Share of Sales'!$C$3</f>
        <v>26.893828151232984</v>
      </c>
      <c r="Y24" s="26">
        <f>H24*'Share of Sales'!$C$3</f>
        <v>22.356512054841886</v>
      </c>
      <c r="Z24" s="26">
        <f>I24*'Share of Sales'!$C$3</f>
        <v>10.777302404301913</v>
      </c>
      <c r="AA24" s="26">
        <f>J24*'Share of Sales'!$C$3</f>
        <v>10.777302404301913</v>
      </c>
      <c r="AB24" s="26">
        <f>K24*'Share of Sales'!$C$3</f>
        <v>16.776087949245269</v>
      </c>
      <c r="AC24" s="26">
        <f>L24*'Share of Sales'!$C$3</f>
        <v>5.5920293164150889</v>
      </c>
      <c r="AD24" s="26">
        <f>M24*'Share of Sales'!$C$3</f>
        <v>20.274475606291784</v>
      </c>
      <c r="AE24" s="26">
        <f>N24*'Share of Sales'!$C$3</f>
        <v>2.5307429598531366</v>
      </c>
      <c r="AF24" s="26">
        <f>O24*'Share of Sales'!$C$3</f>
        <v>1.3780966220092274</v>
      </c>
      <c r="AG24" s="35"/>
    </row>
    <row r="25" spans="1:33" x14ac:dyDescent="0.25">
      <c r="A25" s="15">
        <v>37</v>
      </c>
      <c r="B25" s="15">
        <v>2046</v>
      </c>
      <c r="C25" s="24">
        <v>115.69029958339165</v>
      </c>
      <c r="D25" s="25">
        <v>82.273364460498868</v>
      </c>
      <c r="E25" s="25">
        <v>143.49122115403054</v>
      </c>
      <c r="F25" s="25">
        <v>120.36593549543419</v>
      </c>
      <c r="G25" s="25">
        <v>105.05040779222897</v>
      </c>
      <c r="H25" s="25">
        <v>87.180028403868647</v>
      </c>
      <c r="I25" s="25">
        <v>41.910327278331984</v>
      </c>
      <c r="J25" s="25">
        <v>41.910327278331984</v>
      </c>
      <c r="K25" s="25">
        <v>65.238156082759772</v>
      </c>
      <c r="L25" s="25">
        <v>21.74605202758659</v>
      </c>
      <c r="M25" s="25">
        <v>78.842541127645546</v>
      </c>
      <c r="N25" s="25">
        <v>9.8414484187102751</v>
      </c>
      <c r="O25" s="26">
        <v>5.4583218785801444</v>
      </c>
      <c r="P25" s="36"/>
      <c r="Q25" s="29"/>
      <c r="R25" s="15">
        <v>37</v>
      </c>
      <c r="S25" s="15">
        <v>2046</v>
      </c>
      <c r="T25" s="26">
        <f>C25*'Share of Sales'!$C$3</f>
        <v>30.366213701901515</v>
      </c>
      <c r="U25" s="26">
        <f>D25*'Share of Sales'!$C$3</f>
        <v>21.594987446472089</v>
      </c>
      <c r="V25" s="26">
        <f>E25*'Share of Sales'!$C$3</f>
        <v>37.663357270237626</v>
      </c>
      <c r="W25" s="26">
        <f>F25*'Share of Sales'!$C$3</f>
        <v>31.593467497670503</v>
      </c>
      <c r="X25" s="26">
        <f>G25*'Share of Sales'!$C$3</f>
        <v>27.573471103265039</v>
      </c>
      <c r="Y25" s="26">
        <f>H25*'Share of Sales'!$C$3</f>
        <v>22.882881128175125</v>
      </c>
      <c r="Z25" s="26">
        <f>I25*'Share of Sales'!$C$3</f>
        <v>11.000558897620511</v>
      </c>
      <c r="AA25" s="26">
        <f>J25*'Share of Sales'!$C$3</f>
        <v>11.000558897620511</v>
      </c>
      <c r="AB25" s="26">
        <f>K25*'Share of Sales'!$C$3</f>
        <v>17.123611886743564</v>
      </c>
      <c r="AC25" s="26">
        <f>L25*'Share of Sales'!$C$3</f>
        <v>5.7078706289145211</v>
      </c>
      <c r="AD25" s="26">
        <f>M25*'Share of Sales'!$C$3</f>
        <v>20.694470161323231</v>
      </c>
      <c r="AE25" s="26">
        <f>N25*'Share of Sales'!$C$3</f>
        <v>2.5831683978256299</v>
      </c>
      <c r="AF25" s="26">
        <f>O25*'Share of Sales'!$C$3</f>
        <v>1.4326920166651884</v>
      </c>
      <c r="AG25" s="36"/>
    </row>
    <row r="26" spans="1:3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x14ac:dyDescent="0.25">
      <c r="A27" s="8"/>
      <c r="B27" s="8"/>
      <c r="C27" s="8"/>
      <c r="D27" s="8"/>
      <c r="E27" s="8"/>
      <c r="F27" s="8"/>
      <c r="G27" s="8"/>
      <c r="H27" s="27"/>
      <c r="I27" s="8"/>
      <c r="J27" s="8"/>
      <c r="K27" s="8"/>
      <c r="L27" s="8"/>
      <c r="M27" s="8"/>
      <c r="N27" s="8"/>
      <c r="O27" s="8"/>
      <c r="P27" s="8"/>
      <c r="Q27" s="29"/>
      <c r="R27" s="8"/>
      <c r="S27" s="8"/>
      <c r="T27" s="8"/>
      <c r="U27" s="8"/>
      <c r="V27" s="8"/>
      <c r="W27" s="8"/>
      <c r="X27" s="8"/>
      <c r="Y27" s="27"/>
      <c r="Z27" s="8"/>
      <c r="AA27" s="8"/>
      <c r="AB27" s="8"/>
      <c r="AC27" s="8"/>
      <c r="AD27" s="8"/>
      <c r="AE27" s="8"/>
      <c r="AF27" s="8"/>
      <c r="AG27" s="8"/>
    </row>
    <row r="28" spans="1:3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x14ac:dyDescent="0.25">
      <c r="A29" s="6" t="s">
        <v>8</v>
      </c>
      <c r="B29" s="7" t="s">
        <v>31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29"/>
      <c r="R29" s="6" t="s">
        <v>8</v>
      </c>
      <c r="S29" s="7" t="s">
        <v>31</v>
      </c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x14ac:dyDescent="0.25">
      <c r="A30" s="10"/>
      <c r="B30" s="10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8"/>
      <c r="P30" s="8"/>
      <c r="Q30" s="29"/>
      <c r="R30" s="10"/>
      <c r="S30" s="10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8"/>
      <c r="AG30" s="8"/>
    </row>
    <row r="31" spans="1:33" ht="39.950000000000003" customHeight="1" x14ac:dyDescent="0.25">
      <c r="A31" s="11"/>
      <c r="B31" s="11"/>
      <c r="C31" s="43" t="s">
        <v>43</v>
      </c>
      <c r="D31" s="43"/>
      <c r="E31" s="43" t="s">
        <v>44</v>
      </c>
      <c r="F31" s="43"/>
      <c r="G31" s="43" t="s">
        <v>45</v>
      </c>
      <c r="H31" s="43"/>
      <c r="I31" s="44" t="s">
        <v>46</v>
      </c>
      <c r="J31" s="45"/>
      <c r="K31" s="46" t="s">
        <v>47</v>
      </c>
      <c r="L31" s="46"/>
      <c r="M31" s="46" t="s">
        <v>48</v>
      </c>
      <c r="N31" s="46"/>
      <c r="O31" s="47" t="s">
        <v>17</v>
      </c>
      <c r="P31" s="11"/>
      <c r="Q31" s="29"/>
      <c r="R31" s="11"/>
      <c r="S31" s="11"/>
      <c r="T31" s="43" t="s">
        <v>43</v>
      </c>
      <c r="U31" s="43"/>
      <c r="V31" s="43" t="s">
        <v>44</v>
      </c>
      <c r="W31" s="43"/>
      <c r="X31" s="43" t="s">
        <v>45</v>
      </c>
      <c r="Y31" s="43"/>
      <c r="Z31" s="44" t="s">
        <v>46</v>
      </c>
      <c r="AA31" s="45"/>
      <c r="AB31" s="46" t="s">
        <v>47</v>
      </c>
      <c r="AC31" s="46"/>
      <c r="AD31" s="46" t="s">
        <v>48</v>
      </c>
      <c r="AE31" s="46"/>
      <c r="AF31" s="47" t="s">
        <v>17</v>
      </c>
      <c r="AG31" s="11"/>
    </row>
    <row r="32" spans="1:33" ht="26.25" x14ac:dyDescent="0.25">
      <c r="A32" s="12" t="s">
        <v>18</v>
      </c>
      <c r="B32" s="12" t="s">
        <v>19</v>
      </c>
      <c r="C32" s="13" t="s">
        <v>20</v>
      </c>
      <c r="D32" s="13" t="s">
        <v>21</v>
      </c>
      <c r="E32" s="13" t="s">
        <v>22</v>
      </c>
      <c r="F32" s="13" t="s">
        <v>23</v>
      </c>
      <c r="G32" s="13" t="s">
        <v>24</v>
      </c>
      <c r="H32" s="13" t="s">
        <v>25</v>
      </c>
      <c r="I32" s="33" t="s">
        <v>26</v>
      </c>
      <c r="J32" s="33" t="s">
        <v>27</v>
      </c>
      <c r="K32" s="33" t="s">
        <v>26</v>
      </c>
      <c r="L32" s="33" t="s">
        <v>27</v>
      </c>
      <c r="M32" s="33" t="s">
        <v>26</v>
      </c>
      <c r="N32" s="33" t="s">
        <v>27</v>
      </c>
      <c r="O32" s="48"/>
      <c r="P32" s="8"/>
      <c r="Q32" s="29"/>
      <c r="R32" s="12" t="s">
        <v>18</v>
      </c>
      <c r="S32" s="12" t="s">
        <v>19</v>
      </c>
      <c r="T32" s="13" t="s">
        <v>20</v>
      </c>
      <c r="U32" s="13" t="s">
        <v>21</v>
      </c>
      <c r="V32" s="13" t="s">
        <v>22</v>
      </c>
      <c r="W32" s="13" t="s">
        <v>23</v>
      </c>
      <c r="X32" s="13" t="s">
        <v>24</v>
      </c>
      <c r="Y32" s="13" t="s">
        <v>25</v>
      </c>
      <c r="Z32" s="33" t="s">
        <v>26</v>
      </c>
      <c r="AA32" s="33" t="s">
        <v>27</v>
      </c>
      <c r="AB32" s="33" t="s">
        <v>26</v>
      </c>
      <c r="AC32" s="33" t="s">
        <v>27</v>
      </c>
      <c r="AD32" s="33" t="s">
        <v>26</v>
      </c>
      <c r="AE32" s="33" t="s">
        <v>27</v>
      </c>
      <c r="AF32" s="48"/>
      <c r="AG32" s="8"/>
    </row>
    <row r="33" spans="1:33" x14ac:dyDescent="0.25">
      <c r="A33" s="14">
        <v>18</v>
      </c>
      <c r="B33" s="15">
        <v>2027</v>
      </c>
      <c r="C33" s="16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8">
        <v>0</v>
      </c>
      <c r="P33" s="40" t="s">
        <v>28</v>
      </c>
      <c r="Q33" s="29"/>
      <c r="R33" s="14">
        <v>18</v>
      </c>
      <c r="S33" s="15">
        <v>2027</v>
      </c>
      <c r="T33" s="16">
        <f>C33*'Share of Sales'!$C$3</f>
        <v>0</v>
      </c>
      <c r="U33" s="16">
        <f>D33*'Share of Sales'!$C$3</f>
        <v>0</v>
      </c>
      <c r="V33" s="16">
        <f>E33*'Share of Sales'!$C$3</f>
        <v>0</v>
      </c>
      <c r="W33" s="16">
        <f>F33*'Share of Sales'!$C$3</f>
        <v>0</v>
      </c>
      <c r="X33" s="16">
        <f>G33*'Share of Sales'!$C$3</f>
        <v>0</v>
      </c>
      <c r="Y33" s="16">
        <f>H33*'Share of Sales'!$C$3</f>
        <v>0</v>
      </c>
      <c r="Z33" s="16">
        <f>I33*'Share of Sales'!$C$3</f>
        <v>0</v>
      </c>
      <c r="AA33" s="16">
        <f>J33*'Share of Sales'!$C$3</f>
        <v>0</v>
      </c>
      <c r="AB33" s="16">
        <f>K33*'Share of Sales'!$C$3</f>
        <v>0</v>
      </c>
      <c r="AC33" s="16">
        <f>L33*'Share of Sales'!$C$3</f>
        <v>0</v>
      </c>
      <c r="AD33" s="16">
        <f>M33*'Share of Sales'!$C$3</f>
        <v>0</v>
      </c>
      <c r="AE33" s="16">
        <f>N33*'Share of Sales'!$C$3</f>
        <v>0</v>
      </c>
      <c r="AF33" s="16">
        <f>O33*'Share of Sales'!$C$3</f>
        <v>0</v>
      </c>
      <c r="AG33" s="40" t="s">
        <v>28</v>
      </c>
    </row>
    <row r="34" spans="1:33" x14ac:dyDescent="0.25">
      <c r="A34" s="15">
        <v>19</v>
      </c>
      <c r="B34" s="15">
        <v>2028</v>
      </c>
      <c r="C34" s="19">
        <v>106.04415766388708</v>
      </c>
      <c r="D34" s="20">
        <v>76.242443693926759</v>
      </c>
      <c r="E34" s="20">
        <v>113.12956078841613</v>
      </c>
      <c r="F34" s="20">
        <v>101.184757452906</v>
      </c>
      <c r="G34" s="20">
        <v>92.739471874968601</v>
      </c>
      <c r="H34" s="20">
        <v>80.933182629979399</v>
      </c>
      <c r="I34" s="20">
        <v>68.935890000000001</v>
      </c>
      <c r="J34" s="20">
        <v>68.935890000000001</v>
      </c>
      <c r="K34" s="20">
        <v>45.104244161657924</v>
      </c>
      <c r="L34" s="20">
        <v>15.034748053885975</v>
      </c>
      <c r="M34" s="20">
        <v>42.6428142786026</v>
      </c>
      <c r="N34" s="20">
        <v>5.9728990346193314</v>
      </c>
      <c r="O34" s="18">
        <v>3.6780000000000008</v>
      </c>
      <c r="P34" s="41"/>
      <c r="Q34" s="29"/>
      <c r="R34" s="15">
        <v>19</v>
      </c>
      <c r="S34" s="15">
        <v>2028</v>
      </c>
      <c r="T34" s="16">
        <f>C34*'Share of Sales'!$C$3</f>
        <v>27.834309056642933</v>
      </c>
      <c r="U34" s="16">
        <f>D34*'Share of Sales'!$C$3</f>
        <v>20.012000545440198</v>
      </c>
      <c r="V34" s="16">
        <f>E34*'Share of Sales'!$C$3</f>
        <v>29.694074881594236</v>
      </c>
      <c r="W34" s="16">
        <f>F34*'Share of Sales'!$C$3</f>
        <v>26.558821087460593</v>
      </c>
      <c r="X34" s="16">
        <f>G34*'Share of Sales'!$C$3</f>
        <v>24.342115386492299</v>
      </c>
      <c r="Y34" s="16">
        <f>H34*'Share of Sales'!$C$3</f>
        <v>21.24321855995775</v>
      </c>
      <c r="Z34" s="16">
        <f>I34*'Share of Sales'!$C$3</f>
        <v>18.094187455724164</v>
      </c>
      <c r="AA34" s="16">
        <f>J34*'Share of Sales'!$C$3</f>
        <v>18.094187455724164</v>
      </c>
      <c r="AB34" s="16">
        <f>K34*'Share of Sales'!$C$3</f>
        <v>11.838893338575749</v>
      </c>
      <c r="AC34" s="16">
        <f>L34*'Share of Sales'!$C$3</f>
        <v>3.9462977795252501</v>
      </c>
      <c r="AD34" s="16">
        <f>M34*'Share of Sales'!$C$3</f>
        <v>11.192820970276388</v>
      </c>
      <c r="AE34" s="16">
        <f>N34*'Share of Sales'!$C$3</f>
        <v>1.5677574451641383</v>
      </c>
      <c r="AF34" s="16">
        <f>O34*'Share of Sales'!$C$3</f>
        <v>0.96539584042729398</v>
      </c>
      <c r="AG34" s="41"/>
    </row>
    <row r="35" spans="1:33" x14ac:dyDescent="0.25">
      <c r="A35" s="15">
        <v>20</v>
      </c>
      <c r="B35" s="15">
        <v>2029</v>
      </c>
      <c r="C35" s="19">
        <v>116.73451416824736</v>
      </c>
      <c r="D35" s="20">
        <v>87.754107276199335</v>
      </c>
      <c r="E35" s="20">
        <v>125.16920749220375</v>
      </c>
      <c r="F35" s="20">
        <v>112.45850271498971</v>
      </c>
      <c r="G35" s="20">
        <v>102.99473117733963</v>
      </c>
      <c r="H35" s="20">
        <v>90.210695411026279</v>
      </c>
      <c r="I35" s="20">
        <v>70.336138127917721</v>
      </c>
      <c r="J35" s="20">
        <v>70.336138127917721</v>
      </c>
      <c r="K35" s="20">
        <v>46.038598140748086</v>
      </c>
      <c r="L35" s="20">
        <v>15.346199380249363</v>
      </c>
      <c r="M35" s="20">
        <v>47.981543362140656</v>
      </c>
      <c r="N35" s="20">
        <v>6.2364486157894135</v>
      </c>
      <c r="O35" s="18">
        <v>3.5623333333333331</v>
      </c>
      <c r="P35" s="41"/>
      <c r="Q35" s="29"/>
      <c r="R35" s="15">
        <v>20</v>
      </c>
      <c r="S35" s="15">
        <v>2029</v>
      </c>
      <c r="T35" s="16">
        <f>C35*'Share of Sales'!$C$3</f>
        <v>30.640297556369489</v>
      </c>
      <c r="U35" s="16">
        <f>D35*'Share of Sales'!$C$3</f>
        <v>23.033564476577855</v>
      </c>
      <c r="V35" s="16">
        <f>E35*'Share of Sales'!$C$3</f>
        <v>32.854223018639033</v>
      </c>
      <c r="W35" s="16">
        <f>F35*'Share of Sales'!$C$3</f>
        <v>29.517936580133927</v>
      </c>
      <c r="X35" s="16">
        <f>G35*'Share of Sales'!$C$3</f>
        <v>27.033900235054645</v>
      </c>
      <c r="Y35" s="16">
        <f>H35*'Share of Sales'!$C$3</f>
        <v>23.678365990173553</v>
      </c>
      <c r="Z35" s="16">
        <f>I35*'Share of Sales'!$C$3</f>
        <v>18.461722452531632</v>
      </c>
      <c r="AA35" s="16">
        <f>J35*'Share of Sales'!$C$3</f>
        <v>18.461722452531632</v>
      </c>
      <c r="AB35" s="16">
        <f>K35*'Share of Sales'!$C$3</f>
        <v>12.084141148499711</v>
      </c>
      <c r="AC35" s="16">
        <f>L35*'Share of Sales'!$C$3</f>
        <v>4.0280470494999046</v>
      </c>
      <c r="AD35" s="16">
        <f>M35*'Share of Sales'!$C$3</f>
        <v>12.594122452173032</v>
      </c>
      <c r="AE35" s="16">
        <f>N35*'Share of Sales'!$C$3</f>
        <v>1.6369335379884864</v>
      </c>
      <c r="AF35" s="16">
        <f>O35*'Share of Sales'!$C$3</f>
        <v>0.9350358298573942</v>
      </c>
      <c r="AG35" s="41"/>
    </row>
    <row r="36" spans="1:33" x14ac:dyDescent="0.25">
      <c r="A36" s="15">
        <v>21</v>
      </c>
      <c r="B36" s="15">
        <v>2030</v>
      </c>
      <c r="C36" s="19">
        <v>124.20176862501862</v>
      </c>
      <c r="D36" s="20">
        <v>97.079080123486506</v>
      </c>
      <c r="E36" s="20">
        <v>135.3383015029008</v>
      </c>
      <c r="F36" s="20">
        <v>121.99206148682603</v>
      </c>
      <c r="G36" s="20">
        <v>113.98676184348452</v>
      </c>
      <c r="H36" s="20">
        <v>99.919433767933185</v>
      </c>
      <c r="I36" s="20">
        <v>71.763820656127166</v>
      </c>
      <c r="J36" s="20">
        <v>71.763820656127166</v>
      </c>
      <c r="K36" s="20">
        <v>46.992307667735531</v>
      </c>
      <c r="L36" s="20">
        <v>15.664102555911844</v>
      </c>
      <c r="M36" s="20">
        <v>53.050936698913574</v>
      </c>
      <c r="N36" s="20">
        <v>6.5808972865343094</v>
      </c>
      <c r="O36" s="18">
        <v>3.4177733333333329</v>
      </c>
      <c r="P36" s="42"/>
      <c r="Q36" s="29"/>
      <c r="R36" s="15">
        <v>21</v>
      </c>
      <c r="S36" s="15">
        <v>2030</v>
      </c>
      <c r="T36" s="16">
        <f>C36*'Share of Sales'!$C$3</f>
        <v>32.600291137657997</v>
      </c>
      <c r="U36" s="16">
        <f>D36*'Share of Sales'!$C$3</f>
        <v>25.481169152724807</v>
      </c>
      <c r="V36" s="16">
        <f>E36*'Share of Sales'!$C$3</f>
        <v>35.523391332625174</v>
      </c>
      <c r="W36" s="16">
        <f>F36*'Share of Sales'!$C$3</f>
        <v>32.02029057219481</v>
      </c>
      <c r="X36" s="16">
        <f>G36*'Share of Sales'!$C$3</f>
        <v>29.919071709482466</v>
      </c>
      <c r="Y36" s="16">
        <f>H36*'Share of Sales'!$C$3</f>
        <v>26.226700853021526</v>
      </c>
      <c r="Z36" s="16">
        <f>I36*'Share of Sales'!$C$3</f>
        <v>18.83645838896016</v>
      </c>
      <c r="AA36" s="16">
        <f>J36*'Share of Sales'!$C$3</f>
        <v>18.83645838896016</v>
      </c>
      <c r="AB36" s="16">
        <f>K36*'Share of Sales'!$C$3</f>
        <v>12.33446937316789</v>
      </c>
      <c r="AC36" s="16">
        <f>L36*'Share of Sales'!$C$3</f>
        <v>4.1114897910559636</v>
      </c>
      <c r="AD36" s="16">
        <f>M36*'Share of Sales'!$C$3</f>
        <v>13.924729097309088</v>
      </c>
      <c r="AE36" s="16">
        <f>N36*'Share of Sales'!$C$3</f>
        <v>1.7273439006795777</v>
      </c>
      <c r="AF36" s="16">
        <f>O36*'Share of Sales'!$C$3</f>
        <v>0.8970919411428292</v>
      </c>
      <c r="AG36" s="42"/>
    </row>
    <row r="37" spans="1:33" x14ac:dyDescent="0.25">
      <c r="A37" s="15">
        <v>22</v>
      </c>
      <c r="B37" s="15">
        <v>2031</v>
      </c>
      <c r="C37" s="21">
        <v>122.35651397483076</v>
      </c>
      <c r="D37" s="22">
        <v>94.216674701584779</v>
      </c>
      <c r="E37" s="22">
        <v>129.17537094037203</v>
      </c>
      <c r="F37" s="22">
        <v>117.85958456332686</v>
      </c>
      <c r="G37" s="22">
        <v>109.13272274074568</v>
      </c>
      <c r="H37" s="22">
        <v>97.343891666854958</v>
      </c>
      <c r="I37" s="22">
        <v>73.224195168623027</v>
      </c>
      <c r="J37" s="22">
        <v>73.224195168623027</v>
      </c>
      <c r="K37" s="22">
        <v>47.965773701189271</v>
      </c>
      <c r="L37" s="22">
        <v>15.988591233729757</v>
      </c>
      <c r="M37" s="22">
        <v>57.968276739120483</v>
      </c>
      <c r="N37" s="22">
        <v>7.2358373701572418</v>
      </c>
      <c r="O37" s="23">
        <v>3.3679469428694606</v>
      </c>
      <c r="P37" s="37" t="s">
        <v>29</v>
      </c>
      <c r="Q37" s="29"/>
      <c r="R37" s="15">
        <v>22</v>
      </c>
      <c r="S37" s="15">
        <v>2031</v>
      </c>
      <c r="T37" s="23">
        <f>C37*'Share of Sales'!$C$3</f>
        <v>32.115951506385443</v>
      </c>
      <c r="U37" s="23">
        <f>D37*'Share of Sales'!$C$3</f>
        <v>24.729849335454425</v>
      </c>
      <c r="V37" s="23">
        <f>E37*'Share of Sales'!$C$3</f>
        <v>33.905754701328952</v>
      </c>
      <c r="W37" s="23">
        <f>F37*'Share of Sales'!$C$3</f>
        <v>30.935604320806043</v>
      </c>
      <c r="X37" s="23">
        <f>G37*'Share of Sales'!$C$3</f>
        <v>28.644990915829528</v>
      </c>
      <c r="Y37" s="23">
        <f>H37*'Share of Sales'!$C$3</f>
        <v>25.550676483465708</v>
      </c>
      <c r="Z37" s="23">
        <f>I37*'Share of Sales'!$C$3</f>
        <v>19.21977526765226</v>
      </c>
      <c r="AA37" s="23">
        <f>J37*'Share of Sales'!$C$3</f>
        <v>19.21977526765226</v>
      </c>
      <c r="AB37" s="23">
        <f>K37*'Share of Sales'!$C$3</f>
        <v>12.58998325557504</v>
      </c>
      <c r="AC37" s="23">
        <f>L37*'Share of Sales'!$C$3</f>
        <v>4.1966610851916801</v>
      </c>
      <c r="AD37" s="23">
        <f>M37*'Share of Sales'!$C$3</f>
        <v>15.215425024656106</v>
      </c>
      <c r="AE37" s="23">
        <f>N37*'Share of Sales'!$C$3</f>
        <v>1.8992515767151086</v>
      </c>
      <c r="AF37" s="23">
        <f>O37*'Share of Sales'!$C$3</f>
        <v>0.88401358603208202</v>
      </c>
      <c r="AG37" s="37" t="s">
        <v>29</v>
      </c>
    </row>
    <row r="38" spans="1:33" x14ac:dyDescent="0.25">
      <c r="A38" s="15">
        <v>23</v>
      </c>
      <c r="B38" s="15">
        <v>2032</v>
      </c>
      <c r="C38" s="21">
        <v>89.793556667445159</v>
      </c>
      <c r="D38" s="22">
        <v>61.695387177092258</v>
      </c>
      <c r="E38" s="22">
        <v>99.160079780082668</v>
      </c>
      <c r="F38" s="22">
        <v>87.092791331975135</v>
      </c>
      <c r="G38" s="22">
        <v>77.218268592332294</v>
      </c>
      <c r="H38" s="22">
        <v>65.269207043137882</v>
      </c>
      <c r="I38" s="22">
        <v>31.452524585364241</v>
      </c>
      <c r="J38" s="22">
        <v>31.452524585364241</v>
      </c>
      <c r="K38" s="22">
        <v>48.959405505708958</v>
      </c>
      <c r="L38" s="22">
        <v>16.319801835236319</v>
      </c>
      <c r="M38" s="22">
        <v>59.169114732061281</v>
      </c>
      <c r="N38" s="22">
        <v>7.3857308793938508</v>
      </c>
      <c r="O38" s="23">
        <v>3.4331546501092309</v>
      </c>
      <c r="P38" s="38"/>
      <c r="Q38" s="29"/>
      <c r="R38" s="15">
        <v>23</v>
      </c>
      <c r="S38" s="15">
        <v>2032</v>
      </c>
      <c r="T38" s="23">
        <f>C38*'Share of Sales'!$C$3</f>
        <v>23.568876047831441</v>
      </c>
      <c r="U38" s="23">
        <f>D38*'Share of Sales'!$C$3</f>
        <v>16.193711298074025</v>
      </c>
      <c r="V38" s="23">
        <f>E38*'Share of Sales'!$C$3</f>
        <v>26.027386774369333</v>
      </c>
      <c r="W38" s="23">
        <f>F38*'Share of Sales'!$C$3</f>
        <v>22.859983274358633</v>
      </c>
      <c r="X38" s="23">
        <f>G38*'Share of Sales'!$C$3</f>
        <v>20.268133579128637</v>
      </c>
      <c r="Y38" s="23">
        <f>H38*'Share of Sales'!$C$3</f>
        <v>17.131762095550062</v>
      </c>
      <c r="Z38" s="23">
        <f>I38*'Share of Sales'!$C$3</f>
        <v>8.2556107682566147</v>
      </c>
      <c r="AA38" s="23">
        <f>J38*'Share of Sales'!$C$3</f>
        <v>8.2556107682566147</v>
      </c>
      <c r="AB38" s="23">
        <f>K38*'Share of Sales'!$C$3</f>
        <v>12.850790218870193</v>
      </c>
      <c r="AC38" s="23">
        <f>L38*'Share of Sales'!$C$3</f>
        <v>4.2835967396233974</v>
      </c>
      <c r="AD38" s="23">
        <f>M38*'Share of Sales'!$C$3</f>
        <v>15.53061915282688</v>
      </c>
      <c r="AE38" s="23">
        <f>N38*'Share of Sales'!$C$3</f>
        <v>1.938595396814095</v>
      </c>
      <c r="AF38" s="23">
        <f>O38*'Share of Sales'!$C$3</f>
        <v>0.90112920575287447</v>
      </c>
      <c r="AG38" s="38"/>
    </row>
    <row r="39" spans="1:33" x14ac:dyDescent="0.25">
      <c r="A39" s="15">
        <v>24</v>
      </c>
      <c r="B39" s="15">
        <v>2033</v>
      </c>
      <c r="C39" s="21">
        <v>92.577624638097546</v>
      </c>
      <c r="D39" s="22">
        <v>63.784447074015119</v>
      </c>
      <c r="E39" s="22">
        <v>103.90675922193597</v>
      </c>
      <c r="F39" s="22">
        <v>90.533437514958024</v>
      </c>
      <c r="G39" s="22">
        <v>80.030170988855602</v>
      </c>
      <c r="H39" s="22">
        <v>67.37743559816731</v>
      </c>
      <c r="I39" s="22">
        <v>32.104077272810628</v>
      </c>
      <c r="J39" s="22">
        <v>32.104077272810628</v>
      </c>
      <c r="K39" s="22">
        <v>49.973620823987922</v>
      </c>
      <c r="L39" s="22">
        <v>16.657873607995974</v>
      </c>
      <c r="M39" s="22">
        <v>60.39482860481786</v>
      </c>
      <c r="N39" s="22">
        <v>7.5387294976816843</v>
      </c>
      <c r="O39" s="23">
        <v>3.6808695479745581</v>
      </c>
      <c r="P39" s="38"/>
      <c r="Q39" s="29"/>
      <c r="R39" s="15">
        <v>24</v>
      </c>
      <c r="S39" s="15">
        <v>2033</v>
      </c>
      <c r="T39" s="23">
        <f>C39*'Share of Sales'!$C$3</f>
        <v>24.299633970162784</v>
      </c>
      <c r="U39" s="23">
        <f>D39*'Share of Sales'!$C$3</f>
        <v>16.742044559328185</v>
      </c>
      <c r="V39" s="23">
        <f>E39*'Share of Sales'!$C$3</f>
        <v>27.273287967682798</v>
      </c>
      <c r="W39" s="23">
        <f>F39*'Share of Sales'!$C$3</f>
        <v>23.7630788462547</v>
      </c>
      <c r="X39" s="23">
        <f>G39*'Share of Sales'!$C$3</f>
        <v>21.006197439186046</v>
      </c>
      <c r="Y39" s="23">
        <f>H39*'Share of Sales'!$C$3</f>
        <v>17.685126717000703</v>
      </c>
      <c r="Z39" s="23">
        <f>I39*'Share of Sales'!$C$3</f>
        <v>8.4266293257008691</v>
      </c>
      <c r="AA39" s="23">
        <f>J39*'Share of Sales'!$C$3</f>
        <v>8.4266293257008691</v>
      </c>
      <c r="AB39" s="23">
        <f>K39*'Share of Sales'!$C$3</f>
        <v>13.116999911519502</v>
      </c>
      <c r="AC39" s="23">
        <f>L39*'Share of Sales'!$C$3</f>
        <v>4.3723333038398335</v>
      </c>
      <c r="AD39" s="23">
        <f>M39*'Share of Sales'!$C$3</f>
        <v>15.852342664059407</v>
      </c>
      <c r="AE39" s="23">
        <f>N39*'Share of Sales'!$C$3</f>
        <v>1.9787542412094723</v>
      </c>
      <c r="AF39" s="23">
        <f>O39*'Share of Sales'!$C$3</f>
        <v>0.96614903501091121</v>
      </c>
      <c r="AG39" s="38"/>
    </row>
    <row r="40" spans="1:33" x14ac:dyDescent="0.25">
      <c r="A40" s="15">
        <v>25</v>
      </c>
      <c r="B40" s="15">
        <v>2034</v>
      </c>
      <c r="C40" s="21">
        <v>95.874447078462055</v>
      </c>
      <c r="D40" s="22">
        <v>66.230059460429601</v>
      </c>
      <c r="E40" s="22">
        <v>109.70652948577178</v>
      </c>
      <c r="F40" s="22">
        <v>94.702748148615328</v>
      </c>
      <c r="G40" s="22">
        <v>83.650944428169979</v>
      </c>
      <c r="H40" s="22">
        <v>70.046142434991893</v>
      </c>
      <c r="I40" s="22">
        <v>32.769127156749668</v>
      </c>
      <c r="J40" s="22">
        <v>32.769127156749668</v>
      </c>
      <c r="K40" s="22">
        <v>51.008846052440568</v>
      </c>
      <c r="L40" s="22">
        <v>17.002948684146855</v>
      </c>
      <c r="M40" s="22">
        <v>61.645933672029031</v>
      </c>
      <c r="N40" s="22">
        <v>7.6948975487013946</v>
      </c>
      <c r="O40" s="23">
        <v>3.9952671302460749</v>
      </c>
      <c r="P40" s="38"/>
      <c r="Q40" s="29"/>
      <c r="R40" s="15">
        <v>25</v>
      </c>
      <c r="S40" s="15">
        <v>2034</v>
      </c>
      <c r="T40" s="23">
        <f>C40*'Share of Sales'!$C$3</f>
        <v>25.164978905060895</v>
      </c>
      <c r="U40" s="23">
        <f>D40*'Share of Sales'!$C$3</f>
        <v>17.38396517519061</v>
      </c>
      <c r="V40" s="23">
        <f>E40*'Share of Sales'!$C$3</f>
        <v>28.795602836671648</v>
      </c>
      <c r="W40" s="23">
        <f>F40*'Share of Sales'!$C$3</f>
        <v>24.857433153808273</v>
      </c>
      <c r="X40" s="23">
        <f>G40*'Share of Sales'!$C$3</f>
        <v>21.95657253908918</v>
      </c>
      <c r="Y40" s="23">
        <f>H40*'Share of Sales'!$C$3</f>
        <v>18.38560482455653</v>
      </c>
      <c r="Z40" s="23">
        <f>I40*'Share of Sales'!$C$3</f>
        <v>8.6011906067317021</v>
      </c>
      <c r="AA40" s="23">
        <f>J40*'Share of Sales'!$C$3</f>
        <v>8.6011906067317021</v>
      </c>
      <c r="AB40" s="23">
        <f>K40*'Share of Sales'!$C$3</f>
        <v>13.38872425340465</v>
      </c>
      <c r="AC40" s="23">
        <f>L40*'Share of Sales'!$C$3</f>
        <v>4.462908084468217</v>
      </c>
      <c r="AD40" s="23">
        <f>M40*'Share of Sales'!$C$3</f>
        <v>16.180730817355538</v>
      </c>
      <c r="AE40" s="23">
        <f>N40*'Share of Sales'!$C$3</f>
        <v>2.0197449934830085</v>
      </c>
      <c r="AF40" s="23">
        <f>O40*'Share of Sales'!$C$3</f>
        <v>1.0486716337508024</v>
      </c>
      <c r="AG40" s="38"/>
    </row>
    <row r="41" spans="1:33" x14ac:dyDescent="0.25">
      <c r="A41" s="15">
        <v>26</v>
      </c>
      <c r="B41" s="15">
        <v>2035</v>
      </c>
      <c r="C41" s="21">
        <v>99.079324130998259</v>
      </c>
      <c r="D41" s="22">
        <v>68.615856040983658</v>
      </c>
      <c r="E41" s="22">
        <v>115.17181219535539</v>
      </c>
      <c r="F41" s="22">
        <v>98.645212124539455</v>
      </c>
      <c r="G41" s="22">
        <v>87.277868302693662</v>
      </c>
      <c r="H41" s="22">
        <v>72.722588848711581</v>
      </c>
      <c r="I41" s="22">
        <v>33.447953837460311</v>
      </c>
      <c r="J41" s="22">
        <v>33.447953837460311</v>
      </c>
      <c r="K41" s="22">
        <v>52.065516420467937</v>
      </c>
      <c r="L41" s="22">
        <v>17.355172140155979</v>
      </c>
      <c r="M41" s="22">
        <v>62.922955923299838</v>
      </c>
      <c r="N41" s="22">
        <v>7.8543006886265765</v>
      </c>
      <c r="O41" s="23">
        <v>4.297775585014695</v>
      </c>
      <c r="P41" s="38"/>
      <c r="Q41" s="29"/>
      <c r="R41" s="15">
        <v>26</v>
      </c>
      <c r="S41" s="15">
        <v>2035</v>
      </c>
      <c r="T41" s="23">
        <f>C41*'Share of Sales'!$C$3</f>
        <v>26.006190154544129</v>
      </c>
      <c r="U41" s="23">
        <f>D41*'Share of Sales'!$C$3</f>
        <v>18.010185429397396</v>
      </c>
      <c r="V41" s="23">
        <f>E41*'Share of Sales'!$C$3</f>
        <v>30.230121921661105</v>
      </c>
      <c r="W41" s="23">
        <f>F41*'Share of Sales'!$C$3</f>
        <v>25.892245096002835</v>
      </c>
      <c r="X41" s="23">
        <f>G41*'Share of Sales'!$C$3</f>
        <v>22.908561995862318</v>
      </c>
      <c r="Y41" s="23">
        <f>H41*'Share of Sales'!$C$3</f>
        <v>19.088114404472662</v>
      </c>
      <c r="Z41" s="23">
        <f>I41*'Share of Sales'!$C$3</f>
        <v>8.7793680004046557</v>
      </c>
      <c r="AA41" s="23">
        <f>J41*'Share of Sales'!$C$3</f>
        <v>8.7793680004046557</v>
      </c>
      <c r="AB41" s="23">
        <f>K41*'Share of Sales'!$C$3</f>
        <v>13.666077482876211</v>
      </c>
      <c r="AC41" s="23">
        <f>L41*'Share of Sales'!$C$3</f>
        <v>4.5553591609587372</v>
      </c>
      <c r="AD41" s="23">
        <f>M41*'Share of Sales'!$C$3</f>
        <v>16.515921673666014</v>
      </c>
      <c r="AE41" s="23">
        <f>N41*'Share of Sales'!$C$3</f>
        <v>2.0615848869671902</v>
      </c>
      <c r="AF41" s="23">
        <f>O41*'Share of Sales'!$C$3</f>
        <v>1.1280735924043408</v>
      </c>
      <c r="AG41" s="38"/>
    </row>
    <row r="42" spans="1:33" x14ac:dyDescent="0.25">
      <c r="A42" s="15">
        <v>27</v>
      </c>
      <c r="B42" s="15">
        <v>2036</v>
      </c>
      <c r="C42" s="21">
        <v>102.08873671846037</v>
      </c>
      <c r="D42" s="22">
        <v>70.870616694715039</v>
      </c>
      <c r="E42" s="22">
        <v>120.15571530577894</v>
      </c>
      <c r="F42" s="22">
        <v>102.25973977848979</v>
      </c>
      <c r="G42" s="22">
        <v>90.441705119057488</v>
      </c>
      <c r="H42" s="22">
        <v>75.08369641474917</v>
      </c>
      <c r="I42" s="22">
        <v>34.140842707262543</v>
      </c>
      <c r="J42" s="22">
        <v>34.140842707262543</v>
      </c>
      <c r="K42" s="22">
        <v>53.144076173436879</v>
      </c>
      <c r="L42" s="22">
        <v>17.714692057812293</v>
      </c>
      <c r="M42" s="22">
        <v>64.226432244338113</v>
      </c>
      <c r="N42" s="22">
        <v>8.0170059337269333</v>
      </c>
      <c r="O42" s="23">
        <v>4.5669539736620006</v>
      </c>
      <c r="P42" s="39"/>
      <c r="Q42" s="29"/>
      <c r="R42" s="15">
        <v>27</v>
      </c>
      <c r="S42" s="15">
        <v>2036</v>
      </c>
      <c r="T42" s="23">
        <f>C42*'Share of Sales'!$C$3</f>
        <v>26.796096188819675</v>
      </c>
      <c r="U42" s="23">
        <f>D42*'Share of Sales'!$C$3</f>
        <v>18.602011573027465</v>
      </c>
      <c r="V42" s="23">
        <f>E42*'Share of Sales'!$C$3</f>
        <v>31.538289222339614</v>
      </c>
      <c r="W42" s="23">
        <f>F42*'Share of Sales'!$C$3</f>
        <v>26.840980811672512</v>
      </c>
      <c r="X42" s="23">
        <f>G42*'Share of Sales'!$C$3</f>
        <v>23.739001066636753</v>
      </c>
      <c r="Y42" s="23">
        <f>H42*'Share of Sales'!$C$3</f>
        <v>19.707854323736964</v>
      </c>
      <c r="Z42" s="23">
        <f>I42*'Share of Sales'!$C$3</f>
        <v>8.9612364160613822</v>
      </c>
      <c r="AA42" s="23">
        <f>J42*'Share of Sales'!$C$3</f>
        <v>8.9612364160613822</v>
      </c>
      <c r="AB42" s="23">
        <f>K42*'Share of Sales'!$C$3</f>
        <v>13.949176204781732</v>
      </c>
      <c r="AC42" s="23">
        <f>L42*'Share of Sales'!$C$3</f>
        <v>4.6497254015939111</v>
      </c>
      <c r="AD42" s="23">
        <f>M42*'Share of Sales'!$C$3</f>
        <v>16.858056153934047</v>
      </c>
      <c r="AE42" s="23">
        <f>N42*'Share of Sales'!$C$3</f>
        <v>2.1042915119904606</v>
      </c>
      <c r="AF42" s="23">
        <f>O42*'Share of Sales'!$C$3</f>
        <v>1.1987271260457302</v>
      </c>
      <c r="AG42" s="39"/>
    </row>
    <row r="43" spans="1:33" x14ac:dyDescent="0.25">
      <c r="A43" s="15">
        <v>28</v>
      </c>
      <c r="B43" s="15">
        <v>2037</v>
      </c>
      <c r="C43" s="24">
        <v>104.0856870715339</v>
      </c>
      <c r="D43" s="25">
        <v>72.4317732784111</v>
      </c>
      <c r="E43" s="25">
        <v>123.77049941407562</v>
      </c>
      <c r="F43" s="25">
        <v>104.93504551945466</v>
      </c>
      <c r="G43" s="25">
        <v>92.585827114912732</v>
      </c>
      <c r="H43" s="25">
        <v>76.746205292059884</v>
      </c>
      <c r="I43" s="25">
        <v>34.848085070502037</v>
      </c>
      <c r="J43" s="25">
        <v>34.848085070502037</v>
      </c>
      <c r="K43" s="25">
        <v>54.244978759449673</v>
      </c>
      <c r="L43" s="25">
        <v>18.081659586483223</v>
      </c>
      <c r="M43" s="25">
        <v>65.55691064267198</v>
      </c>
      <c r="N43" s="25">
        <v>8.1830816885432593</v>
      </c>
      <c r="O43" s="26">
        <v>4.7349761155534029</v>
      </c>
      <c r="P43" s="34" t="s">
        <v>30</v>
      </c>
      <c r="Q43" s="29"/>
      <c r="R43" s="15">
        <v>28</v>
      </c>
      <c r="S43" s="15">
        <v>2037</v>
      </c>
      <c r="T43" s="26">
        <f>C43*'Share of Sales'!$C$3</f>
        <v>27.320252677236478</v>
      </c>
      <c r="U43" s="26">
        <f>D43*'Share of Sales'!$C$3</f>
        <v>19.011781576332485</v>
      </c>
      <c r="V43" s="26">
        <f>E43*'Share of Sales'!$C$3</f>
        <v>32.487092251755683</v>
      </c>
      <c r="W43" s="26">
        <f>F43*'Share of Sales'!$C$3</f>
        <v>27.54319098954058</v>
      </c>
      <c r="X43" s="26">
        <f>G43*'Share of Sales'!$C$3</f>
        <v>24.301786943789367</v>
      </c>
      <c r="Y43" s="26">
        <f>H43*'Share of Sales'!$C$3</f>
        <v>20.144227122766114</v>
      </c>
      <c r="Z43" s="26">
        <f>I43*'Share of Sales'!$C$3</f>
        <v>9.1468723148230406</v>
      </c>
      <c r="AA43" s="26">
        <f>J43*'Share of Sales'!$C$3</f>
        <v>9.1468723148230406</v>
      </c>
      <c r="AB43" s="26">
        <f>K43*'Share of Sales'!$C$3</f>
        <v>14.238139439488748</v>
      </c>
      <c r="AC43" s="26">
        <f>L43*'Share of Sales'!$C$3</f>
        <v>4.7460464798295821</v>
      </c>
      <c r="AD43" s="26">
        <f>M43*'Share of Sales'!$C$3</f>
        <v>17.207278098341302</v>
      </c>
      <c r="AE43" s="26">
        <f>N43*'Share of Sales'!$C$3</f>
        <v>2.1478828232725444</v>
      </c>
      <c r="AF43" s="26">
        <f>O43*'Share of Sales'!$C$3</f>
        <v>1.2428293220440021</v>
      </c>
      <c r="AG43" s="34" t="s">
        <v>30</v>
      </c>
    </row>
    <row r="44" spans="1:33" x14ac:dyDescent="0.25">
      <c r="A44" s="15">
        <v>29</v>
      </c>
      <c r="B44" s="15">
        <v>2038</v>
      </c>
      <c r="C44" s="24">
        <v>103.91770852556991</v>
      </c>
      <c r="D44" s="25">
        <v>72.505732629798473</v>
      </c>
      <c r="E44" s="25">
        <v>122.48875419486546</v>
      </c>
      <c r="F44" s="25">
        <v>104.24199021535904</v>
      </c>
      <c r="G44" s="25">
        <v>92.299835878899614</v>
      </c>
      <c r="H44" s="25">
        <v>76.738893166238483</v>
      </c>
      <c r="I44" s="25">
        <v>35.569978266020321</v>
      </c>
      <c r="J44" s="25">
        <v>35.569978266020321</v>
      </c>
      <c r="K44" s="25">
        <v>55.368687019982694</v>
      </c>
      <c r="L44" s="25">
        <v>18.456229006660898</v>
      </c>
      <c r="M44" s="25">
        <v>66.914950478043153</v>
      </c>
      <c r="N44" s="25">
        <v>8.35259777464608</v>
      </c>
      <c r="O44" s="26">
        <v>4.6357120000208072</v>
      </c>
      <c r="P44" s="35"/>
      <c r="Q44" s="29"/>
      <c r="R44" s="15">
        <v>29</v>
      </c>
      <c r="S44" s="15">
        <v>2038</v>
      </c>
      <c r="T44" s="26">
        <f>C44*'Share of Sales'!$C$3</f>
        <v>27.276161924230859</v>
      </c>
      <c r="U44" s="26">
        <f>D44*'Share of Sales'!$C$3</f>
        <v>19.031194314285194</v>
      </c>
      <c r="V44" s="26">
        <f>E44*'Share of Sales'!$C$3</f>
        <v>32.150661718010966</v>
      </c>
      <c r="W44" s="26">
        <f>F44*'Share of Sales'!$C$3</f>
        <v>27.361278888463911</v>
      </c>
      <c r="X44" s="26">
        <f>G44*'Share of Sales'!$C$3</f>
        <v>24.226720399568126</v>
      </c>
      <c r="Y44" s="26">
        <f>H44*'Share of Sales'!$C$3</f>
        <v>20.14230784711286</v>
      </c>
      <c r="Z44" s="26">
        <f>I44*'Share of Sales'!$C$3</f>
        <v>9.3363537417360689</v>
      </c>
      <c r="AA44" s="26">
        <f>J44*'Share of Sales'!$C$3</f>
        <v>9.3363537417360689</v>
      </c>
      <c r="AB44" s="26">
        <f>K44*'Share of Sales'!$C$3</f>
        <v>14.533088672923324</v>
      </c>
      <c r="AC44" s="26">
        <f>L44*'Share of Sales'!$C$3</f>
        <v>4.8443628909744412</v>
      </c>
      <c r="AD44" s="26">
        <f>M44*'Share of Sales'!$C$3</f>
        <v>17.563734326781187</v>
      </c>
      <c r="AE44" s="26">
        <f>N44*'Share of Sales'!$C$3</f>
        <v>2.1923771474729734</v>
      </c>
      <c r="AF44" s="26">
        <f>O44*'Share of Sales'!$C$3</f>
        <v>1.2167746281237024</v>
      </c>
      <c r="AG44" s="35"/>
    </row>
    <row r="45" spans="1:33" x14ac:dyDescent="0.25">
      <c r="A45" s="15">
        <v>30</v>
      </c>
      <c r="B45" s="15">
        <v>2039</v>
      </c>
      <c r="C45" s="24">
        <v>103.95007251120506</v>
      </c>
      <c r="D45" s="25">
        <v>72.721454139268005</v>
      </c>
      <c r="E45" s="25">
        <v>121.67702760365698</v>
      </c>
      <c r="F45" s="25">
        <v>103.87641417073024</v>
      </c>
      <c r="G45" s="25">
        <v>92.242761562948587</v>
      </c>
      <c r="H45" s="25">
        <v>76.893021444624708</v>
      </c>
      <c r="I45" s="25">
        <v>36.306825792161973</v>
      </c>
      <c r="J45" s="25">
        <v>36.306825792161973</v>
      </c>
      <c r="K45" s="25">
        <v>56.515673384474233</v>
      </c>
      <c r="L45" s="25">
        <v>18.838557794824744</v>
      </c>
      <c r="M45" s="25">
        <v>68.301122697572993</v>
      </c>
      <c r="N45" s="25">
        <v>8.5256254599900334</v>
      </c>
      <c r="O45" s="26">
        <v>4.5604826844447048</v>
      </c>
      <c r="P45" s="35"/>
      <c r="Q45" s="29"/>
      <c r="R45" s="15">
        <v>30</v>
      </c>
      <c r="S45" s="15">
        <v>2039</v>
      </c>
      <c r="T45" s="26">
        <f>C45*'Share of Sales'!$C$3</f>
        <v>27.284656773907813</v>
      </c>
      <c r="U45" s="26">
        <f>D45*'Share of Sales'!$C$3</f>
        <v>19.087816567665453</v>
      </c>
      <c r="V45" s="26">
        <f>E45*'Share of Sales'!$C$3</f>
        <v>31.937600958164069</v>
      </c>
      <c r="W45" s="26">
        <f>F45*'Share of Sales'!$C$3</f>
        <v>27.265323044841153</v>
      </c>
      <c r="X45" s="26">
        <f>G45*'Share of Sales'!$C$3</f>
        <v>24.211739620010118</v>
      </c>
      <c r="Y45" s="26">
        <f>H45*'Share of Sales'!$C$3</f>
        <v>20.182763202971014</v>
      </c>
      <c r="Z45" s="26">
        <f>I45*'Share of Sales'!$C$3</f>
        <v>9.529760358583891</v>
      </c>
      <c r="AA45" s="26">
        <f>J45*'Share of Sales'!$C$3</f>
        <v>9.529760358583891</v>
      </c>
      <c r="AB45" s="26">
        <f>K45*'Share of Sales'!$C$3</f>
        <v>14.834147907645171</v>
      </c>
      <c r="AC45" s="26">
        <f>L45*'Share of Sales'!$C$3</f>
        <v>4.9447159692150571</v>
      </c>
      <c r="AD45" s="26">
        <f>M45*'Share of Sales'!$C$3</f>
        <v>17.927574700584881</v>
      </c>
      <c r="AE45" s="26">
        <f>N45*'Share of Sales'!$C$3</f>
        <v>2.2377931908959789</v>
      </c>
      <c r="AF45" s="26">
        <f>O45*'Share of Sales'!$C$3</f>
        <v>1.1970285519041914</v>
      </c>
      <c r="AG45" s="35"/>
    </row>
    <row r="46" spans="1:33" x14ac:dyDescent="0.25">
      <c r="A46" s="15">
        <v>31</v>
      </c>
      <c r="B46" s="15">
        <v>2040</v>
      </c>
      <c r="C46" s="24">
        <v>104.83469452826063</v>
      </c>
      <c r="D46" s="25">
        <v>73.527966531326896</v>
      </c>
      <c r="E46" s="25">
        <v>122.92122907533061</v>
      </c>
      <c r="F46" s="25">
        <v>104.93055716453699</v>
      </c>
      <c r="G46" s="25">
        <v>93.165483964712365</v>
      </c>
      <c r="H46" s="25">
        <v>77.725772324647664</v>
      </c>
      <c r="I46" s="25">
        <v>37.058937434371408</v>
      </c>
      <c r="J46" s="25">
        <v>37.058937434371408</v>
      </c>
      <c r="K46" s="25">
        <v>57.686420068943285</v>
      </c>
      <c r="L46" s="25">
        <v>19.228806689647762</v>
      </c>
      <c r="M46" s="25">
        <v>69.716010075800085</v>
      </c>
      <c r="N46" s="25">
        <v>8.7022374888763476</v>
      </c>
      <c r="O46" s="26">
        <v>4.5925300938202467</v>
      </c>
      <c r="P46" s="35"/>
      <c r="Q46" s="29"/>
      <c r="R46" s="15">
        <v>31</v>
      </c>
      <c r="S46" s="15">
        <v>2040</v>
      </c>
      <c r="T46" s="26">
        <f>C46*'Share of Sales'!$C$3</f>
        <v>27.516851014151381</v>
      </c>
      <c r="U46" s="26">
        <f>D46*'Share of Sales'!$C$3</f>
        <v>19.299508712457925</v>
      </c>
      <c r="V46" s="26">
        <f>E46*'Share of Sales'!$C$3</f>
        <v>32.26417706621389</v>
      </c>
      <c r="W46" s="26">
        <f>F46*'Share of Sales'!$C$3</f>
        <v>27.542012892975087</v>
      </c>
      <c r="X46" s="26">
        <f>G46*'Share of Sales'!$C$3</f>
        <v>24.453934391225953</v>
      </c>
      <c r="Y46" s="26">
        <f>H46*'Share of Sales'!$C$3</f>
        <v>20.401342386137497</v>
      </c>
      <c r="Z46" s="26">
        <f>I46*'Share of Sales'!$C$3</f>
        <v>9.7271734773783258</v>
      </c>
      <c r="AA46" s="26">
        <f>J46*'Share of Sales'!$C$3</f>
        <v>9.7271734773783258</v>
      </c>
      <c r="AB46" s="26">
        <f>K46*'Share of Sales'!$C$3</f>
        <v>15.141443714980806</v>
      </c>
      <c r="AC46" s="26">
        <f>L46*'Share of Sales'!$C$3</f>
        <v>5.0471479049936017</v>
      </c>
      <c r="AD46" s="26">
        <f>M46*'Share of Sales'!$C$3</f>
        <v>18.298952185526019</v>
      </c>
      <c r="AE46" s="26">
        <f>N46*'Share of Sales'!$C$3</f>
        <v>2.2841500473549985</v>
      </c>
      <c r="AF46" s="26">
        <f>O46*'Share of Sales'!$C$3</f>
        <v>1.2054403071264914</v>
      </c>
      <c r="AG46" s="35"/>
    </row>
    <row r="47" spans="1:33" x14ac:dyDescent="0.25">
      <c r="A47" s="15">
        <v>32</v>
      </c>
      <c r="B47" s="15">
        <v>2041</v>
      </c>
      <c r="C47" s="24">
        <v>106.62121422472717</v>
      </c>
      <c r="D47" s="25">
        <v>74.959532380290852</v>
      </c>
      <c r="E47" s="25">
        <v>126.34178697009852</v>
      </c>
      <c r="F47" s="25">
        <v>107.48743164036379</v>
      </c>
      <c r="G47" s="25">
        <v>95.12514337531897</v>
      </c>
      <c r="H47" s="25">
        <v>79.276573828063846</v>
      </c>
      <c r="I47" s="25">
        <v>37.826629395432875</v>
      </c>
      <c r="J47" s="25">
        <v>37.826629395432875</v>
      </c>
      <c r="K47" s="25">
        <v>58.881419278722809</v>
      </c>
      <c r="L47" s="25">
        <v>19.62713975957427</v>
      </c>
      <c r="M47" s="25">
        <v>71.160207459690341</v>
      </c>
      <c r="N47" s="25">
        <v>8.8825081125359979</v>
      </c>
      <c r="O47" s="26">
        <v>4.7381632505640319</v>
      </c>
      <c r="P47" s="35"/>
      <c r="Q47" s="29"/>
      <c r="R47" s="15">
        <v>32</v>
      </c>
      <c r="S47" s="15">
        <v>2041</v>
      </c>
      <c r="T47" s="26">
        <f>C47*'Share of Sales'!$C$3</f>
        <v>27.985773984192225</v>
      </c>
      <c r="U47" s="26">
        <f>D47*'Share of Sales'!$C$3</f>
        <v>19.675263937005933</v>
      </c>
      <c r="V47" s="26">
        <f>E47*'Share of Sales'!$C$3</f>
        <v>33.161999894802712</v>
      </c>
      <c r="W47" s="26">
        <f>F47*'Share of Sales'!$C$3</f>
        <v>28.213137412675444</v>
      </c>
      <c r="X47" s="26">
        <f>G47*'Share of Sales'!$C$3</f>
        <v>24.968302809837649</v>
      </c>
      <c r="Y47" s="26">
        <f>H47*'Share of Sales'!$C$3</f>
        <v>20.80839440373575</v>
      </c>
      <c r="Z47" s="26">
        <f>I47*'Share of Sales'!$C$3</f>
        <v>9.9286760945447785</v>
      </c>
      <c r="AA47" s="26">
        <f>J47*'Share of Sales'!$C$3</f>
        <v>9.9286760945447785</v>
      </c>
      <c r="AB47" s="26">
        <f>K47*'Share of Sales'!$C$3</f>
        <v>15.455105288236666</v>
      </c>
      <c r="AC47" s="26">
        <f>L47*'Share of Sales'!$C$3</f>
        <v>5.1517017627455557</v>
      </c>
      <c r="AD47" s="26">
        <f>M47*'Share of Sales'!$C$3</f>
        <v>18.678022916130598</v>
      </c>
      <c r="AE47" s="26">
        <f>N47*'Share of Sales'!$C$3</f>
        <v>2.3314672062000934</v>
      </c>
      <c r="AF47" s="26">
        <f>O47*'Share of Sales'!$C$3</f>
        <v>1.2436658763893369</v>
      </c>
      <c r="AG47" s="35"/>
    </row>
    <row r="48" spans="1:33" x14ac:dyDescent="0.25">
      <c r="A48" s="15">
        <v>33</v>
      </c>
      <c r="B48" s="15">
        <v>2042</v>
      </c>
      <c r="C48" s="24">
        <v>108.5544181309628</v>
      </c>
      <c r="D48" s="25">
        <v>76.496139807804241</v>
      </c>
      <c r="E48" s="25">
        <v>130.10073188492893</v>
      </c>
      <c r="F48" s="25">
        <v>110.28136714596295</v>
      </c>
      <c r="G48" s="25">
        <v>97.251799476644337</v>
      </c>
      <c r="H48" s="25">
        <v>80.946405450853902</v>
      </c>
      <c r="I48" s="25">
        <v>38.610224428408429</v>
      </c>
      <c r="J48" s="25">
        <v>38.610224428408429</v>
      </c>
      <c r="K48" s="25">
        <v>60.101173415392701</v>
      </c>
      <c r="L48" s="25">
        <v>20.033724471797566</v>
      </c>
      <c r="M48" s="25">
        <v>72.634322018722543</v>
      </c>
      <c r="N48" s="25">
        <v>9.0665131203464124</v>
      </c>
      <c r="O48" s="26">
        <v>4.9008818618881964</v>
      </c>
      <c r="P48" s="35"/>
      <c r="Q48" s="29"/>
      <c r="R48" s="15">
        <v>33</v>
      </c>
      <c r="S48" s="15">
        <v>2042</v>
      </c>
      <c r="T48" s="26">
        <f>C48*'Share of Sales'!$C$3</f>
        <v>28.493198402293825</v>
      </c>
      <c r="U48" s="26">
        <f>D48*'Share of Sales'!$C$3</f>
        <v>20.078590315170999</v>
      </c>
      <c r="V48" s="26">
        <f>E48*'Share of Sales'!$C$3</f>
        <v>34.148642033240073</v>
      </c>
      <c r="W48" s="26">
        <f>F48*'Share of Sales'!$C$3</f>
        <v>28.946485350556781</v>
      </c>
      <c r="X48" s="26">
        <f>G48*'Share of Sales'!$C$3</f>
        <v>25.526504265585018</v>
      </c>
      <c r="Y48" s="26">
        <f>H48*'Share of Sales'!$C$3</f>
        <v>21.246689265849803</v>
      </c>
      <c r="Z48" s="26">
        <f>I48*'Share of Sales'!$C$3</f>
        <v>10.134352925815602</v>
      </c>
      <c r="AA48" s="26">
        <f>J48*'Share of Sales'!$C$3</f>
        <v>10.134352925815602</v>
      </c>
      <c r="AB48" s="26">
        <f>K48*'Share of Sales'!$C$3</f>
        <v>15.775264497014563</v>
      </c>
      <c r="AC48" s="26">
        <f>L48*'Share of Sales'!$C$3</f>
        <v>5.2584214990048537</v>
      </c>
      <c r="AD48" s="26">
        <f>M48*'Share of Sales'!$C$3</f>
        <v>19.064946261319015</v>
      </c>
      <c r="AE48" s="26">
        <f>N48*'Share of Sales'!$C$3</f>
        <v>2.3797645605116666</v>
      </c>
      <c r="AF48" s="26">
        <f>O48*'Share of Sales'!$C$3</f>
        <v>1.2863760097586827</v>
      </c>
      <c r="AG48" s="35"/>
    </row>
    <row r="49" spans="1:33" x14ac:dyDescent="0.25">
      <c r="A49" s="15">
        <v>34</v>
      </c>
      <c r="B49" s="15">
        <v>2043</v>
      </c>
      <c r="C49" s="24">
        <v>110.53857540824913</v>
      </c>
      <c r="D49" s="25">
        <v>78.071942617690752</v>
      </c>
      <c r="E49" s="25">
        <v>133.9647583420346</v>
      </c>
      <c r="F49" s="25">
        <v>113.1517743339009</v>
      </c>
      <c r="G49" s="25">
        <v>99.435144271549916</v>
      </c>
      <c r="H49" s="25">
        <v>82.659382184932213</v>
      </c>
      <c r="I49" s="25">
        <v>39.410051972329775</v>
      </c>
      <c r="J49" s="25">
        <v>39.410051972329775</v>
      </c>
      <c r="K49" s="25">
        <v>61.346195287999471</v>
      </c>
      <c r="L49" s="25">
        <v>20.448731762666487</v>
      </c>
      <c r="M49" s="25">
        <v>74.138973500154549</v>
      </c>
      <c r="N49" s="25">
        <v>9.2543298716948392</v>
      </c>
      <c r="O49" s="26">
        <v>5.0684246299869011</v>
      </c>
      <c r="P49" s="35"/>
      <c r="Q49" s="29"/>
      <c r="R49" s="15">
        <v>34</v>
      </c>
      <c r="S49" s="15">
        <v>2043</v>
      </c>
      <c r="T49" s="26">
        <f>C49*'Share of Sales'!$C$3</f>
        <v>29.013996983654827</v>
      </c>
      <c r="U49" s="26">
        <f>D49*'Share of Sales'!$C$3</f>
        <v>20.492204637628333</v>
      </c>
      <c r="V49" s="26">
        <f>E49*'Share of Sales'!$C$3</f>
        <v>35.162865814912401</v>
      </c>
      <c r="W49" s="26">
        <f>F49*'Share of Sales'!$C$3</f>
        <v>29.699905459194056</v>
      </c>
      <c r="X49" s="26">
        <f>G49*'Share of Sales'!$C$3</f>
        <v>26.099585283317598</v>
      </c>
      <c r="Y49" s="26">
        <f>H49*'Share of Sales'!$C$3</f>
        <v>21.696308791088502</v>
      </c>
      <c r="Z49" s="26">
        <f>I49*'Share of Sales'!$C$3</f>
        <v>10.344290441846283</v>
      </c>
      <c r="AA49" s="26">
        <f>J49*'Share of Sales'!$C$3</f>
        <v>10.344290441846283</v>
      </c>
      <c r="AB49" s="26">
        <f>K49*'Share of Sales'!$C$3</f>
        <v>16.102055942652292</v>
      </c>
      <c r="AC49" s="26">
        <f>L49*'Share of Sales'!$C$3</f>
        <v>5.3673519808840968</v>
      </c>
      <c r="AD49" s="26">
        <f>M49*'Share of Sales'!$C$3</f>
        <v>19.459884891407981</v>
      </c>
      <c r="AE49" s="26">
        <f>N49*'Share of Sales'!$C$3</f>
        <v>2.4290624154639064</v>
      </c>
      <c r="AF49" s="26">
        <f>O49*'Share of Sales'!$C$3</f>
        <v>1.3303523804536703</v>
      </c>
      <c r="AG49" s="35"/>
    </row>
    <row r="50" spans="1:33" x14ac:dyDescent="0.25">
      <c r="A50" s="15">
        <v>35</v>
      </c>
      <c r="B50" s="15">
        <v>2044</v>
      </c>
      <c r="C50" s="24">
        <v>112.05674841301159</v>
      </c>
      <c r="D50" s="25">
        <v>79.331024882899484</v>
      </c>
      <c r="E50" s="25">
        <v>136.67566152351074</v>
      </c>
      <c r="F50" s="25">
        <v>115.23225083504045</v>
      </c>
      <c r="G50" s="25">
        <v>101.07969679550422</v>
      </c>
      <c r="H50" s="25">
        <v>84.005497888743051</v>
      </c>
      <c r="I50" s="25">
        <v>40.22644829070105</v>
      </c>
      <c r="J50" s="25">
        <v>40.22644829070105</v>
      </c>
      <c r="K50" s="25">
        <v>62.617008328651423</v>
      </c>
      <c r="L50" s="25">
        <v>20.872336109550471</v>
      </c>
      <c r="M50" s="25">
        <v>75.674794489577451</v>
      </c>
      <c r="N50" s="25">
        <v>9.4460373285017862</v>
      </c>
      <c r="O50" s="26">
        <v>5.1747263437160846</v>
      </c>
      <c r="P50" s="35"/>
      <c r="Q50" s="29"/>
      <c r="R50" s="15">
        <v>35</v>
      </c>
      <c r="S50" s="15">
        <v>2044</v>
      </c>
      <c r="T50" s="26">
        <f>C50*'Share of Sales'!$C$3</f>
        <v>29.412484722601722</v>
      </c>
      <c r="U50" s="26">
        <f>D50*'Share of Sales'!$C$3</f>
        <v>20.822686633709978</v>
      </c>
      <c r="V50" s="26">
        <f>E50*'Share of Sales'!$C$3</f>
        <v>35.874419554770526</v>
      </c>
      <c r="W50" s="26">
        <f>F50*'Share of Sales'!$C$3</f>
        <v>30.245985763790806</v>
      </c>
      <c r="X50" s="26">
        <f>G50*'Share of Sales'!$C$3</f>
        <v>26.531244926055418</v>
      </c>
      <c r="Y50" s="26">
        <f>H50*'Share of Sales'!$C$3</f>
        <v>22.049635191630326</v>
      </c>
      <c r="Z50" s="26">
        <f>I50*'Share of Sales'!$C$3</f>
        <v>10.558576904569444</v>
      </c>
      <c r="AA50" s="26">
        <f>J50*'Share of Sales'!$C$3</f>
        <v>10.558576904569444</v>
      </c>
      <c r="AB50" s="26">
        <f>K50*'Share of Sales'!$C$3</f>
        <v>16.435617014812749</v>
      </c>
      <c r="AC50" s="26">
        <f>L50*'Share of Sales'!$C$3</f>
        <v>5.4785390049375824</v>
      </c>
      <c r="AD50" s="26">
        <f>M50*'Share of Sales'!$C$3</f>
        <v>19.86300484650037</v>
      </c>
      <c r="AE50" s="26">
        <f>N50*'Share of Sales'!$C$3</f>
        <v>2.4793814968614929</v>
      </c>
      <c r="AF50" s="26">
        <f>O50*'Share of Sales'!$C$3</f>
        <v>1.358254292434216</v>
      </c>
      <c r="AG50" s="35"/>
    </row>
    <row r="51" spans="1:33" x14ac:dyDescent="0.25">
      <c r="A51" s="15">
        <v>36</v>
      </c>
      <c r="B51" s="15">
        <v>2045</v>
      </c>
      <c r="C51" s="24">
        <v>113.34825682862196</v>
      </c>
      <c r="D51" s="25">
        <v>80.438281988146485</v>
      </c>
      <c r="E51" s="25">
        <v>138.81537508280138</v>
      </c>
      <c r="F51" s="25">
        <v>116.92363906190084</v>
      </c>
      <c r="G51" s="25">
        <v>102.46107948471577</v>
      </c>
      <c r="H51" s="25">
        <v>85.174648464731177</v>
      </c>
      <c r="I51" s="25">
        <v>41.0597566128707</v>
      </c>
      <c r="J51" s="25">
        <v>41.0597566128707</v>
      </c>
      <c r="K51" s="25">
        <v>63.91414681258</v>
      </c>
      <c r="L51" s="25">
        <v>21.30471560419333</v>
      </c>
      <c r="M51" s="25">
        <v>77.242430676867201</v>
      </c>
      <c r="N51" s="25">
        <v>9.6417160884181889</v>
      </c>
      <c r="O51" s="26">
        <v>5.2503223688083311</v>
      </c>
      <c r="P51" s="35"/>
      <c r="Q51" s="29"/>
      <c r="R51" s="15">
        <v>36</v>
      </c>
      <c r="S51" s="15">
        <v>2045</v>
      </c>
      <c r="T51" s="26">
        <f>C51*'Share of Sales'!$C$3</f>
        <v>29.75147788527358</v>
      </c>
      <c r="U51" s="26">
        <f>D51*'Share of Sales'!$C$3</f>
        <v>21.113317792951147</v>
      </c>
      <c r="V51" s="26">
        <f>E51*'Share of Sales'!$C$3</f>
        <v>36.436048312205287</v>
      </c>
      <c r="W51" s="26">
        <f>F51*'Share of Sales'!$C$3</f>
        <v>30.689938770522378</v>
      </c>
      <c r="X51" s="26">
        <f>G51*'Share of Sales'!$C$3</f>
        <v>26.893828151232984</v>
      </c>
      <c r="Y51" s="26">
        <f>H51*'Share of Sales'!$C$3</f>
        <v>22.356512054841886</v>
      </c>
      <c r="Z51" s="26">
        <f>I51*'Share of Sales'!$C$3</f>
        <v>10.777302404301913</v>
      </c>
      <c r="AA51" s="26">
        <f>J51*'Share of Sales'!$C$3</f>
        <v>10.777302404301913</v>
      </c>
      <c r="AB51" s="26">
        <f>K51*'Share of Sales'!$C$3</f>
        <v>16.776087949245269</v>
      </c>
      <c r="AC51" s="26">
        <f>L51*'Share of Sales'!$C$3</f>
        <v>5.5920293164150889</v>
      </c>
      <c r="AD51" s="26">
        <f>M51*'Share of Sales'!$C$3</f>
        <v>20.274475606291784</v>
      </c>
      <c r="AE51" s="26">
        <f>N51*'Share of Sales'!$C$3</f>
        <v>2.5307429598531366</v>
      </c>
      <c r="AF51" s="26">
        <f>O51*'Share of Sales'!$C$3</f>
        <v>1.3780966220092274</v>
      </c>
      <c r="AG51" s="35"/>
    </row>
    <row r="52" spans="1:33" x14ac:dyDescent="0.25">
      <c r="A52" s="15">
        <v>37</v>
      </c>
      <c r="B52" s="15">
        <v>2046</v>
      </c>
      <c r="C52" s="24">
        <v>115.69029958339165</v>
      </c>
      <c r="D52" s="25">
        <v>82.273364460498868</v>
      </c>
      <c r="E52" s="25">
        <v>143.49122115403054</v>
      </c>
      <c r="F52" s="25">
        <v>120.36593549543419</v>
      </c>
      <c r="G52" s="25">
        <v>105.05040779222897</v>
      </c>
      <c r="H52" s="25">
        <v>87.180028403868647</v>
      </c>
      <c r="I52" s="25">
        <v>41.910327278331984</v>
      </c>
      <c r="J52" s="25">
        <v>41.910327278331984</v>
      </c>
      <c r="K52" s="25">
        <v>65.238156082759772</v>
      </c>
      <c r="L52" s="25">
        <v>21.74605202758659</v>
      </c>
      <c r="M52" s="25">
        <v>78.842541127645546</v>
      </c>
      <c r="N52" s="25">
        <v>9.8414484187102751</v>
      </c>
      <c r="O52" s="26">
        <v>5.4583218785801444</v>
      </c>
      <c r="P52" s="36"/>
      <c r="Q52" s="29"/>
      <c r="R52" s="15">
        <v>37</v>
      </c>
      <c r="S52" s="15">
        <v>2046</v>
      </c>
      <c r="T52" s="26">
        <f>C52*'Share of Sales'!$C$3</f>
        <v>30.366213701901515</v>
      </c>
      <c r="U52" s="26">
        <f>D52*'Share of Sales'!$C$3</f>
        <v>21.594987446472089</v>
      </c>
      <c r="V52" s="26">
        <f>E52*'Share of Sales'!$C$3</f>
        <v>37.663357270237626</v>
      </c>
      <c r="W52" s="26">
        <f>F52*'Share of Sales'!$C$3</f>
        <v>31.593467497670503</v>
      </c>
      <c r="X52" s="26">
        <f>G52*'Share of Sales'!$C$3</f>
        <v>27.573471103265039</v>
      </c>
      <c r="Y52" s="26">
        <f>H52*'Share of Sales'!$C$3</f>
        <v>22.882881128175125</v>
      </c>
      <c r="Z52" s="26">
        <f>I52*'Share of Sales'!$C$3</f>
        <v>11.000558897620511</v>
      </c>
      <c r="AA52" s="26">
        <f>J52*'Share of Sales'!$C$3</f>
        <v>11.000558897620511</v>
      </c>
      <c r="AB52" s="26">
        <f>K52*'Share of Sales'!$C$3</f>
        <v>17.123611886743564</v>
      </c>
      <c r="AC52" s="26">
        <f>L52*'Share of Sales'!$C$3</f>
        <v>5.7078706289145211</v>
      </c>
      <c r="AD52" s="26">
        <f>M52*'Share of Sales'!$C$3</f>
        <v>20.694470161323231</v>
      </c>
      <c r="AE52" s="26">
        <f>N52*'Share of Sales'!$C$3</f>
        <v>2.5831683978256299</v>
      </c>
      <c r="AF52" s="26">
        <f>O52*'Share of Sales'!$C$3</f>
        <v>1.4326920166651884</v>
      </c>
      <c r="AG52" s="36"/>
    </row>
    <row r="53" spans="1:33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2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29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:33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2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x14ac:dyDescent="0.25">
      <c r="A56" s="6" t="s">
        <v>8</v>
      </c>
      <c r="B56" s="7" t="s">
        <v>32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29"/>
      <c r="R56" s="6" t="s">
        <v>8</v>
      </c>
      <c r="S56" s="7" t="s">
        <v>32</v>
      </c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33" x14ac:dyDescent="0.25">
      <c r="A57" s="10"/>
      <c r="B57" s="10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8"/>
      <c r="P57" s="8"/>
      <c r="Q57" s="29"/>
      <c r="R57" s="10"/>
      <c r="S57" s="10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8"/>
      <c r="AG57" s="8"/>
    </row>
    <row r="58" spans="1:33" ht="39.6" customHeight="1" x14ac:dyDescent="0.25">
      <c r="A58" s="11"/>
      <c r="B58" s="11"/>
      <c r="C58" s="43" t="s">
        <v>43</v>
      </c>
      <c r="D58" s="43"/>
      <c r="E58" s="43" t="s">
        <v>44</v>
      </c>
      <c r="F58" s="43"/>
      <c r="G58" s="43" t="s">
        <v>45</v>
      </c>
      <c r="H58" s="43"/>
      <c r="I58" s="44" t="s">
        <v>46</v>
      </c>
      <c r="J58" s="45"/>
      <c r="K58" s="46" t="s">
        <v>47</v>
      </c>
      <c r="L58" s="46"/>
      <c r="M58" s="46" t="s">
        <v>48</v>
      </c>
      <c r="N58" s="46"/>
      <c r="O58" s="47" t="s">
        <v>17</v>
      </c>
      <c r="P58" s="11"/>
      <c r="Q58" s="29"/>
      <c r="R58" s="11"/>
      <c r="S58" s="11"/>
      <c r="T58" s="43" t="s">
        <v>43</v>
      </c>
      <c r="U58" s="43"/>
      <c r="V58" s="43" t="s">
        <v>44</v>
      </c>
      <c r="W58" s="43"/>
      <c r="X58" s="43" t="s">
        <v>45</v>
      </c>
      <c r="Y58" s="43"/>
      <c r="Z58" s="44" t="s">
        <v>46</v>
      </c>
      <c r="AA58" s="45"/>
      <c r="AB58" s="46" t="s">
        <v>47</v>
      </c>
      <c r="AC58" s="46"/>
      <c r="AD58" s="46" t="s">
        <v>48</v>
      </c>
      <c r="AE58" s="46"/>
      <c r="AF58" s="47" t="s">
        <v>17</v>
      </c>
      <c r="AG58" s="11"/>
    </row>
    <row r="59" spans="1:33" ht="26.25" x14ac:dyDescent="0.25">
      <c r="A59" s="12" t="s">
        <v>18</v>
      </c>
      <c r="B59" s="12" t="s">
        <v>19</v>
      </c>
      <c r="C59" s="13" t="s">
        <v>20</v>
      </c>
      <c r="D59" s="13" t="s">
        <v>21</v>
      </c>
      <c r="E59" s="13" t="s">
        <v>22</v>
      </c>
      <c r="F59" s="13" t="s">
        <v>23</v>
      </c>
      <c r="G59" s="13" t="s">
        <v>24</v>
      </c>
      <c r="H59" s="13" t="s">
        <v>25</v>
      </c>
      <c r="I59" s="33" t="s">
        <v>26</v>
      </c>
      <c r="J59" s="33" t="s">
        <v>27</v>
      </c>
      <c r="K59" s="33" t="s">
        <v>26</v>
      </c>
      <c r="L59" s="33" t="s">
        <v>27</v>
      </c>
      <c r="M59" s="33" t="s">
        <v>26</v>
      </c>
      <c r="N59" s="33" t="s">
        <v>27</v>
      </c>
      <c r="O59" s="48"/>
      <c r="P59" s="8"/>
      <c r="Q59" s="29"/>
      <c r="R59" s="12" t="s">
        <v>18</v>
      </c>
      <c r="S59" s="12" t="s">
        <v>19</v>
      </c>
      <c r="T59" s="13" t="s">
        <v>20</v>
      </c>
      <c r="U59" s="13" t="s">
        <v>21</v>
      </c>
      <c r="V59" s="13" t="s">
        <v>22</v>
      </c>
      <c r="W59" s="13" t="s">
        <v>23</v>
      </c>
      <c r="X59" s="13" t="s">
        <v>24</v>
      </c>
      <c r="Y59" s="13" t="s">
        <v>25</v>
      </c>
      <c r="Z59" s="33" t="s">
        <v>26</v>
      </c>
      <c r="AA59" s="33" t="s">
        <v>27</v>
      </c>
      <c r="AB59" s="33" t="s">
        <v>26</v>
      </c>
      <c r="AC59" s="33" t="s">
        <v>27</v>
      </c>
      <c r="AD59" s="33" t="s">
        <v>26</v>
      </c>
      <c r="AE59" s="33" t="s">
        <v>27</v>
      </c>
      <c r="AF59" s="48"/>
      <c r="AG59" s="8"/>
    </row>
    <row r="60" spans="1:33" x14ac:dyDescent="0.25">
      <c r="A60" s="14">
        <v>18</v>
      </c>
      <c r="B60" s="15">
        <v>2027</v>
      </c>
      <c r="C60" s="16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8">
        <v>0</v>
      </c>
      <c r="P60" s="40" t="s">
        <v>28</v>
      </c>
      <c r="Q60" s="29"/>
      <c r="R60" s="14">
        <v>18</v>
      </c>
      <c r="S60" s="15">
        <v>2027</v>
      </c>
      <c r="T60" s="16">
        <f>C60*'Share of Sales'!$C$3</f>
        <v>0</v>
      </c>
      <c r="U60" s="16">
        <f>D60*'Share of Sales'!$C$3</f>
        <v>0</v>
      </c>
      <c r="V60" s="16">
        <f>E60*'Share of Sales'!$C$3</f>
        <v>0</v>
      </c>
      <c r="W60" s="16">
        <f>F60*'Share of Sales'!$C$3</f>
        <v>0</v>
      </c>
      <c r="X60" s="16">
        <f>G60*'Share of Sales'!$C$3</f>
        <v>0</v>
      </c>
      <c r="Y60" s="16">
        <f>H60*'Share of Sales'!$C$3</f>
        <v>0</v>
      </c>
      <c r="Z60" s="16">
        <f>I60*'Share of Sales'!$C$3</f>
        <v>0</v>
      </c>
      <c r="AA60" s="16">
        <f>J60*'Share of Sales'!$C$3</f>
        <v>0</v>
      </c>
      <c r="AB60" s="16">
        <f>K60*'Share of Sales'!$C$3</f>
        <v>0</v>
      </c>
      <c r="AC60" s="16">
        <f>L60*'Share of Sales'!$C$3</f>
        <v>0</v>
      </c>
      <c r="AD60" s="16">
        <f>M60*'Share of Sales'!$C$3</f>
        <v>0</v>
      </c>
      <c r="AE60" s="16">
        <f>N60*'Share of Sales'!$C$3</f>
        <v>0</v>
      </c>
      <c r="AF60" s="16">
        <f>O60*'Share of Sales'!$C$3</f>
        <v>0</v>
      </c>
      <c r="AG60" s="40" t="s">
        <v>28</v>
      </c>
    </row>
    <row r="61" spans="1:33" x14ac:dyDescent="0.25">
      <c r="A61" s="15">
        <v>19</v>
      </c>
      <c r="B61" s="15">
        <v>2028</v>
      </c>
      <c r="C61" s="19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18">
        <v>0</v>
      </c>
      <c r="P61" s="41"/>
      <c r="Q61" s="29"/>
      <c r="R61" s="15">
        <v>19</v>
      </c>
      <c r="S61" s="15">
        <v>2028</v>
      </c>
      <c r="T61" s="16">
        <f>C61*'Share of Sales'!$C$3</f>
        <v>0</v>
      </c>
      <c r="U61" s="16">
        <f>D61*'Share of Sales'!$C$3</f>
        <v>0</v>
      </c>
      <c r="V61" s="16">
        <f>E61*'Share of Sales'!$C$3</f>
        <v>0</v>
      </c>
      <c r="W61" s="16">
        <f>F61*'Share of Sales'!$C$3</f>
        <v>0</v>
      </c>
      <c r="X61" s="16">
        <f>G61*'Share of Sales'!$C$3</f>
        <v>0</v>
      </c>
      <c r="Y61" s="16">
        <f>H61*'Share of Sales'!$C$3</f>
        <v>0</v>
      </c>
      <c r="Z61" s="16">
        <f>I61*'Share of Sales'!$C$3</f>
        <v>0</v>
      </c>
      <c r="AA61" s="16">
        <f>J61*'Share of Sales'!$C$3</f>
        <v>0</v>
      </c>
      <c r="AB61" s="16">
        <f>K61*'Share of Sales'!$C$3</f>
        <v>0</v>
      </c>
      <c r="AC61" s="16">
        <f>L61*'Share of Sales'!$C$3</f>
        <v>0</v>
      </c>
      <c r="AD61" s="16">
        <f>M61*'Share of Sales'!$C$3</f>
        <v>0</v>
      </c>
      <c r="AE61" s="16">
        <f>N61*'Share of Sales'!$C$3</f>
        <v>0</v>
      </c>
      <c r="AF61" s="16">
        <f>O61*'Share of Sales'!$C$3</f>
        <v>0</v>
      </c>
      <c r="AG61" s="41"/>
    </row>
    <row r="62" spans="1:33" x14ac:dyDescent="0.25">
      <c r="A62" s="15">
        <v>20</v>
      </c>
      <c r="B62" s="15">
        <v>2029</v>
      </c>
      <c r="C62" s="19">
        <v>107.59451416824736</v>
      </c>
      <c r="D62" s="20">
        <v>78.61410727619932</v>
      </c>
      <c r="E62" s="20">
        <v>116.02920749220375</v>
      </c>
      <c r="F62" s="20">
        <v>103.31850271498971</v>
      </c>
      <c r="G62" s="20">
        <v>93.85473117733963</v>
      </c>
      <c r="H62" s="20">
        <v>81.070695411026279</v>
      </c>
      <c r="I62" s="20">
        <v>70.336138127917721</v>
      </c>
      <c r="J62" s="20">
        <v>70.336138127917721</v>
      </c>
      <c r="K62" s="20">
        <v>46.038598140748086</v>
      </c>
      <c r="L62" s="20">
        <v>15.346199380249363</v>
      </c>
      <c r="M62" s="20">
        <v>47.981543362140656</v>
      </c>
      <c r="N62" s="20">
        <v>6.2364486157894135</v>
      </c>
      <c r="O62" s="18">
        <v>3.5623333333333331</v>
      </c>
      <c r="P62" s="41"/>
      <c r="Q62" s="29"/>
      <c r="R62" s="15">
        <v>20</v>
      </c>
      <c r="S62" s="15">
        <v>2029</v>
      </c>
      <c r="T62" s="16">
        <f>C62*'Share of Sales'!$C$3</f>
        <v>28.241244271566483</v>
      </c>
      <c r="U62" s="16">
        <f>D62*'Share of Sales'!$C$3</f>
        <v>20.634511191774841</v>
      </c>
      <c r="V62" s="16">
        <f>E62*'Share of Sales'!$C$3</f>
        <v>30.455169733836023</v>
      </c>
      <c r="W62" s="16">
        <f>F62*'Share of Sales'!$C$3</f>
        <v>27.118883295330917</v>
      </c>
      <c r="X62" s="16">
        <f>G62*'Share of Sales'!$C$3</f>
        <v>24.634846950251635</v>
      </c>
      <c r="Y62" s="16">
        <f>H62*'Share of Sales'!$C$3</f>
        <v>21.279312705370543</v>
      </c>
      <c r="Z62" s="16">
        <f>I62*'Share of Sales'!$C$3</f>
        <v>18.461722452531632</v>
      </c>
      <c r="AA62" s="16">
        <f>J62*'Share of Sales'!$C$3</f>
        <v>18.461722452531632</v>
      </c>
      <c r="AB62" s="16">
        <f>K62*'Share of Sales'!$C$3</f>
        <v>12.084141148499711</v>
      </c>
      <c r="AC62" s="16">
        <f>L62*'Share of Sales'!$C$3</f>
        <v>4.0280470494999046</v>
      </c>
      <c r="AD62" s="16">
        <f>M62*'Share of Sales'!$C$3</f>
        <v>12.594122452173032</v>
      </c>
      <c r="AE62" s="16">
        <f>N62*'Share of Sales'!$C$3</f>
        <v>1.6369335379884864</v>
      </c>
      <c r="AF62" s="16">
        <f>O62*'Share of Sales'!$C$3</f>
        <v>0.9350358298573942</v>
      </c>
      <c r="AG62" s="41"/>
    </row>
    <row r="63" spans="1:33" x14ac:dyDescent="0.25">
      <c r="A63" s="15">
        <v>21</v>
      </c>
      <c r="B63" s="15">
        <v>2030</v>
      </c>
      <c r="C63" s="19">
        <v>117.54176862501862</v>
      </c>
      <c r="D63" s="20">
        <v>90.419080123486509</v>
      </c>
      <c r="E63" s="20">
        <v>128.67830150290078</v>
      </c>
      <c r="F63" s="20">
        <v>115.33206148682603</v>
      </c>
      <c r="G63" s="20">
        <v>107.3267618434845</v>
      </c>
      <c r="H63" s="20">
        <v>93.259433767933189</v>
      </c>
      <c r="I63" s="20">
        <v>71.763820656127166</v>
      </c>
      <c r="J63" s="20">
        <v>71.763820656127166</v>
      </c>
      <c r="K63" s="20">
        <v>46.992307667735531</v>
      </c>
      <c r="L63" s="20">
        <v>15.664102555911844</v>
      </c>
      <c r="M63" s="20">
        <v>53.050936698913574</v>
      </c>
      <c r="N63" s="20">
        <v>6.5808972865343094</v>
      </c>
      <c r="O63" s="18">
        <v>3.4177733333333329</v>
      </c>
      <c r="P63" s="42"/>
      <c r="Q63" s="29"/>
      <c r="R63" s="15">
        <v>21</v>
      </c>
      <c r="S63" s="15">
        <v>2030</v>
      </c>
      <c r="T63" s="16">
        <f>C63*'Share of Sales'!$C$3</f>
        <v>30.852184477177911</v>
      </c>
      <c r="U63" s="16">
        <f>D63*'Share of Sales'!$C$3</f>
        <v>23.733062492244716</v>
      </c>
      <c r="V63" s="16">
        <f>E63*'Share of Sales'!$C$3</f>
        <v>33.775284672145077</v>
      </c>
      <c r="W63" s="16">
        <f>F63*'Share of Sales'!$C$3</f>
        <v>30.27218391171472</v>
      </c>
      <c r="X63" s="16">
        <f>G63*'Share of Sales'!$C$3</f>
        <v>28.170965049002373</v>
      </c>
      <c r="Y63" s="16">
        <f>H63*'Share of Sales'!$C$3</f>
        <v>24.478594192541433</v>
      </c>
      <c r="Z63" s="16">
        <f>I63*'Share of Sales'!$C$3</f>
        <v>18.83645838896016</v>
      </c>
      <c r="AA63" s="16">
        <f>J63*'Share of Sales'!$C$3</f>
        <v>18.83645838896016</v>
      </c>
      <c r="AB63" s="16">
        <f>K63*'Share of Sales'!$C$3</f>
        <v>12.33446937316789</v>
      </c>
      <c r="AC63" s="16">
        <f>L63*'Share of Sales'!$C$3</f>
        <v>4.1114897910559636</v>
      </c>
      <c r="AD63" s="16">
        <f>M63*'Share of Sales'!$C$3</f>
        <v>13.924729097309088</v>
      </c>
      <c r="AE63" s="16">
        <f>N63*'Share of Sales'!$C$3</f>
        <v>1.7273439006795777</v>
      </c>
      <c r="AF63" s="16">
        <f>O63*'Share of Sales'!$C$3</f>
        <v>0.8970919411428292</v>
      </c>
      <c r="AG63" s="42"/>
    </row>
    <row r="64" spans="1:33" x14ac:dyDescent="0.25">
      <c r="A64" s="15">
        <v>22</v>
      </c>
      <c r="B64" s="15">
        <v>2031</v>
      </c>
      <c r="C64" s="21">
        <v>125.65651397483076</v>
      </c>
      <c r="D64" s="22">
        <v>97.516674701584776</v>
      </c>
      <c r="E64" s="22">
        <v>132.47537094037204</v>
      </c>
      <c r="F64" s="22">
        <v>121.15958456332687</v>
      </c>
      <c r="G64" s="22">
        <v>112.43272274074569</v>
      </c>
      <c r="H64" s="22">
        <v>100.64389166685497</v>
      </c>
      <c r="I64" s="22">
        <v>73.224195168623027</v>
      </c>
      <c r="J64" s="22">
        <v>73.224195168623027</v>
      </c>
      <c r="K64" s="22">
        <v>47.965773701189271</v>
      </c>
      <c r="L64" s="22">
        <v>15.988591233729757</v>
      </c>
      <c r="M64" s="22">
        <v>57.968276739120483</v>
      </c>
      <c r="N64" s="22">
        <v>7.2358373701572418</v>
      </c>
      <c r="O64" s="23">
        <v>3.3679469428694606</v>
      </c>
      <c r="P64" s="37" t="s">
        <v>29</v>
      </c>
      <c r="Q64" s="29"/>
      <c r="R64" s="15">
        <v>22</v>
      </c>
      <c r="S64" s="15">
        <v>2031</v>
      </c>
      <c r="T64" s="23">
        <f>C64*'Share of Sales'!$C$3</f>
        <v>32.982130482298999</v>
      </c>
      <c r="U64" s="23">
        <f>D64*'Share of Sales'!$C$3</f>
        <v>25.596028311367984</v>
      </c>
      <c r="V64" s="23">
        <f>E64*'Share of Sales'!$C$3</f>
        <v>34.771933677242508</v>
      </c>
      <c r="W64" s="23">
        <f>F64*'Share of Sales'!$C$3</f>
        <v>31.801783296719606</v>
      </c>
      <c r="X64" s="23">
        <f>G64*'Share of Sales'!$C$3</f>
        <v>29.511169891743091</v>
      </c>
      <c r="Y64" s="23">
        <f>H64*'Share of Sales'!$C$3</f>
        <v>26.416855459379271</v>
      </c>
      <c r="Z64" s="23">
        <f>I64*'Share of Sales'!$C$3</f>
        <v>19.21977526765226</v>
      </c>
      <c r="AA64" s="23">
        <f>J64*'Share of Sales'!$C$3</f>
        <v>19.21977526765226</v>
      </c>
      <c r="AB64" s="23">
        <f>K64*'Share of Sales'!$C$3</f>
        <v>12.58998325557504</v>
      </c>
      <c r="AC64" s="23">
        <f>L64*'Share of Sales'!$C$3</f>
        <v>4.1966610851916801</v>
      </c>
      <c r="AD64" s="23">
        <f>M64*'Share of Sales'!$C$3</f>
        <v>15.215425024656106</v>
      </c>
      <c r="AE64" s="23">
        <f>N64*'Share of Sales'!$C$3</f>
        <v>1.8992515767151086</v>
      </c>
      <c r="AF64" s="23">
        <f>O64*'Share of Sales'!$C$3</f>
        <v>0.88401358603208202</v>
      </c>
      <c r="AG64" s="37" t="s">
        <v>29</v>
      </c>
    </row>
    <row r="65" spans="1:33" x14ac:dyDescent="0.25">
      <c r="A65" s="15">
        <v>23</v>
      </c>
      <c r="B65" s="15">
        <v>2032</v>
      </c>
      <c r="C65" s="21">
        <v>124.78355666744517</v>
      </c>
      <c r="D65" s="22">
        <v>96.685387177092252</v>
      </c>
      <c r="E65" s="22">
        <v>134.15007978008268</v>
      </c>
      <c r="F65" s="22">
        <v>122.08279133197513</v>
      </c>
      <c r="G65" s="22">
        <v>112.20826859233229</v>
      </c>
      <c r="H65" s="22">
        <v>100.25920704313788</v>
      </c>
      <c r="I65" s="22">
        <v>74.70752458536424</v>
      </c>
      <c r="J65" s="22">
        <v>74.70752458536424</v>
      </c>
      <c r="K65" s="22">
        <v>48.959405505708958</v>
      </c>
      <c r="L65" s="22">
        <v>16.319801835236319</v>
      </c>
      <c r="M65" s="22">
        <v>59.169114732061281</v>
      </c>
      <c r="N65" s="22">
        <v>7.3857308793938508</v>
      </c>
      <c r="O65" s="23">
        <v>3.4331546501092309</v>
      </c>
      <c r="P65" s="38"/>
      <c r="Q65" s="29"/>
      <c r="R65" s="15">
        <v>23</v>
      </c>
      <c r="S65" s="15">
        <v>2032</v>
      </c>
      <c r="T65" s="23">
        <f>C65*'Share of Sales'!$C$3</f>
        <v>32.752997977290661</v>
      </c>
      <c r="U65" s="23">
        <f>D65*'Share of Sales'!$C$3</f>
        <v>25.377833227533241</v>
      </c>
      <c r="V65" s="23">
        <f>E65*'Share of Sales'!$C$3</f>
        <v>35.211508703828549</v>
      </c>
      <c r="W65" s="23">
        <f>F65*'Share of Sales'!$C$3</f>
        <v>32.04410520381785</v>
      </c>
      <c r="X65" s="23">
        <f>G65*'Share of Sales'!$C$3</f>
        <v>29.452255508587857</v>
      </c>
      <c r="Y65" s="23">
        <f>H65*'Share of Sales'!$C$3</f>
        <v>26.315884025009282</v>
      </c>
      <c r="Z65" s="23">
        <f>I65*'Share of Sales'!$C$3</f>
        <v>19.609117314662974</v>
      </c>
      <c r="AA65" s="23">
        <f>J65*'Share of Sales'!$C$3</f>
        <v>19.609117314662974</v>
      </c>
      <c r="AB65" s="23">
        <f>K65*'Share of Sales'!$C$3</f>
        <v>12.850790218870193</v>
      </c>
      <c r="AC65" s="23">
        <f>L65*'Share of Sales'!$C$3</f>
        <v>4.2835967396233974</v>
      </c>
      <c r="AD65" s="23">
        <f>M65*'Share of Sales'!$C$3</f>
        <v>15.53061915282688</v>
      </c>
      <c r="AE65" s="23">
        <f>N65*'Share of Sales'!$C$3</f>
        <v>1.938595396814095</v>
      </c>
      <c r="AF65" s="23">
        <f>O65*'Share of Sales'!$C$3</f>
        <v>0.90112920575287447</v>
      </c>
      <c r="AG65" s="38"/>
    </row>
    <row r="66" spans="1:33" x14ac:dyDescent="0.25">
      <c r="A66" s="15">
        <v>24</v>
      </c>
      <c r="B66" s="15">
        <v>2033</v>
      </c>
      <c r="C66" s="21">
        <v>92.577624638097546</v>
      </c>
      <c r="D66" s="22">
        <v>63.784447074015119</v>
      </c>
      <c r="E66" s="22">
        <v>103.90675922193597</v>
      </c>
      <c r="F66" s="22">
        <v>90.533437514958024</v>
      </c>
      <c r="G66" s="22">
        <v>80.030170988855602</v>
      </c>
      <c r="H66" s="22">
        <v>67.37743559816731</v>
      </c>
      <c r="I66" s="22">
        <v>32.104077272810628</v>
      </c>
      <c r="J66" s="22">
        <v>32.104077272810628</v>
      </c>
      <c r="K66" s="22">
        <v>49.973620823987922</v>
      </c>
      <c r="L66" s="22">
        <v>16.657873607995974</v>
      </c>
      <c r="M66" s="22">
        <v>60.39482860481786</v>
      </c>
      <c r="N66" s="22">
        <v>7.5387294976816843</v>
      </c>
      <c r="O66" s="23">
        <v>3.6808695479745581</v>
      </c>
      <c r="P66" s="38"/>
      <c r="Q66" s="29"/>
      <c r="R66" s="15">
        <v>24</v>
      </c>
      <c r="S66" s="15">
        <v>2033</v>
      </c>
      <c r="T66" s="23">
        <f>C66*'Share of Sales'!$C$3</f>
        <v>24.299633970162784</v>
      </c>
      <c r="U66" s="23">
        <f>D66*'Share of Sales'!$C$3</f>
        <v>16.742044559328185</v>
      </c>
      <c r="V66" s="23">
        <f>E66*'Share of Sales'!$C$3</f>
        <v>27.273287967682798</v>
      </c>
      <c r="W66" s="23">
        <f>F66*'Share of Sales'!$C$3</f>
        <v>23.7630788462547</v>
      </c>
      <c r="X66" s="23">
        <f>G66*'Share of Sales'!$C$3</f>
        <v>21.006197439186046</v>
      </c>
      <c r="Y66" s="23">
        <f>H66*'Share of Sales'!$C$3</f>
        <v>17.685126717000703</v>
      </c>
      <c r="Z66" s="23">
        <f>I66*'Share of Sales'!$C$3</f>
        <v>8.4266293257008691</v>
      </c>
      <c r="AA66" s="23">
        <f>J66*'Share of Sales'!$C$3</f>
        <v>8.4266293257008691</v>
      </c>
      <c r="AB66" s="23">
        <f>K66*'Share of Sales'!$C$3</f>
        <v>13.116999911519502</v>
      </c>
      <c r="AC66" s="23">
        <f>L66*'Share of Sales'!$C$3</f>
        <v>4.3723333038398335</v>
      </c>
      <c r="AD66" s="23">
        <f>M66*'Share of Sales'!$C$3</f>
        <v>15.852342664059407</v>
      </c>
      <c r="AE66" s="23">
        <f>N66*'Share of Sales'!$C$3</f>
        <v>1.9787542412094723</v>
      </c>
      <c r="AF66" s="23">
        <f>O66*'Share of Sales'!$C$3</f>
        <v>0.96614903501091121</v>
      </c>
      <c r="AG66" s="38"/>
    </row>
    <row r="67" spans="1:33" x14ac:dyDescent="0.25">
      <c r="A67" s="15">
        <v>25</v>
      </c>
      <c r="B67" s="15">
        <v>2034</v>
      </c>
      <c r="C67" s="21">
        <v>95.874447078462055</v>
      </c>
      <c r="D67" s="22">
        <v>66.230059460429601</v>
      </c>
      <c r="E67" s="22">
        <v>109.70652948577178</v>
      </c>
      <c r="F67" s="22">
        <v>94.702748148615328</v>
      </c>
      <c r="G67" s="22">
        <v>83.650944428169979</v>
      </c>
      <c r="H67" s="22">
        <v>70.046142434991893</v>
      </c>
      <c r="I67" s="22">
        <v>32.769127156749668</v>
      </c>
      <c r="J67" s="22">
        <v>32.769127156749668</v>
      </c>
      <c r="K67" s="22">
        <v>51.008846052440568</v>
      </c>
      <c r="L67" s="22">
        <v>17.002948684146855</v>
      </c>
      <c r="M67" s="22">
        <v>61.645933672029031</v>
      </c>
      <c r="N67" s="22">
        <v>7.6948975487013946</v>
      </c>
      <c r="O67" s="23">
        <v>3.9952671302460749</v>
      </c>
      <c r="P67" s="38"/>
      <c r="Q67" s="29"/>
      <c r="R67" s="15">
        <v>25</v>
      </c>
      <c r="S67" s="15">
        <v>2034</v>
      </c>
      <c r="T67" s="23">
        <f>C67*'Share of Sales'!$C$3</f>
        <v>25.164978905060895</v>
      </c>
      <c r="U67" s="23">
        <f>D67*'Share of Sales'!$C$3</f>
        <v>17.38396517519061</v>
      </c>
      <c r="V67" s="23">
        <f>E67*'Share of Sales'!$C$3</f>
        <v>28.795602836671648</v>
      </c>
      <c r="W67" s="23">
        <f>F67*'Share of Sales'!$C$3</f>
        <v>24.857433153808273</v>
      </c>
      <c r="X67" s="23">
        <f>G67*'Share of Sales'!$C$3</f>
        <v>21.95657253908918</v>
      </c>
      <c r="Y67" s="23">
        <f>H67*'Share of Sales'!$C$3</f>
        <v>18.38560482455653</v>
      </c>
      <c r="Z67" s="23">
        <f>I67*'Share of Sales'!$C$3</f>
        <v>8.6011906067317021</v>
      </c>
      <c r="AA67" s="23">
        <f>J67*'Share of Sales'!$C$3</f>
        <v>8.6011906067317021</v>
      </c>
      <c r="AB67" s="23">
        <f>K67*'Share of Sales'!$C$3</f>
        <v>13.38872425340465</v>
      </c>
      <c r="AC67" s="23">
        <f>L67*'Share of Sales'!$C$3</f>
        <v>4.462908084468217</v>
      </c>
      <c r="AD67" s="23">
        <f>M67*'Share of Sales'!$C$3</f>
        <v>16.180730817355538</v>
      </c>
      <c r="AE67" s="23">
        <f>N67*'Share of Sales'!$C$3</f>
        <v>2.0197449934830085</v>
      </c>
      <c r="AF67" s="23">
        <f>O67*'Share of Sales'!$C$3</f>
        <v>1.0486716337508024</v>
      </c>
      <c r="AG67" s="38"/>
    </row>
    <row r="68" spans="1:33" x14ac:dyDescent="0.25">
      <c r="A68" s="15">
        <v>26</v>
      </c>
      <c r="B68" s="15">
        <v>2035</v>
      </c>
      <c r="C68" s="21">
        <v>99.079324130998259</v>
      </c>
      <c r="D68" s="22">
        <v>68.615856040983658</v>
      </c>
      <c r="E68" s="22">
        <v>115.17181219535539</v>
      </c>
      <c r="F68" s="22">
        <v>98.645212124539455</v>
      </c>
      <c r="G68" s="22">
        <v>87.277868302693662</v>
      </c>
      <c r="H68" s="22">
        <v>72.722588848711581</v>
      </c>
      <c r="I68" s="22">
        <v>33.447953837460311</v>
      </c>
      <c r="J68" s="22">
        <v>33.447953837460311</v>
      </c>
      <c r="K68" s="22">
        <v>52.065516420467937</v>
      </c>
      <c r="L68" s="22">
        <v>17.355172140155979</v>
      </c>
      <c r="M68" s="22">
        <v>62.922955923299838</v>
      </c>
      <c r="N68" s="22">
        <v>7.8543006886265765</v>
      </c>
      <c r="O68" s="23">
        <v>4.297775585014695</v>
      </c>
      <c r="P68" s="38"/>
      <c r="Q68" s="29"/>
      <c r="R68" s="15">
        <v>26</v>
      </c>
      <c r="S68" s="15">
        <v>2035</v>
      </c>
      <c r="T68" s="23">
        <f>C68*'Share of Sales'!$C$3</f>
        <v>26.006190154544129</v>
      </c>
      <c r="U68" s="23">
        <f>D68*'Share of Sales'!$C$3</f>
        <v>18.010185429397396</v>
      </c>
      <c r="V68" s="23">
        <f>E68*'Share of Sales'!$C$3</f>
        <v>30.230121921661105</v>
      </c>
      <c r="W68" s="23">
        <f>F68*'Share of Sales'!$C$3</f>
        <v>25.892245096002835</v>
      </c>
      <c r="X68" s="23">
        <f>G68*'Share of Sales'!$C$3</f>
        <v>22.908561995862318</v>
      </c>
      <c r="Y68" s="23">
        <f>H68*'Share of Sales'!$C$3</f>
        <v>19.088114404472662</v>
      </c>
      <c r="Z68" s="23">
        <f>I68*'Share of Sales'!$C$3</f>
        <v>8.7793680004046557</v>
      </c>
      <c r="AA68" s="23">
        <f>J68*'Share of Sales'!$C$3</f>
        <v>8.7793680004046557</v>
      </c>
      <c r="AB68" s="23">
        <f>K68*'Share of Sales'!$C$3</f>
        <v>13.666077482876211</v>
      </c>
      <c r="AC68" s="23">
        <f>L68*'Share of Sales'!$C$3</f>
        <v>4.5553591609587372</v>
      </c>
      <c r="AD68" s="23">
        <f>M68*'Share of Sales'!$C$3</f>
        <v>16.515921673666014</v>
      </c>
      <c r="AE68" s="23">
        <f>N68*'Share of Sales'!$C$3</f>
        <v>2.0615848869671902</v>
      </c>
      <c r="AF68" s="23">
        <f>O68*'Share of Sales'!$C$3</f>
        <v>1.1280735924043408</v>
      </c>
      <c r="AG68" s="38"/>
    </row>
    <row r="69" spans="1:33" x14ac:dyDescent="0.25">
      <c r="A69" s="15">
        <v>27</v>
      </c>
      <c r="B69" s="15">
        <v>2036</v>
      </c>
      <c r="C69" s="21">
        <v>102.08873671846037</v>
      </c>
      <c r="D69" s="22">
        <v>70.870616694715039</v>
      </c>
      <c r="E69" s="22">
        <v>120.15571530577894</v>
      </c>
      <c r="F69" s="22">
        <v>102.25973977848979</v>
      </c>
      <c r="G69" s="22">
        <v>90.441705119057488</v>
      </c>
      <c r="H69" s="22">
        <v>75.08369641474917</v>
      </c>
      <c r="I69" s="22">
        <v>34.140842707262543</v>
      </c>
      <c r="J69" s="22">
        <v>34.140842707262543</v>
      </c>
      <c r="K69" s="22">
        <v>53.144076173436879</v>
      </c>
      <c r="L69" s="22">
        <v>17.714692057812293</v>
      </c>
      <c r="M69" s="22">
        <v>64.226432244338113</v>
      </c>
      <c r="N69" s="22">
        <v>8.0170059337269333</v>
      </c>
      <c r="O69" s="23">
        <v>4.5669539736620006</v>
      </c>
      <c r="P69" s="39"/>
      <c r="Q69" s="29"/>
      <c r="R69" s="15">
        <v>27</v>
      </c>
      <c r="S69" s="15">
        <v>2036</v>
      </c>
      <c r="T69" s="23">
        <f>C69*'Share of Sales'!$C$3</f>
        <v>26.796096188819675</v>
      </c>
      <c r="U69" s="23">
        <f>D69*'Share of Sales'!$C$3</f>
        <v>18.602011573027465</v>
      </c>
      <c r="V69" s="23">
        <f>E69*'Share of Sales'!$C$3</f>
        <v>31.538289222339614</v>
      </c>
      <c r="W69" s="23">
        <f>F69*'Share of Sales'!$C$3</f>
        <v>26.840980811672512</v>
      </c>
      <c r="X69" s="23">
        <f>G69*'Share of Sales'!$C$3</f>
        <v>23.739001066636753</v>
      </c>
      <c r="Y69" s="23">
        <f>H69*'Share of Sales'!$C$3</f>
        <v>19.707854323736964</v>
      </c>
      <c r="Z69" s="23">
        <f>I69*'Share of Sales'!$C$3</f>
        <v>8.9612364160613822</v>
      </c>
      <c r="AA69" s="23">
        <f>J69*'Share of Sales'!$C$3</f>
        <v>8.9612364160613822</v>
      </c>
      <c r="AB69" s="23">
        <f>K69*'Share of Sales'!$C$3</f>
        <v>13.949176204781732</v>
      </c>
      <c r="AC69" s="23">
        <f>L69*'Share of Sales'!$C$3</f>
        <v>4.6497254015939111</v>
      </c>
      <c r="AD69" s="23">
        <f>M69*'Share of Sales'!$C$3</f>
        <v>16.858056153934047</v>
      </c>
      <c r="AE69" s="23">
        <f>N69*'Share of Sales'!$C$3</f>
        <v>2.1042915119904606</v>
      </c>
      <c r="AF69" s="23">
        <f>O69*'Share of Sales'!$C$3</f>
        <v>1.1987271260457302</v>
      </c>
      <c r="AG69" s="39"/>
    </row>
    <row r="70" spans="1:33" x14ac:dyDescent="0.25">
      <c r="A70" s="15">
        <v>28</v>
      </c>
      <c r="B70" s="15">
        <v>2037</v>
      </c>
      <c r="C70" s="24">
        <v>104.0856870715339</v>
      </c>
      <c r="D70" s="25">
        <v>72.4317732784111</v>
      </c>
      <c r="E70" s="25">
        <v>123.77049941407562</v>
      </c>
      <c r="F70" s="25">
        <v>104.93504551945466</v>
      </c>
      <c r="G70" s="25">
        <v>92.585827114912732</v>
      </c>
      <c r="H70" s="25">
        <v>76.746205292059884</v>
      </c>
      <c r="I70" s="25">
        <v>34.848085070502037</v>
      </c>
      <c r="J70" s="25">
        <v>34.848085070502037</v>
      </c>
      <c r="K70" s="25">
        <v>54.244978759449673</v>
      </c>
      <c r="L70" s="25">
        <v>18.081659586483223</v>
      </c>
      <c r="M70" s="25">
        <v>65.55691064267198</v>
      </c>
      <c r="N70" s="25">
        <v>8.1830816885432593</v>
      </c>
      <c r="O70" s="26">
        <v>4.7349761155534029</v>
      </c>
      <c r="P70" s="34" t="s">
        <v>30</v>
      </c>
      <c r="Q70" s="29"/>
      <c r="R70" s="15">
        <v>28</v>
      </c>
      <c r="S70" s="15">
        <v>2037</v>
      </c>
      <c r="T70" s="26">
        <f>C70*'Share of Sales'!$C$3</f>
        <v>27.320252677236478</v>
      </c>
      <c r="U70" s="26">
        <f>D70*'Share of Sales'!$C$3</f>
        <v>19.011781576332485</v>
      </c>
      <c r="V70" s="26">
        <f>E70*'Share of Sales'!$C$3</f>
        <v>32.487092251755683</v>
      </c>
      <c r="W70" s="26">
        <f>F70*'Share of Sales'!$C$3</f>
        <v>27.54319098954058</v>
      </c>
      <c r="X70" s="26">
        <f>G70*'Share of Sales'!$C$3</f>
        <v>24.301786943789367</v>
      </c>
      <c r="Y70" s="26">
        <f>H70*'Share of Sales'!$C$3</f>
        <v>20.144227122766114</v>
      </c>
      <c r="Z70" s="26">
        <f>I70*'Share of Sales'!$C$3</f>
        <v>9.1468723148230406</v>
      </c>
      <c r="AA70" s="26">
        <f>J70*'Share of Sales'!$C$3</f>
        <v>9.1468723148230406</v>
      </c>
      <c r="AB70" s="26">
        <f>K70*'Share of Sales'!$C$3</f>
        <v>14.238139439488748</v>
      </c>
      <c r="AC70" s="26">
        <f>L70*'Share of Sales'!$C$3</f>
        <v>4.7460464798295821</v>
      </c>
      <c r="AD70" s="26">
        <f>M70*'Share of Sales'!$C$3</f>
        <v>17.207278098341302</v>
      </c>
      <c r="AE70" s="26">
        <f>N70*'Share of Sales'!$C$3</f>
        <v>2.1478828232725444</v>
      </c>
      <c r="AF70" s="26">
        <f>O70*'Share of Sales'!$C$3</f>
        <v>1.2428293220440021</v>
      </c>
      <c r="AG70" s="34" t="s">
        <v>30</v>
      </c>
    </row>
    <row r="71" spans="1:33" x14ac:dyDescent="0.25">
      <c r="A71" s="15">
        <v>29</v>
      </c>
      <c r="B71" s="15">
        <v>2038</v>
      </c>
      <c r="C71" s="24">
        <v>103.91770852556991</v>
      </c>
      <c r="D71" s="25">
        <v>72.505732629798473</v>
      </c>
      <c r="E71" s="25">
        <v>122.48875419486546</v>
      </c>
      <c r="F71" s="25">
        <v>104.24199021535904</v>
      </c>
      <c r="G71" s="25">
        <v>92.299835878899614</v>
      </c>
      <c r="H71" s="25">
        <v>76.738893166238483</v>
      </c>
      <c r="I71" s="25">
        <v>35.569978266020321</v>
      </c>
      <c r="J71" s="25">
        <v>35.569978266020321</v>
      </c>
      <c r="K71" s="25">
        <v>55.368687019982694</v>
      </c>
      <c r="L71" s="25">
        <v>18.456229006660898</v>
      </c>
      <c r="M71" s="25">
        <v>66.914950478043153</v>
      </c>
      <c r="N71" s="25">
        <v>8.35259777464608</v>
      </c>
      <c r="O71" s="26">
        <v>4.6357120000208072</v>
      </c>
      <c r="P71" s="35"/>
      <c r="Q71" s="29"/>
      <c r="R71" s="15">
        <v>29</v>
      </c>
      <c r="S71" s="15">
        <v>2038</v>
      </c>
      <c r="T71" s="26">
        <f>C71*'Share of Sales'!$C$3</f>
        <v>27.276161924230859</v>
      </c>
      <c r="U71" s="26">
        <f>D71*'Share of Sales'!$C$3</f>
        <v>19.031194314285194</v>
      </c>
      <c r="V71" s="26">
        <f>E71*'Share of Sales'!$C$3</f>
        <v>32.150661718010966</v>
      </c>
      <c r="W71" s="26">
        <f>F71*'Share of Sales'!$C$3</f>
        <v>27.361278888463911</v>
      </c>
      <c r="X71" s="26">
        <f>G71*'Share of Sales'!$C$3</f>
        <v>24.226720399568126</v>
      </c>
      <c r="Y71" s="26">
        <f>H71*'Share of Sales'!$C$3</f>
        <v>20.14230784711286</v>
      </c>
      <c r="Z71" s="26">
        <f>I71*'Share of Sales'!$C$3</f>
        <v>9.3363537417360689</v>
      </c>
      <c r="AA71" s="26">
        <f>J71*'Share of Sales'!$C$3</f>
        <v>9.3363537417360689</v>
      </c>
      <c r="AB71" s="26">
        <f>K71*'Share of Sales'!$C$3</f>
        <v>14.533088672923324</v>
      </c>
      <c r="AC71" s="26">
        <f>L71*'Share of Sales'!$C$3</f>
        <v>4.8443628909744412</v>
      </c>
      <c r="AD71" s="26">
        <f>M71*'Share of Sales'!$C$3</f>
        <v>17.563734326781187</v>
      </c>
      <c r="AE71" s="26">
        <f>N71*'Share of Sales'!$C$3</f>
        <v>2.1923771474729734</v>
      </c>
      <c r="AF71" s="26">
        <f>O71*'Share of Sales'!$C$3</f>
        <v>1.2167746281237024</v>
      </c>
      <c r="AG71" s="35"/>
    </row>
    <row r="72" spans="1:33" x14ac:dyDescent="0.25">
      <c r="A72" s="15">
        <v>30</v>
      </c>
      <c r="B72" s="15">
        <v>2039</v>
      </c>
      <c r="C72" s="24">
        <v>103.95007251120506</v>
      </c>
      <c r="D72" s="25">
        <v>72.721454139268005</v>
      </c>
      <c r="E72" s="25">
        <v>121.67702760365698</v>
      </c>
      <c r="F72" s="25">
        <v>103.87641417073024</v>
      </c>
      <c r="G72" s="25">
        <v>92.242761562948587</v>
      </c>
      <c r="H72" s="25">
        <v>76.893021444624708</v>
      </c>
      <c r="I72" s="25">
        <v>36.306825792161973</v>
      </c>
      <c r="J72" s="25">
        <v>36.306825792161973</v>
      </c>
      <c r="K72" s="25">
        <v>56.515673384474233</v>
      </c>
      <c r="L72" s="25">
        <v>18.838557794824744</v>
      </c>
      <c r="M72" s="25">
        <v>68.301122697572993</v>
      </c>
      <c r="N72" s="25">
        <v>8.5256254599900334</v>
      </c>
      <c r="O72" s="26">
        <v>4.5604826844447048</v>
      </c>
      <c r="P72" s="35"/>
      <c r="Q72" s="29"/>
      <c r="R72" s="15">
        <v>30</v>
      </c>
      <c r="S72" s="15">
        <v>2039</v>
      </c>
      <c r="T72" s="26">
        <f>C72*'Share of Sales'!$C$3</f>
        <v>27.284656773907813</v>
      </c>
      <c r="U72" s="26">
        <f>D72*'Share of Sales'!$C$3</f>
        <v>19.087816567665453</v>
      </c>
      <c r="V72" s="26">
        <f>E72*'Share of Sales'!$C$3</f>
        <v>31.937600958164069</v>
      </c>
      <c r="W72" s="26">
        <f>F72*'Share of Sales'!$C$3</f>
        <v>27.265323044841153</v>
      </c>
      <c r="X72" s="26">
        <f>G72*'Share of Sales'!$C$3</f>
        <v>24.211739620010118</v>
      </c>
      <c r="Y72" s="26">
        <f>H72*'Share of Sales'!$C$3</f>
        <v>20.182763202971014</v>
      </c>
      <c r="Z72" s="26">
        <f>I72*'Share of Sales'!$C$3</f>
        <v>9.529760358583891</v>
      </c>
      <c r="AA72" s="26">
        <f>J72*'Share of Sales'!$C$3</f>
        <v>9.529760358583891</v>
      </c>
      <c r="AB72" s="26">
        <f>K72*'Share of Sales'!$C$3</f>
        <v>14.834147907645171</v>
      </c>
      <c r="AC72" s="26">
        <f>L72*'Share of Sales'!$C$3</f>
        <v>4.9447159692150571</v>
      </c>
      <c r="AD72" s="26">
        <f>M72*'Share of Sales'!$C$3</f>
        <v>17.927574700584881</v>
      </c>
      <c r="AE72" s="26">
        <f>N72*'Share of Sales'!$C$3</f>
        <v>2.2377931908959789</v>
      </c>
      <c r="AF72" s="26">
        <f>O72*'Share of Sales'!$C$3</f>
        <v>1.1970285519041914</v>
      </c>
      <c r="AG72" s="35"/>
    </row>
    <row r="73" spans="1:33" x14ac:dyDescent="0.25">
      <c r="A73" s="15">
        <v>31</v>
      </c>
      <c r="B73" s="15">
        <v>2040</v>
      </c>
      <c r="C73" s="24">
        <v>104.83469452826063</v>
      </c>
      <c r="D73" s="25">
        <v>73.527966531326896</v>
      </c>
      <c r="E73" s="25">
        <v>122.92122907533061</v>
      </c>
      <c r="F73" s="25">
        <v>104.93055716453699</v>
      </c>
      <c r="G73" s="25">
        <v>93.165483964712365</v>
      </c>
      <c r="H73" s="25">
        <v>77.725772324647664</v>
      </c>
      <c r="I73" s="25">
        <v>37.058937434371408</v>
      </c>
      <c r="J73" s="25">
        <v>37.058937434371408</v>
      </c>
      <c r="K73" s="25">
        <v>57.686420068943285</v>
      </c>
      <c r="L73" s="25">
        <v>19.228806689647762</v>
      </c>
      <c r="M73" s="25">
        <v>69.716010075800085</v>
      </c>
      <c r="N73" s="25">
        <v>8.7022374888763476</v>
      </c>
      <c r="O73" s="26">
        <v>4.5925300938202467</v>
      </c>
      <c r="P73" s="35"/>
      <c r="Q73" s="29"/>
      <c r="R73" s="15">
        <v>31</v>
      </c>
      <c r="S73" s="15">
        <v>2040</v>
      </c>
      <c r="T73" s="26">
        <f>C73*'Share of Sales'!$C$3</f>
        <v>27.516851014151381</v>
      </c>
      <c r="U73" s="26">
        <f>D73*'Share of Sales'!$C$3</f>
        <v>19.299508712457925</v>
      </c>
      <c r="V73" s="26">
        <f>E73*'Share of Sales'!$C$3</f>
        <v>32.26417706621389</v>
      </c>
      <c r="W73" s="26">
        <f>F73*'Share of Sales'!$C$3</f>
        <v>27.542012892975087</v>
      </c>
      <c r="X73" s="26">
        <f>G73*'Share of Sales'!$C$3</f>
        <v>24.453934391225953</v>
      </c>
      <c r="Y73" s="26">
        <f>H73*'Share of Sales'!$C$3</f>
        <v>20.401342386137497</v>
      </c>
      <c r="Z73" s="26">
        <f>I73*'Share of Sales'!$C$3</f>
        <v>9.7271734773783258</v>
      </c>
      <c r="AA73" s="26">
        <f>J73*'Share of Sales'!$C$3</f>
        <v>9.7271734773783258</v>
      </c>
      <c r="AB73" s="26">
        <f>K73*'Share of Sales'!$C$3</f>
        <v>15.141443714980806</v>
      </c>
      <c r="AC73" s="26">
        <f>L73*'Share of Sales'!$C$3</f>
        <v>5.0471479049936017</v>
      </c>
      <c r="AD73" s="26">
        <f>M73*'Share of Sales'!$C$3</f>
        <v>18.298952185526019</v>
      </c>
      <c r="AE73" s="26">
        <f>N73*'Share of Sales'!$C$3</f>
        <v>2.2841500473549985</v>
      </c>
      <c r="AF73" s="26">
        <f>O73*'Share of Sales'!$C$3</f>
        <v>1.2054403071264914</v>
      </c>
      <c r="AG73" s="35"/>
    </row>
    <row r="74" spans="1:33" x14ac:dyDescent="0.25">
      <c r="A74" s="15">
        <v>32</v>
      </c>
      <c r="B74" s="15">
        <v>2041</v>
      </c>
      <c r="C74" s="24">
        <v>106.62121422472717</v>
      </c>
      <c r="D74" s="25">
        <v>74.959532380290852</v>
      </c>
      <c r="E74" s="25">
        <v>126.34178697009852</v>
      </c>
      <c r="F74" s="25">
        <v>107.48743164036379</v>
      </c>
      <c r="G74" s="25">
        <v>95.12514337531897</v>
      </c>
      <c r="H74" s="25">
        <v>79.276573828063846</v>
      </c>
      <c r="I74" s="25">
        <v>37.826629395432875</v>
      </c>
      <c r="J74" s="25">
        <v>37.826629395432875</v>
      </c>
      <c r="K74" s="25">
        <v>58.881419278722809</v>
      </c>
      <c r="L74" s="25">
        <v>19.62713975957427</v>
      </c>
      <c r="M74" s="25">
        <v>71.160207459690341</v>
      </c>
      <c r="N74" s="25">
        <v>8.8825081125359979</v>
      </c>
      <c r="O74" s="26">
        <v>4.7381632505640319</v>
      </c>
      <c r="P74" s="35"/>
      <c r="Q74" s="29"/>
      <c r="R74" s="15">
        <v>32</v>
      </c>
      <c r="S74" s="15">
        <v>2041</v>
      </c>
      <c r="T74" s="26">
        <f>C74*'Share of Sales'!$C$3</f>
        <v>27.985773984192225</v>
      </c>
      <c r="U74" s="26">
        <f>D74*'Share of Sales'!$C$3</f>
        <v>19.675263937005933</v>
      </c>
      <c r="V74" s="26">
        <f>E74*'Share of Sales'!$C$3</f>
        <v>33.161999894802712</v>
      </c>
      <c r="W74" s="26">
        <f>F74*'Share of Sales'!$C$3</f>
        <v>28.213137412675444</v>
      </c>
      <c r="X74" s="26">
        <f>G74*'Share of Sales'!$C$3</f>
        <v>24.968302809837649</v>
      </c>
      <c r="Y74" s="26">
        <f>H74*'Share of Sales'!$C$3</f>
        <v>20.80839440373575</v>
      </c>
      <c r="Z74" s="26">
        <f>I74*'Share of Sales'!$C$3</f>
        <v>9.9286760945447785</v>
      </c>
      <c r="AA74" s="26">
        <f>J74*'Share of Sales'!$C$3</f>
        <v>9.9286760945447785</v>
      </c>
      <c r="AB74" s="26">
        <f>K74*'Share of Sales'!$C$3</f>
        <v>15.455105288236666</v>
      </c>
      <c r="AC74" s="26">
        <f>L74*'Share of Sales'!$C$3</f>
        <v>5.1517017627455557</v>
      </c>
      <c r="AD74" s="26">
        <f>M74*'Share of Sales'!$C$3</f>
        <v>18.678022916130598</v>
      </c>
      <c r="AE74" s="26">
        <f>N74*'Share of Sales'!$C$3</f>
        <v>2.3314672062000934</v>
      </c>
      <c r="AF74" s="26">
        <f>O74*'Share of Sales'!$C$3</f>
        <v>1.2436658763893369</v>
      </c>
      <c r="AG74" s="35"/>
    </row>
    <row r="75" spans="1:33" x14ac:dyDescent="0.25">
      <c r="A75" s="15">
        <v>33</v>
      </c>
      <c r="B75" s="15">
        <v>2042</v>
      </c>
      <c r="C75" s="24">
        <v>108.5544181309628</v>
      </c>
      <c r="D75" s="25">
        <v>76.496139807804241</v>
      </c>
      <c r="E75" s="25">
        <v>130.10073188492893</v>
      </c>
      <c r="F75" s="25">
        <v>110.28136714596295</v>
      </c>
      <c r="G75" s="25">
        <v>97.251799476644337</v>
      </c>
      <c r="H75" s="25">
        <v>80.946405450853902</v>
      </c>
      <c r="I75" s="25">
        <v>38.610224428408429</v>
      </c>
      <c r="J75" s="25">
        <v>38.610224428408429</v>
      </c>
      <c r="K75" s="25">
        <v>60.101173415392701</v>
      </c>
      <c r="L75" s="25">
        <v>20.033724471797566</v>
      </c>
      <c r="M75" s="25">
        <v>72.634322018722543</v>
      </c>
      <c r="N75" s="25">
        <v>9.0665131203464124</v>
      </c>
      <c r="O75" s="26">
        <v>4.9008818618881964</v>
      </c>
      <c r="P75" s="35"/>
      <c r="Q75" s="29"/>
      <c r="R75" s="15">
        <v>33</v>
      </c>
      <c r="S75" s="15">
        <v>2042</v>
      </c>
      <c r="T75" s="26">
        <f>C75*'Share of Sales'!$C$3</f>
        <v>28.493198402293825</v>
      </c>
      <c r="U75" s="26">
        <f>D75*'Share of Sales'!$C$3</f>
        <v>20.078590315170999</v>
      </c>
      <c r="V75" s="26">
        <f>E75*'Share of Sales'!$C$3</f>
        <v>34.148642033240073</v>
      </c>
      <c r="W75" s="26">
        <f>F75*'Share of Sales'!$C$3</f>
        <v>28.946485350556781</v>
      </c>
      <c r="X75" s="26">
        <f>G75*'Share of Sales'!$C$3</f>
        <v>25.526504265585018</v>
      </c>
      <c r="Y75" s="26">
        <f>H75*'Share of Sales'!$C$3</f>
        <v>21.246689265849803</v>
      </c>
      <c r="Z75" s="26">
        <f>I75*'Share of Sales'!$C$3</f>
        <v>10.134352925815602</v>
      </c>
      <c r="AA75" s="26">
        <f>J75*'Share of Sales'!$C$3</f>
        <v>10.134352925815602</v>
      </c>
      <c r="AB75" s="26">
        <f>K75*'Share of Sales'!$C$3</f>
        <v>15.775264497014563</v>
      </c>
      <c r="AC75" s="26">
        <f>L75*'Share of Sales'!$C$3</f>
        <v>5.2584214990048537</v>
      </c>
      <c r="AD75" s="26">
        <f>M75*'Share of Sales'!$C$3</f>
        <v>19.064946261319015</v>
      </c>
      <c r="AE75" s="26">
        <f>N75*'Share of Sales'!$C$3</f>
        <v>2.3797645605116666</v>
      </c>
      <c r="AF75" s="26">
        <f>O75*'Share of Sales'!$C$3</f>
        <v>1.2863760097586827</v>
      </c>
      <c r="AG75" s="35"/>
    </row>
    <row r="76" spans="1:33" x14ac:dyDescent="0.25">
      <c r="A76" s="15">
        <v>34</v>
      </c>
      <c r="B76" s="15">
        <v>2043</v>
      </c>
      <c r="C76" s="24">
        <v>110.53857540824913</v>
      </c>
      <c r="D76" s="25">
        <v>78.071942617690752</v>
      </c>
      <c r="E76" s="25">
        <v>133.9647583420346</v>
      </c>
      <c r="F76" s="25">
        <v>113.1517743339009</v>
      </c>
      <c r="G76" s="25">
        <v>99.435144271549916</v>
      </c>
      <c r="H76" s="25">
        <v>82.659382184932213</v>
      </c>
      <c r="I76" s="25">
        <v>39.410051972329775</v>
      </c>
      <c r="J76" s="25">
        <v>39.410051972329775</v>
      </c>
      <c r="K76" s="25">
        <v>61.346195287999471</v>
      </c>
      <c r="L76" s="25">
        <v>20.448731762666487</v>
      </c>
      <c r="M76" s="25">
        <v>74.138973500154549</v>
      </c>
      <c r="N76" s="25">
        <v>9.2543298716948392</v>
      </c>
      <c r="O76" s="26">
        <v>5.0684246299869011</v>
      </c>
      <c r="P76" s="35"/>
      <c r="Q76" s="29"/>
      <c r="R76" s="15">
        <v>34</v>
      </c>
      <c r="S76" s="15">
        <v>2043</v>
      </c>
      <c r="T76" s="26">
        <f>C76*'Share of Sales'!$C$3</f>
        <v>29.013996983654827</v>
      </c>
      <c r="U76" s="26">
        <f>D76*'Share of Sales'!$C$3</f>
        <v>20.492204637628333</v>
      </c>
      <c r="V76" s="26">
        <f>E76*'Share of Sales'!$C$3</f>
        <v>35.162865814912401</v>
      </c>
      <c r="W76" s="26">
        <f>F76*'Share of Sales'!$C$3</f>
        <v>29.699905459194056</v>
      </c>
      <c r="X76" s="26">
        <f>G76*'Share of Sales'!$C$3</f>
        <v>26.099585283317598</v>
      </c>
      <c r="Y76" s="26">
        <f>H76*'Share of Sales'!$C$3</f>
        <v>21.696308791088502</v>
      </c>
      <c r="Z76" s="26">
        <f>I76*'Share of Sales'!$C$3</f>
        <v>10.344290441846283</v>
      </c>
      <c r="AA76" s="26">
        <f>J76*'Share of Sales'!$C$3</f>
        <v>10.344290441846283</v>
      </c>
      <c r="AB76" s="26">
        <f>K76*'Share of Sales'!$C$3</f>
        <v>16.102055942652292</v>
      </c>
      <c r="AC76" s="26">
        <f>L76*'Share of Sales'!$C$3</f>
        <v>5.3673519808840968</v>
      </c>
      <c r="AD76" s="26">
        <f>M76*'Share of Sales'!$C$3</f>
        <v>19.459884891407981</v>
      </c>
      <c r="AE76" s="26">
        <f>N76*'Share of Sales'!$C$3</f>
        <v>2.4290624154639064</v>
      </c>
      <c r="AF76" s="26">
        <f>O76*'Share of Sales'!$C$3</f>
        <v>1.3303523804536703</v>
      </c>
      <c r="AG76" s="35"/>
    </row>
    <row r="77" spans="1:33" x14ac:dyDescent="0.25">
      <c r="A77" s="15">
        <v>35</v>
      </c>
      <c r="B77" s="15">
        <v>2044</v>
      </c>
      <c r="C77" s="24">
        <v>112.05674841301159</v>
      </c>
      <c r="D77" s="25">
        <v>79.331024882899484</v>
      </c>
      <c r="E77" s="25">
        <v>136.67566152351074</v>
      </c>
      <c r="F77" s="25">
        <v>115.23225083504045</v>
      </c>
      <c r="G77" s="25">
        <v>101.07969679550422</v>
      </c>
      <c r="H77" s="25">
        <v>84.005497888743051</v>
      </c>
      <c r="I77" s="25">
        <v>40.22644829070105</v>
      </c>
      <c r="J77" s="25">
        <v>40.22644829070105</v>
      </c>
      <c r="K77" s="25">
        <v>62.617008328651423</v>
      </c>
      <c r="L77" s="25">
        <v>20.872336109550471</v>
      </c>
      <c r="M77" s="25">
        <v>75.674794489577451</v>
      </c>
      <c r="N77" s="25">
        <v>9.4460373285017862</v>
      </c>
      <c r="O77" s="26">
        <v>5.1747263437160846</v>
      </c>
      <c r="P77" s="35"/>
      <c r="Q77" s="29"/>
      <c r="R77" s="15">
        <v>35</v>
      </c>
      <c r="S77" s="15">
        <v>2044</v>
      </c>
      <c r="T77" s="26">
        <f>C77*'Share of Sales'!$C$3</f>
        <v>29.412484722601722</v>
      </c>
      <c r="U77" s="26">
        <f>D77*'Share of Sales'!$C$3</f>
        <v>20.822686633709978</v>
      </c>
      <c r="V77" s="26">
        <f>E77*'Share of Sales'!$C$3</f>
        <v>35.874419554770526</v>
      </c>
      <c r="W77" s="26">
        <f>F77*'Share of Sales'!$C$3</f>
        <v>30.245985763790806</v>
      </c>
      <c r="X77" s="26">
        <f>G77*'Share of Sales'!$C$3</f>
        <v>26.531244926055418</v>
      </c>
      <c r="Y77" s="26">
        <f>H77*'Share of Sales'!$C$3</f>
        <v>22.049635191630326</v>
      </c>
      <c r="Z77" s="26">
        <f>I77*'Share of Sales'!$C$3</f>
        <v>10.558576904569444</v>
      </c>
      <c r="AA77" s="26">
        <f>J77*'Share of Sales'!$C$3</f>
        <v>10.558576904569444</v>
      </c>
      <c r="AB77" s="26">
        <f>K77*'Share of Sales'!$C$3</f>
        <v>16.435617014812749</v>
      </c>
      <c r="AC77" s="26">
        <f>L77*'Share of Sales'!$C$3</f>
        <v>5.4785390049375824</v>
      </c>
      <c r="AD77" s="26">
        <f>M77*'Share of Sales'!$C$3</f>
        <v>19.86300484650037</v>
      </c>
      <c r="AE77" s="26">
        <f>N77*'Share of Sales'!$C$3</f>
        <v>2.4793814968614929</v>
      </c>
      <c r="AF77" s="26">
        <f>O77*'Share of Sales'!$C$3</f>
        <v>1.358254292434216</v>
      </c>
      <c r="AG77" s="35"/>
    </row>
    <row r="78" spans="1:33" x14ac:dyDescent="0.25">
      <c r="A78" s="15">
        <v>36</v>
      </c>
      <c r="B78" s="15">
        <v>2045</v>
      </c>
      <c r="C78" s="24">
        <v>113.34825682862196</v>
      </c>
      <c r="D78" s="25">
        <v>80.438281988146485</v>
      </c>
      <c r="E78" s="25">
        <v>138.81537508280138</v>
      </c>
      <c r="F78" s="25">
        <v>116.92363906190084</v>
      </c>
      <c r="G78" s="25">
        <v>102.46107948471577</v>
      </c>
      <c r="H78" s="25">
        <v>85.174648464731177</v>
      </c>
      <c r="I78" s="25">
        <v>41.0597566128707</v>
      </c>
      <c r="J78" s="25">
        <v>41.0597566128707</v>
      </c>
      <c r="K78" s="25">
        <v>63.91414681258</v>
      </c>
      <c r="L78" s="25">
        <v>21.30471560419333</v>
      </c>
      <c r="M78" s="25">
        <v>77.242430676867201</v>
      </c>
      <c r="N78" s="25">
        <v>9.6417160884181889</v>
      </c>
      <c r="O78" s="26">
        <v>5.2503223688083311</v>
      </c>
      <c r="P78" s="35"/>
      <c r="Q78" s="29"/>
      <c r="R78" s="15">
        <v>36</v>
      </c>
      <c r="S78" s="15">
        <v>2045</v>
      </c>
      <c r="T78" s="26">
        <f>C78*'Share of Sales'!$C$3</f>
        <v>29.75147788527358</v>
      </c>
      <c r="U78" s="26">
        <f>D78*'Share of Sales'!$C$3</f>
        <v>21.113317792951147</v>
      </c>
      <c r="V78" s="26">
        <f>E78*'Share of Sales'!$C$3</f>
        <v>36.436048312205287</v>
      </c>
      <c r="W78" s="26">
        <f>F78*'Share of Sales'!$C$3</f>
        <v>30.689938770522378</v>
      </c>
      <c r="X78" s="26">
        <f>G78*'Share of Sales'!$C$3</f>
        <v>26.893828151232984</v>
      </c>
      <c r="Y78" s="26">
        <f>H78*'Share of Sales'!$C$3</f>
        <v>22.356512054841886</v>
      </c>
      <c r="Z78" s="26">
        <f>I78*'Share of Sales'!$C$3</f>
        <v>10.777302404301913</v>
      </c>
      <c r="AA78" s="26">
        <f>J78*'Share of Sales'!$C$3</f>
        <v>10.777302404301913</v>
      </c>
      <c r="AB78" s="26">
        <f>K78*'Share of Sales'!$C$3</f>
        <v>16.776087949245269</v>
      </c>
      <c r="AC78" s="26">
        <f>L78*'Share of Sales'!$C$3</f>
        <v>5.5920293164150889</v>
      </c>
      <c r="AD78" s="26">
        <f>M78*'Share of Sales'!$C$3</f>
        <v>20.274475606291784</v>
      </c>
      <c r="AE78" s="26">
        <f>N78*'Share of Sales'!$C$3</f>
        <v>2.5307429598531366</v>
      </c>
      <c r="AF78" s="26">
        <f>O78*'Share of Sales'!$C$3</f>
        <v>1.3780966220092274</v>
      </c>
      <c r="AG78" s="35"/>
    </row>
    <row r="79" spans="1:33" x14ac:dyDescent="0.25">
      <c r="A79" s="15">
        <v>37</v>
      </c>
      <c r="B79" s="15">
        <v>2046</v>
      </c>
      <c r="C79" s="24">
        <v>115.69029958339165</v>
      </c>
      <c r="D79" s="25">
        <v>82.273364460498868</v>
      </c>
      <c r="E79" s="25">
        <v>143.49122115403054</v>
      </c>
      <c r="F79" s="25">
        <v>120.36593549543419</v>
      </c>
      <c r="G79" s="25">
        <v>105.05040779222897</v>
      </c>
      <c r="H79" s="25">
        <v>87.180028403868647</v>
      </c>
      <c r="I79" s="25">
        <v>41.910327278331984</v>
      </c>
      <c r="J79" s="25">
        <v>41.910327278331984</v>
      </c>
      <c r="K79" s="25">
        <v>65.238156082759772</v>
      </c>
      <c r="L79" s="25">
        <v>21.74605202758659</v>
      </c>
      <c r="M79" s="25">
        <v>78.842541127645546</v>
      </c>
      <c r="N79" s="25">
        <v>9.8414484187102751</v>
      </c>
      <c r="O79" s="26">
        <v>5.4583218785801444</v>
      </c>
      <c r="P79" s="36"/>
      <c r="Q79" s="29"/>
      <c r="R79" s="15">
        <v>37</v>
      </c>
      <c r="S79" s="15">
        <v>2046</v>
      </c>
      <c r="T79" s="26">
        <f>C79*'Share of Sales'!$C$3</f>
        <v>30.366213701901515</v>
      </c>
      <c r="U79" s="26">
        <f>D79*'Share of Sales'!$C$3</f>
        <v>21.594987446472089</v>
      </c>
      <c r="V79" s="26">
        <f>E79*'Share of Sales'!$C$3</f>
        <v>37.663357270237626</v>
      </c>
      <c r="W79" s="26">
        <f>F79*'Share of Sales'!$C$3</f>
        <v>31.593467497670503</v>
      </c>
      <c r="X79" s="26">
        <f>G79*'Share of Sales'!$C$3</f>
        <v>27.573471103265039</v>
      </c>
      <c r="Y79" s="26">
        <f>H79*'Share of Sales'!$C$3</f>
        <v>22.882881128175125</v>
      </c>
      <c r="Z79" s="26">
        <f>I79*'Share of Sales'!$C$3</f>
        <v>11.000558897620511</v>
      </c>
      <c r="AA79" s="26">
        <f>J79*'Share of Sales'!$C$3</f>
        <v>11.000558897620511</v>
      </c>
      <c r="AB79" s="26">
        <f>K79*'Share of Sales'!$C$3</f>
        <v>17.123611886743564</v>
      </c>
      <c r="AC79" s="26">
        <f>L79*'Share of Sales'!$C$3</f>
        <v>5.7078706289145211</v>
      </c>
      <c r="AD79" s="26">
        <f>M79*'Share of Sales'!$C$3</f>
        <v>20.694470161323231</v>
      </c>
      <c r="AE79" s="26">
        <f>N79*'Share of Sales'!$C$3</f>
        <v>2.5831683978256299</v>
      </c>
      <c r="AF79" s="26">
        <f>O79*'Share of Sales'!$C$3</f>
        <v>1.4326920166651884</v>
      </c>
      <c r="AG79" s="36"/>
    </row>
    <row r="80" spans="1:33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29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29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29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:33" x14ac:dyDescent="0.25">
      <c r="A83" s="6" t="s">
        <v>8</v>
      </c>
      <c r="B83" s="7" t="s">
        <v>33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29"/>
      <c r="R83" s="6" t="s">
        <v>8</v>
      </c>
      <c r="S83" s="7" t="s">
        <v>33</v>
      </c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x14ac:dyDescent="0.25">
      <c r="A84" s="10"/>
      <c r="B84" s="10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8"/>
      <c r="P84" s="8"/>
      <c r="Q84" s="29"/>
      <c r="R84" s="10"/>
      <c r="S84" s="10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8"/>
      <c r="AG84" s="8"/>
    </row>
    <row r="85" spans="1:33" ht="48.95" customHeight="1" x14ac:dyDescent="0.25">
      <c r="A85" s="11"/>
      <c r="B85" s="11"/>
      <c r="C85" s="43" t="s">
        <v>43</v>
      </c>
      <c r="D85" s="43"/>
      <c r="E85" s="43" t="s">
        <v>44</v>
      </c>
      <c r="F85" s="43"/>
      <c r="G85" s="43" t="s">
        <v>45</v>
      </c>
      <c r="H85" s="43"/>
      <c r="I85" s="44" t="s">
        <v>46</v>
      </c>
      <c r="J85" s="45"/>
      <c r="K85" s="46" t="s">
        <v>47</v>
      </c>
      <c r="L85" s="46"/>
      <c r="M85" s="46" t="s">
        <v>48</v>
      </c>
      <c r="N85" s="46"/>
      <c r="O85" s="47" t="s">
        <v>17</v>
      </c>
      <c r="P85" s="11"/>
      <c r="Q85" s="29"/>
      <c r="R85" s="11"/>
      <c r="S85" s="11"/>
      <c r="T85" s="43" t="s">
        <v>43</v>
      </c>
      <c r="U85" s="43"/>
      <c r="V85" s="43" t="s">
        <v>44</v>
      </c>
      <c r="W85" s="43"/>
      <c r="X85" s="43" t="s">
        <v>45</v>
      </c>
      <c r="Y85" s="43"/>
      <c r="Z85" s="44" t="s">
        <v>46</v>
      </c>
      <c r="AA85" s="45"/>
      <c r="AB85" s="46" t="s">
        <v>47</v>
      </c>
      <c r="AC85" s="46"/>
      <c r="AD85" s="46" t="s">
        <v>48</v>
      </c>
      <c r="AE85" s="46"/>
      <c r="AF85" s="47" t="s">
        <v>17</v>
      </c>
      <c r="AG85" s="11"/>
    </row>
    <row r="86" spans="1:33" ht="26.25" x14ac:dyDescent="0.25">
      <c r="A86" s="12" t="s">
        <v>18</v>
      </c>
      <c r="B86" s="12" t="s">
        <v>19</v>
      </c>
      <c r="C86" s="13" t="s">
        <v>20</v>
      </c>
      <c r="D86" s="13" t="s">
        <v>21</v>
      </c>
      <c r="E86" s="13" t="s">
        <v>22</v>
      </c>
      <c r="F86" s="13" t="s">
        <v>23</v>
      </c>
      <c r="G86" s="13" t="s">
        <v>24</v>
      </c>
      <c r="H86" s="13" t="s">
        <v>25</v>
      </c>
      <c r="I86" s="33" t="s">
        <v>26</v>
      </c>
      <c r="J86" s="33" t="s">
        <v>27</v>
      </c>
      <c r="K86" s="33" t="s">
        <v>26</v>
      </c>
      <c r="L86" s="33" t="s">
        <v>27</v>
      </c>
      <c r="M86" s="33" t="s">
        <v>26</v>
      </c>
      <c r="N86" s="33" t="s">
        <v>27</v>
      </c>
      <c r="O86" s="48"/>
      <c r="P86" s="8"/>
      <c r="Q86" s="29"/>
      <c r="R86" s="12" t="s">
        <v>18</v>
      </c>
      <c r="S86" s="12" t="s">
        <v>19</v>
      </c>
      <c r="T86" s="13" t="s">
        <v>20</v>
      </c>
      <c r="U86" s="13" t="s">
        <v>21</v>
      </c>
      <c r="V86" s="13" t="s">
        <v>22</v>
      </c>
      <c r="W86" s="13" t="s">
        <v>23</v>
      </c>
      <c r="X86" s="13" t="s">
        <v>24</v>
      </c>
      <c r="Y86" s="13" t="s">
        <v>25</v>
      </c>
      <c r="Z86" s="33" t="s">
        <v>26</v>
      </c>
      <c r="AA86" s="33" t="s">
        <v>27</v>
      </c>
      <c r="AB86" s="33" t="s">
        <v>26</v>
      </c>
      <c r="AC86" s="33" t="s">
        <v>27</v>
      </c>
      <c r="AD86" s="33" t="s">
        <v>26</v>
      </c>
      <c r="AE86" s="33" t="s">
        <v>27</v>
      </c>
      <c r="AF86" s="48"/>
      <c r="AG86" s="8"/>
    </row>
    <row r="87" spans="1:33" x14ac:dyDescent="0.25">
      <c r="A87" s="14">
        <v>18</v>
      </c>
      <c r="B87" s="15">
        <v>2027</v>
      </c>
      <c r="C87" s="16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8">
        <v>0</v>
      </c>
      <c r="P87" s="40" t="s">
        <v>28</v>
      </c>
      <c r="Q87" s="29"/>
      <c r="R87" s="14">
        <v>18</v>
      </c>
      <c r="S87" s="15">
        <v>2027</v>
      </c>
      <c r="T87" s="16">
        <f>C87*'Share of Sales'!$C$3</f>
        <v>0</v>
      </c>
      <c r="U87" s="16">
        <f>D87*'Share of Sales'!$C$3</f>
        <v>0</v>
      </c>
      <c r="V87" s="16">
        <f>E87*'Share of Sales'!$C$3</f>
        <v>0</v>
      </c>
      <c r="W87" s="16">
        <f>F87*'Share of Sales'!$C$3</f>
        <v>0</v>
      </c>
      <c r="X87" s="16">
        <f>G87*'Share of Sales'!$C$3</f>
        <v>0</v>
      </c>
      <c r="Y87" s="16">
        <f>H87*'Share of Sales'!$C$3</f>
        <v>0</v>
      </c>
      <c r="Z87" s="16">
        <f>I87*'Share of Sales'!$C$3</f>
        <v>0</v>
      </c>
      <c r="AA87" s="16">
        <f>J87*'Share of Sales'!$C$3</f>
        <v>0</v>
      </c>
      <c r="AB87" s="16">
        <f>K87*'Share of Sales'!$C$3</f>
        <v>0</v>
      </c>
      <c r="AC87" s="16">
        <f>L87*'Share of Sales'!$C$3</f>
        <v>0</v>
      </c>
      <c r="AD87" s="16">
        <f>M87*'Share of Sales'!$C$3</f>
        <v>0</v>
      </c>
      <c r="AE87" s="16">
        <f>N87*'Share of Sales'!$C$3</f>
        <v>0</v>
      </c>
      <c r="AF87" s="16">
        <f>O87*'Share of Sales'!$C$3</f>
        <v>0</v>
      </c>
      <c r="AG87" s="40" t="s">
        <v>28</v>
      </c>
    </row>
    <row r="88" spans="1:33" x14ac:dyDescent="0.25">
      <c r="A88" s="15">
        <v>19</v>
      </c>
      <c r="B88" s="15">
        <v>2028</v>
      </c>
      <c r="C88" s="19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18">
        <v>0</v>
      </c>
      <c r="P88" s="41"/>
      <c r="Q88" s="29"/>
      <c r="R88" s="15">
        <v>19</v>
      </c>
      <c r="S88" s="15">
        <v>2028</v>
      </c>
      <c r="T88" s="16">
        <f>C88*'Share of Sales'!$C$3</f>
        <v>0</v>
      </c>
      <c r="U88" s="16">
        <f>D88*'Share of Sales'!$C$3</f>
        <v>0</v>
      </c>
      <c r="V88" s="16">
        <f>E88*'Share of Sales'!$C$3</f>
        <v>0</v>
      </c>
      <c r="W88" s="16">
        <f>F88*'Share of Sales'!$C$3</f>
        <v>0</v>
      </c>
      <c r="X88" s="16">
        <f>G88*'Share of Sales'!$C$3</f>
        <v>0</v>
      </c>
      <c r="Y88" s="16">
        <f>H88*'Share of Sales'!$C$3</f>
        <v>0</v>
      </c>
      <c r="Z88" s="16">
        <f>I88*'Share of Sales'!$C$3</f>
        <v>0</v>
      </c>
      <c r="AA88" s="16">
        <f>J88*'Share of Sales'!$C$3</f>
        <v>0</v>
      </c>
      <c r="AB88" s="16">
        <f>K88*'Share of Sales'!$C$3</f>
        <v>0</v>
      </c>
      <c r="AC88" s="16">
        <f>L88*'Share of Sales'!$C$3</f>
        <v>0</v>
      </c>
      <c r="AD88" s="16">
        <f>M88*'Share of Sales'!$C$3</f>
        <v>0</v>
      </c>
      <c r="AE88" s="16">
        <f>N88*'Share of Sales'!$C$3</f>
        <v>0</v>
      </c>
      <c r="AF88" s="16">
        <f>O88*'Share of Sales'!$C$3</f>
        <v>0</v>
      </c>
      <c r="AG88" s="41"/>
    </row>
    <row r="89" spans="1:33" x14ac:dyDescent="0.25">
      <c r="A89" s="15">
        <v>20</v>
      </c>
      <c r="B89" s="15">
        <v>2029</v>
      </c>
      <c r="C89" s="19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18">
        <v>0</v>
      </c>
      <c r="P89" s="41"/>
      <c r="Q89" s="29"/>
      <c r="R89" s="15">
        <v>20</v>
      </c>
      <c r="S89" s="15">
        <v>2029</v>
      </c>
      <c r="T89" s="16">
        <f>C89*'Share of Sales'!$C$3</f>
        <v>0</v>
      </c>
      <c r="U89" s="16">
        <f>D89*'Share of Sales'!$C$3</f>
        <v>0</v>
      </c>
      <c r="V89" s="16">
        <f>E89*'Share of Sales'!$C$3</f>
        <v>0</v>
      </c>
      <c r="W89" s="16">
        <f>F89*'Share of Sales'!$C$3</f>
        <v>0</v>
      </c>
      <c r="X89" s="16">
        <f>G89*'Share of Sales'!$C$3</f>
        <v>0</v>
      </c>
      <c r="Y89" s="16">
        <f>H89*'Share of Sales'!$C$3</f>
        <v>0</v>
      </c>
      <c r="Z89" s="16">
        <f>I89*'Share of Sales'!$C$3</f>
        <v>0</v>
      </c>
      <c r="AA89" s="16">
        <f>J89*'Share of Sales'!$C$3</f>
        <v>0</v>
      </c>
      <c r="AB89" s="16">
        <f>K89*'Share of Sales'!$C$3</f>
        <v>0</v>
      </c>
      <c r="AC89" s="16">
        <f>L89*'Share of Sales'!$C$3</f>
        <v>0</v>
      </c>
      <c r="AD89" s="16">
        <f>M89*'Share of Sales'!$C$3</f>
        <v>0</v>
      </c>
      <c r="AE89" s="16">
        <f>N89*'Share of Sales'!$C$3</f>
        <v>0</v>
      </c>
      <c r="AF89" s="16">
        <f>O89*'Share of Sales'!$C$3</f>
        <v>0</v>
      </c>
      <c r="AG89" s="41"/>
    </row>
    <row r="90" spans="1:33" x14ac:dyDescent="0.25">
      <c r="A90" s="15">
        <v>21</v>
      </c>
      <c r="B90" s="15">
        <v>2030</v>
      </c>
      <c r="C90" s="19">
        <v>107.88176862501862</v>
      </c>
      <c r="D90" s="20">
        <v>80.759080123486513</v>
      </c>
      <c r="E90" s="20">
        <v>119.0183015029008</v>
      </c>
      <c r="F90" s="20">
        <v>105.67206148682604</v>
      </c>
      <c r="G90" s="20">
        <v>97.666761843484508</v>
      </c>
      <c r="H90" s="20">
        <v>83.599433767933192</v>
      </c>
      <c r="I90" s="20">
        <v>71.763820656127166</v>
      </c>
      <c r="J90" s="20">
        <v>71.763820656127166</v>
      </c>
      <c r="K90" s="20">
        <v>46.992307667735531</v>
      </c>
      <c r="L90" s="20">
        <v>15.664102555911844</v>
      </c>
      <c r="M90" s="20">
        <v>53.050936698913574</v>
      </c>
      <c r="N90" s="20">
        <v>6.5808972865343094</v>
      </c>
      <c r="O90" s="18">
        <v>3.4177733333333329</v>
      </c>
      <c r="P90" s="42"/>
      <c r="Q90" s="29"/>
      <c r="R90" s="15">
        <v>21</v>
      </c>
      <c r="S90" s="15">
        <v>2030</v>
      </c>
      <c r="T90" s="16">
        <f>C90*'Share of Sales'!$C$3</f>
        <v>28.316642384049128</v>
      </c>
      <c r="U90" s="16">
        <f>D90*'Share of Sales'!$C$3</f>
        <v>21.197520399115938</v>
      </c>
      <c r="V90" s="16">
        <f>E90*'Share of Sales'!$C$3</f>
        <v>31.239742579016301</v>
      </c>
      <c r="W90" s="16">
        <f>F90*'Share of Sales'!$C$3</f>
        <v>27.736641818585937</v>
      </c>
      <c r="X90" s="16">
        <f>G90*'Share of Sales'!$C$3</f>
        <v>25.63542295587359</v>
      </c>
      <c r="Y90" s="16">
        <f>H90*'Share of Sales'!$C$3</f>
        <v>21.943052099412654</v>
      </c>
      <c r="Z90" s="16">
        <f>I90*'Share of Sales'!$C$3</f>
        <v>18.83645838896016</v>
      </c>
      <c r="AA90" s="16">
        <f>J90*'Share of Sales'!$C$3</f>
        <v>18.83645838896016</v>
      </c>
      <c r="AB90" s="16">
        <f>K90*'Share of Sales'!$C$3</f>
        <v>12.33446937316789</v>
      </c>
      <c r="AC90" s="16">
        <f>L90*'Share of Sales'!$C$3</f>
        <v>4.1114897910559636</v>
      </c>
      <c r="AD90" s="16">
        <f>M90*'Share of Sales'!$C$3</f>
        <v>13.924729097309088</v>
      </c>
      <c r="AE90" s="16">
        <f>N90*'Share of Sales'!$C$3</f>
        <v>1.7273439006795777</v>
      </c>
      <c r="AF90" s="16">
        <f>O90*'Share of Sales'!$C$3</f>
        <v>0.8970919411428292</v>
      </c>
      <c r="AG90" s="42"/>
    </row>
    <row r="91" spans="1:33" x14ac:dyDescent="0.25">
      <c r="A91" s="15">
        <v>22</v>
      </c>
      <c r="B91" s="15">
        <v>2031</v>
      </c>
      <c r="C91" s="21">
        <v>118.61651397483077</v>
      </c>
      <c r="D91" s="22">
        <v>90.47667470158477</v>
      </c>
      <c r="E91" s="22">
        <v>125.43537094037204</v>
      </c>
      <c r="F91" s="22">
        <v>114.11958456332687</v>
      </c>
      <c r="G91" s="22">
        <v>105.39272274074568</v>
      </c>
      <c r="H91" s="22">
        <v>93.603891666854963</v>
      </c>
      <c r="I91" s="22">
        <v>73.224195168623027</v>
      </c>
      <c r="J91" s="22">
        <v>73.224195168623027</v>
      </c>
      <c r="K91" s="22">
        <v>47.965773701189271</v>
      </c>
      <c r="L91" s="22">
        <v>15.988591233729757</v>
      </c>
      <c r="M91" s="22">
        <v>57.968276739120483</v>
      </c>
      <c r="N91" s="22">
        <v>7.2358373701572418</v>
      </c>
      <c r="O91" s="23">
        <v>3.3679469428694606</v>
      </c>
      <c r="P91" s="37" t="s">
        <v>29</v>
      </c>
      <c r="Q91" s="29"/>
      <c r="R91" s="15">
        <v>22</v>
      </c>
      <c r="S91" s="15">
        <v>2031</v>
      </c>
      <c r="T91" s="23">
        <f>C91*'Share of Sales'!$C$3</f>
        <v>31.134282000350076</v>
      </c>
      <c r="U91" s="23">
        <f>D91*'Share of Sales'!$C$3</f>
        <v>23.748179829419058</v>
      </c>
      <c r="V91" s="23">
        <f>E91*'Share of Sales'!$C$3</f>
        <v>32.924085195293586</v>
      </c>
      <c r="W91" s="23">
        <f>F91*'Share of Sales'!$C$3</f>
        <v>29.95393481477068</v>
      </c>
      <c r="X91" s="23">
        <f>G91*'Share of Sales'!$C$3</f>
        <v>27.663321409794161</v>
      </c>
      <c r="Y91" s="23">
        <f>H91*'Share of Sales'!$C$3</f>
        <v>24.569006977430345</v>
      </c>
      <c r="Z91" s="23">
        <f>I91*'Share of Sales'!$C$3</f>
        <v>19.21977526765226</v>
      </c>
      <c r="AA91" s="23">
        <f>J91*'Share of Sales'!$C$3</f>
        <v>19.21977526765226</v>
      </c>
      <c r="AB91" s="23">
        <f>K91*'Share of Sales'!$C$3</f>
        <v>12.58998325557504</v>
      </c>
      <c r="AC91" s="23">
        <f>L91*'Share of Sales'!$C$3</f>
        <v>4.1966610851916801</v>
      </c>
      <c r="AD91" s="23">
        <f>M91*'Share of Sales'!$C$3</f>
        <v>15.215425024656106</v>
      </c>
      <c r="AE91" s="23">
        <f>N91*'Share of Sales'!$C$3</f>
        <v>1.8992515767151086</v>
      </c>
      <c r="AF91" s="23">
        <f>O91*'Share of Sales'!$C$3</f>
        <v>0.88401358603208202</v>
      </c>
      <c r="AG91" s="37" t="s">
        <v>29</v>
      </c>
    </row>
    <row r="92" spans="1:33" x14ac:dyDescent="0.25">
      <c r="A92" s="15">
        <v>23</v>
      </c>
      <c r="B92" s="15">
        <v>2032</v>
      </c>
      <c r="C92" s="21">
        <v>128.28355666744517</v>
      </c>
      <c r="D92" s="22">
        <v>100.18538717709225</v>
      </c>
      <c r="E92" s="22">
        <v>137.65007978008268</v>
      </c>
      <c r="F92" s="22">
        <v>125.58279133197513</v>
      </c>
      <c r="G92" s="22">
        <v>115.70826859233229</v>
      </c>
      <c r="H92" s="22">
        <v>103.75920704313788</v>
      </c>
      <c r="I92" s="22">
        <v>74.70752458536424</v>
      </c>
      <c r="J92" s="22">
        <v>74.70752458536424</v>
      </c>
      <c r="K92" s="22">
        <v>48.959405505708958</v>
      </c>
      <c r="L92" s="22">
        <v>16.319801835236319</v>
      </c>
      <c r="M92" s="22">
        <v>59.169114732061281</v>
      </c>
      <c r="N92" s="22">
        <v>7.3857308793938508</v>
      </c>
      <c r="O92" s="23">
        <v>3.4331546501092309</v>
      </c>
      <c r="P92" s="38"/>
      <c r="Q92" s="29"/>
      <c r="R92" s="15">
        <v>23</v>
      </c>
      <c r="S92" s="15">
        <v>2032</v>
      </c>
      <c r="T92" s="23">
        <f>C92*'Share of Sales'!$C$3</f>
        <v>33.671672648714136</v>
      </c>
      <c r="U92" s="23">
        <f>D92*'Share of Sales'!$C$3</f>
        <v>26.296507898956712</v>
      </c>
      <c r="V92" s="23">
        <f>E92*'Share of Sales'!$C$3</f>
        <v>36.130183375252024</v>
      </c>
      <c r="W92" s="23">
        <f>F92*'Share of Sales'!$C$3</f>
        <v>32.962779875241324</v>
      </c>
      <c r="X92" s="23">
        <f>G92*'Share of Sales'!$C$3</f>
        <v>30.370930180011328</v>
      </c>
      <c r="Y92" s="23">
        <f>H92*'Share of Sales'!$C$3</f>
        <v>27.234558696432753</v>
      </c>
      <c r="Z92" s="23">
        <f>I92*'Share of Sales'!$C$3</f>
        <v>19.609117314662974</v>
      </c>
      <c r="AA92" s="23">
        <f>J92*'Share of Sales'!$C$3</f>
        <v>19.609117314662974</v>
      </c>
      <c r="AB92" s="23">
        <f>K92*'Share of Sales'!$C$3</f>
        <v>12.850790218870193</v>
      </c>
      <c r="AC92" s="23">
        <f>L92*'Share of Sales'!$C$3</f>
        <v>4.2835967396233974</v>
      </c>
      <c r="AD92" s="23">
        <f>M92*'Share of Sales'!$C$3</f>
        <v>15.53061915282688</v>
      </c>
      <c r="AE92" s="23">
        <f>N92*'Share of Sales'!$C$3</f>
        <v>1.938595396814095</v>
      </c>
      <c r="AF92" s="23">
        <f>O92*'Share of Sales'!$C$3</f>
        <v>0.90112920575287447</v>
      </c>
      <c r="AG92" s="38"/>
    </row>
    <row r="93" spans="1:33" x14ac:dyDescent="0.25">
      <c r="A93" s="15">
        <v>24</v>
      </c>
      <c r="B93" s="15">
        <v>2033</v>
      </c>
      <c r="C93" s="21">
        <v>128.82762463809755</v>
      </c>
      <c r="D93" s="22">
        <v>100.03444707401511</v>
      </c>
      <c r="E93" s="22">
        <v>140.15675922193597</v>
      </c>
      <c r="F93" s="22">
        <v>126.78343751495802</v>
      </c>
      <c r="G93" s="22">
        <v>116.28017098885559</v>
      </c>
      <c r="H93" s="22">
        <v>103.6274355981673</v>
      </c>
      <c r="I93" s="22">
        <v>76.224077272810632</v>
      </c>
      <c r="J93" s="22">
        <v>76.224077272810632</v>
      </c>
      <c r="K93" s="22">
        <v>49.973620823987922</v>
      </c>
      <c r="L93" s="22">
        <v>16.657873607995974</v>
      </c>
      <c r="M93" s="22">
        <v>60.39482860481786</v>
      </c>
      <c r="N93" s="22">
        <v>7.5387294976816843</v>
      </c>
      <c r="O93" s="23">
        <v>3.6808695479745581</v>
      </c>
      <c r="P93" s="38"/>
      <c r="Q93" s="29"/>
      <c r="R93" s="15">
        <v>24</v>
      </c>
      <c r="S93" s="15">
        <v>2033</v>
      </c>
      <c r="T93" s="23">
        <f>C93*'Share of Sales'!$C$3</f>
        <v>33.814478781334451</v>
      </c>
      <c r="U93" s="23">
        <f>D93*'Share of Sales'!$C$3</f>
        <v>26.256889370499849</v>
      </c>
      <c r="V93" s="23">
        <f>E93*'Share of Sales'!$C$3</f>
        <v>36.788132778854468</v>
      </c>
      <c r="W93" s="23">
        <f>F93*'Share of Sales'!$C$3</f>
        <v>33.277923657426371</v>
      </c>
      <c r="X93" s="23">
        <f>G93*'Share of Sales'!$C$3</f>
        <v>30.521042250357709</v>
      </c>
      <c r="Y93" s="23">
        <f>H93*'Share of Sales'!$C$3</f>
        <v>27.19997152817237</v>
      </c>
      <c r="Z93" s="23">
        <f>I93*'Share of Sales'!$C$3</f>
        <v>20.0071797551876</v>
      </c>
      <c r="AA93" s="23">
        <f>J93*'Share of Sales'!$C$3</f>
        <v>20.0071797551876</v>
      </c>
      <c r="AB93" s="23">
        <f>K93*'Share of Sales'!$C$3</f>
        <v>13.116999911519502</v>
      </c>
      <c r="AC93" s="23">
        <f>L93*'Share of Sales'!$C$3</f>
        <v>4.3723333038398335</v>
      </c>
      <c r="AD93" s="23">
        <f>M93*'Share of Sales'!$C$3</f>
        <v>15.852342664059407</v>
      </c>
      <c r="AE93" s="23">
        <f>N93*'Share of Sales'!$C$3</f>
        <v>1.9787542412094723</v>
      </c>
      <c r="AF93" s="23">
        <f>O93*'Share of Sales'!$C$3</f>
        <v>0.96614903501091121</v>
      </c>
      <c r="AG93" s="38"/>
    </row>
    <row r="94" spans="1:33" x14ac:dyDescent="0.25">
      <c r="A94" s="15">
        <v>25</v>
      </c>
      <c r="B94" s="15">
        <v>2034</v>
      </c>
      <c r="C94" s="21">
        <v>95.874447078462055</v>
      </c>
      <c r="D94" s="22">
        <v>66.230059460429601</v>
      </c>
      <c r="E94" s="22">
        <v>109.70652948577178</v>
      </c>
      <c r="F94" s="22">
        <v>94.702748148615328</v>
      </c>
      <c r="G94" s="22">
        <v>83.650944428169979</v>
      </c>
      <c r="H94" s="22">
        <v>70.046142434991893</v>
      </c>
      <c r="I94" s="22">
        <v>32.769127156749668</v>
      </c>
      <c r="J94" s="22">
        <v>32.769127156749668</v>
      </c>
      <c r="K94" s="22">
        <v>51.008846052440568</v>
      </c>
      <c r="L94" s="22">
        <v>17.002948684146855</v>
      </c>
      <c r="M94" s="22">
        <v>61.645933672029031</v>
      </c>
      <c r="N94" s="22">
        <v>7.6948975487013946</v>
      </c>
      <c r="O94" s="23">
        <v>3.9952671302460749</v>
      </c>
      <c r="P94" s="38"/>
      <c r="Q94" s="29"/>
      <c r="R94" s="15">
        <v>25</v>
      </c>
      <c r="S94" s="15">
        <v>2034</v>
      </c>
      <c r="T94" s="23">
        <f>C94*'Share of Sales'!$C$3</f>
        <v>25.164978905060895</v>
      </c>
      <c r="U94" s="23">
        <f>D94*'Share of Sales'!$C$3</f>
        <v>17.38396517519061</v>
      </c>
      <c r="V94" s="23">
        <f>E94*'Share of Sales'!$C$3</f>
        <v>28.795602836671648</v>
      </c>
      <c r="W94" s="23">
        <f>F94*'Share of Sales'!$C$3</f>
        <v>24.857433153808273</v>
      </c>
      <c r="X94" s="23">
        <f>G94*'Share of Sales'!$C$3</f>
        <v>21.95657253908918</v>
      </c>
      <c r="Y94" s="23">
        <f>H94*'Share of Sales'!$C$3</f>
        <v>18.38560482455653</v>
      </c>
      <c r="Z94" s="23">
        <f>I94*'Share of Sales'!$C$3</f>
        <v>8.6011906067317021</v>
      </c>
      <c r="AA94" s="23">
        <f>J94*'Share of Sales'!$C$3</f>
        <v>8.6011906067317021</v>
      </c>
      <c r="AB94" s="23">
        <f>K94*'Share of Sales'!$C$3</f>
        <v>13.38872425340465</v>
      </c>
      <c r="AC94" s="23">
        <f>L94*'Share of Sales'!$C$3</f>
        <v>4.462908084468217</v>
      </c>
      <c r="AD94" s="23">
        <f>M94*'Share of Sales'!$C$3</f>
        <v>16.180730817355538</v>
      </c>
      <c r="AE94" s="23">
        <f>N94*'Share of Sales'!$C$3</f>
        <v>2.0197449934830085</v>
      </c>
      <c r="AF94" s="23">
        <f>O94*'Share of Sales'!$C$3</f>
        <v>1.0486716337508024</v>
      </c>
      <c r="AG94" s="38"/>
    </row>
    <row r="95" spans="1:33" x14ac:dyDescent="0.25">
      <c r="A95" s="15">
        <v>26</v>
      </c>
      <c r="B95" s="15">
        <v>2035</v>
      </c>
      <c r="C95" s="21">
        <v>99.079324130998259</v>
      </c>
      <c r="D95" s="22">
        <v>68.615856040983658</v>
      </c>
      <c r="E95" s="22">
        <v>115.17181219535539</v>
      </c>
      <c r="F95" s="22">
        <v>98.645212124539455</v>
      </c>
      <c r="G95" s="22">
        <v>87.277868302693662</v>
      </c>
      <c r="H95" s="22">
        <v>72.722588848711581</v>
      </c>
      <c r="I95" s="22">
        <v>33.447953837460311</v>
      </c>
      <c r="J95" s="22">
        <v>33.447953837460311</v>
      </c>
      <c r="K95" s="22">
        <v>52.065516420467937</v>
      </c>
      <c r="L95" s="22">
        <v>17.355172140155979</v>
      </c>
      <c r="M95" s="22">
        <v>62.922955923299838</v>
      </c>
      <c r="N95" s="22">
        <v>7.8543006886265765</v>
      </c>
      <c r="O95" s="23">
        <v>4.297775585014695</v>
      </c>
      <c r="P95" s="38"/>
      <c r="Q95" s="29"/>
      <c r="R95" s="15">
        <v>26</v>
      </c>
      <c r="S95" s="15">
        <v>2035</v>
      </c>
      <c r="T95" s="23">
        <f>C95*'Share of Sales'!$C$3</f>
        <v>26.006190154544129</v>
      </c>
      <c r="U95" s="23">
        <f>D95*'Share of Sales'!$C$3</f>
        <v>18.010185429397396</v>
      </c>
      <c r="V95" s="23">
        <f>E95*'Share of Sales'!$C$3</f>
        <v>30.230121921661105</v>
      </c>
      <c r="W95" s="23">
        <f>F95*'Share of Sales'!$C$3</f>
        <v>25.892245096002835</v>
      </c>
      <c r="X95" s="23">
        <f>G95*'Share of Sales'!$C$3</f>
        <v>22.908561995862318</v>
      </c>
      <c r="Y95" s="23">
        <f>H95*'Share of Sales'!$C$3</f>
        <v>19.088114404472662</v>
      </c>
      <c r="Z95" s="23">
        <f>I95*'Share of Sales'!$C$3</f>
        <v>8.7793680004046557</v>
      </c>
      <c r="AA95" s="23">
        <f>J95*'Share of Sales'!$C$3</f>
        <v>8.7793680004046557</v>
      </c>
      <c r="AB95" s="23">
        <f>K95*'Share of Sales'!$C$3</f>
        <v>13.666077482876211</v>
      </c>
      <c r="AC95" s="23">
        <f>L95*'Share of Sales'!$C$3</f>
        <v>4.5553591609587372</v>
      </c>
      <c r="AD95" s="23">
        <f>M95*'Share of Sales'!$C$3</f>
        <v>16.515921673666014</v>
      </c>
      <c r="AE95" s="23">
        <f>N95*'Share of Sales'!$C$3</f>
        <v>2.0615848869671902</v>
      </c>
      <c r="AF95" s="23">
        <f>O95*'Share of Sales'!$C$3</f>
        <v>1.1280735924043408</v>
      </c>
      <c r="AG95" s="38"/>
    </row>
    <row r="96" spans="1:33" x14ac:dyDescent="0.25">
      <c r="A96" s="15">
        <v>27</v>
      </c>
      <c r="B96" s="15">
        <v>2036</v>
      </c>
      <c r="C96" s="21">
        <v>102.08873671846037</v>
      </c>
      <c r="D96" s="22">
        <v>70.870616694715039</v>
      </c>
      <c r="E96" s="22">
        <v>120.15571530577894</v>
      </c>
      <c r="F96" s="22">
        <v>102.25973977848979</v>
      </c>
      <c r="G96" s="22">
        <v>90.441705119057488</v>
      </c>
      <c r="H96" s="22">
        <v>75.08369641474917</v>
      </c>
      <c r="I96" s="22">
        <v>34.140842707262543</v>
      </c>
      <c r="J96" s="22">
        <v>34.140842707262543</v>
      </c>
      <c r="K96" s="22">
        <v>53.144076173436879</v>
      </c>
      <c r="L96" s="22">
        <v>17.714692057812293</v>
      </c>
      <c r="M96" s="22">
        <v>64.226432244338113</v>
      </c>
      <c r="N96" s="22">
        <v>8.0170059337269333</v>
      </c>
      <c r="O96" s="23">
        <v>4.5669539736620006</v>
      </c>
      <c r="P96" s="39"/>
      <c r="Q96" s="29"/>
      <c r="R96" s="15">
        <v>27</v>
      </c>
      <c r="S96" s="15">
        <v>2036</v>
      </c>
      <c r="T96" s="23">
        <f>C96*'Share of Sales'!$C$3</f>
        <v>26.796096188819675</v>
      </c>
      <c r="U96" s="23">
        <f>D96*'Share of Sales'!$C$3</f>
        <v>18.602011573027465</v>
      </c>
      <c r="V96" s="23">
        <f>E96*'Share of Sales'!$C$3</f>
        <v>31.538289222339614</v>
      </c>
      <c r="W96" s="23">
        <f>F96*'Share of Sales'!$C$3</f>
        <v>26.840980811672512</v>
      </c>
      <c r="X96" s="23">
        <f>G96*'Share of Sales'!$C$3</f>
        <v>23.739001066636753</v>
      </c>
      <c r="Y96" s="23">
        <f>H96*'Share of Sales'!$C$3</f>
        <v>19.707854323736964</v>
      </c>
      <c r="Z96" s="23">
        <f>I96*'Share of Sales'!$C$3</f>
        <v>8.9612364160613822</v>
      </c>
      <c r="AA96" s="23">
        <f>J96*'Share of Sales'!$C$3</f>
        <v>8.9612364160613822</v>
      </c>
      <c r="AB96" s="23">
        <f>K96*'Share of Sales'!$C$3</f>
        <v>13.949176204781732</v>
      </c>
      <c r="AC96" s="23">
        <f>L96*'Share of Sales'!$C$3</f>
        <v>4.6497254015939111</v>
      </c>
      <c r="AD96" s="23">
        <f>M96*'Share of Sales'!$C$3</f>
        <v>16.858056153934047</v>
      </c>
      <c r="AE96" s="23">
        <f>N96*'Share of Sales'!$C$3</f>
        <v>2.1042915119904606</v>
      </c>
      <c r="AF96" s="23">
        <f>O96*'Share of Sales'!$C$3</f>
        <v>1.1987271260457302</v>
      </c>
      <c r="AG96" s="39"/>
    </row>
    <row r="97" spans="1:33" x14ac:dyDescent="0.25">
      <c r="A97" s="15">
        <v>28</v>
      </c>
      <c r="B97" s="15">
        <v>2037</v>
      </c>
      <c r="C97" s="24">
        <v>104.0856870715339</v>
      </c>
      <c r="D97" s="25">
        <v>72.4317732784111</v>
      </c>
      <c r="E97" s="25">
        <v>123.77049941407562</v>
      </c>
      <c r="F97" s="25">
        <v>104.93504551945466</v>
      </c>
      <c r="G97" s="25">
        <v>92.585827114912732</v>
      </c>
      <c r="H97" s="25">
        <v>76.746205292059884</v>
      </c>
      <c r="I97" s="25">
        <v>34.848085070502037</v>
      </c>
      <c r="J97" s="25">
        <v>34.848085070502037</v>
      </c>
      <c r="K97" s="25">
        <v>54.244978759449673</v>
      </c>
      <c r="L97" s="25">
        <v>18.081659586483223</v>
      </c>
      <c r="M97" s="25">
        <v>65.55691064267198</v>
      </c>
      <c r="N97" s="25">
        <v>8.1830816885432593</v>
      </c>
      <c r="O97" s="26">
        <v>4.7349761155534029</v>
      </c>
      <c r="P97" s="34" t="s">
        <v>30</v>
      </c>
      <c r="Q97" s="29"/>
      <c r="R97" s="15">
        <v>28</v>
      </c>
      <c r="S97" s="15">
        <v>2037</v>
      </c>
      <c r="T97" s="26">
        <f>C97*'Share of Sales'!$C$3</f>
        <v>27.320252677236478</v>
      </c>
      <c r="U97" s="26">
        <f>D97*'Share of Sales'!$C$3</f>
        <v>19.011781576332485</v>
      </c>
      <c r="V97" s="26">
        <f>E97*'Share of Sales'!$C$3</f>
        <v>32.487092251755683</v>
      </c>
      <c r="W97" s="26">
        <f>F97*'Share of Sales'!$C$3</f>
        <v>27.54319098954058</v>
      </c>
      <c r="X97" s="26">
        <f>G97*'Share of Sales'!$C$3</f>
        <v>24.301786943789367</v>
      </c>
      <c r="Y97" s="26">
        <f>H97*'Share of Sales'!$C$3</f>
        <v>20.144227122766114</v>
      </c>
      <c r="Z97" s="26">
        <f>I97*'Share of Sales'!$C$3</f>
        <v>9.1468723148230406</v>
      </c>
      <c r="AA97" s="26">
        <f>J97*'Share of Sales'!$C$3</f>
        <v>9.1468723148230406</v>
      </c>
      <c r="AB97" s="26">
        <f>K97*'Share of Sales'!$C$3</f>
        <v>14.238139439488748</v>
      </c>
      <c r="AC97" s="26">
        <f>L97*'Share of Sales'!$C$3</f>
        <v>4.7460464798295821</v>
      </c>
      <c r="AD97" s="26">
        <f>M97*'Share of Sales'!$C$3</f>
        <v>17.207278098341302</v>
      </c>
      <c r="AE97" s="26">
        <f>N97*'Share of Sales'!$C$3</f>
        <v>2.1478828232725444</v>
      </c>
      <c r="AF97" s="26">
        <f>O97*'Share of Sales'!$C$3</f>
        <v>1.2428293220440021</v>
      </c>
      <c r="AG97" s="34" t="s">
        <v>30</v>
      </c>
    </row>
    <row r="98" spans="1:33" x14ac:dyDescent="0.25">
      <c r="A98" s="15">
        <v>29</v>
      </c>
      <c r="B98" s="15">
        <v>2038</v>
      </c>
      <c r="C98" s="24">
        <v>103.91770852556991</v>
      </c>
      <c r="D98" s="25">
        <v>72.505732629798473</v>
      </c>
      <c r="E98" s="25">
        <v>122.48875419486546</v>
      </c>
      <c r="F98" s="25">
        <v>104.24199021535904</v>
      </c>
      <c r="G98" s="25">
        <v>92.299835878899614</v>
      </c>
      <c r="H98" s="25">
        <v>76.738893166238483</v>
      </c>
      <c r="I98" s="25">
        <v>35.569978266020321</v>
      </c>
      <c r="J98" s="25">
        <v>35.569978266020321</v>
      </c>
      <c r="K98" s="25">
        <v>55.368687019982694</v>
      </c>
      <c r="L98" s="25">
        <v>18.456229006660898</v>
      </c>
      <c r="M98" s="25">
        <v>66.914950478043153</v>
      </c>
      <c r="N98" s="25">
        <v>8.35259777464608</v>
      </c>
      <c r="O98" s="26">
        <v>4.6357120000208072</v>
      </c>
      <c r="P98" s="35"/>
      <c r="Q98" s="29"/>
      <c r="R98" s="15">
        <v>29</v>
      </c>
      <c r="S98" s="15">
        <v>2038</v>
      </c>
      <c r="T98" s="26">
        <f>C98*'Share of Sales'!$C$3</f>
        <v>27.276161924230859</v>
      </c>
      <c r="U98" s="26">
        <f>D98*'Share of Sales'!$C$3</f>
        <v>19.031194314285194</v>
      </c>
      <c r="V98" s="26">
        <f>E98*'Share of Sales'!$C$3</f>
        <v>32.150661718010966</v>
      </c>
      <c r="W98" s="26">
        <f>F98*'Share of Sales'!$C$3</f>
        <v>27.361278888463911</v>
      </c>
      <c r="X98" s="26">
        <f>G98*'Share of Sales'!$C$3</f>
        <v>24.226720399568126</v>
      </c>
      <c r="Y98" s="26">
        <f>H98*'Share of Sales'!$C$3</f>
        <v>20.14230784711286</v>
      </c>
      <c r="Z98" s="26">
        <f>I98*'Share of Sales'!$C$3</f>
        <v>9.3363537417360689</v>
      </c>
      <c r="AA98" s="26">
        <f>J98*'Share of Sales'!$C$3</f>
        <v>9.3363537417360689</v>
      </c>
      <c r="AB98" s="26">
        <f>K98*'Share of Sales'!$C$3</f>
        <v>14.533088672923324</v>
      </c>
      <c r="AC98" s="26">
        <f>L98*'Share of Sales'!$C$3</f>
        <v>4.8443628909744412</v>
      </c>
      <c r="AD98" s="26">
        <f>M98*'Share of Sales'!$C$3</f>
        <v>17.563734326781187</v>
      </c>
      <c r="AE98" s="26">
        <f>N98*'Share of Sales'!$C$3</f>
        <v>2.1923771474729734</v>
      </c>
      <c r="AF98" s="26">
        <f>O98*'Share of Sales'!$C$3</f>
        <v>1.2167746281237024</v>
      </c>
      <c r="AG98" s="35"/>
    </row>
    <row r="99" spans="1:33" x14ac:dyDescent="0.25">
      <c r="A99" s="15">
        <v>30</v>
      </c>
      <c r="B99" s="15">
        <v>2039</v>
      </c>
      <c r="C99" s="24">
        <v>103.95007251120506</v>
      </c>
      <c r="D99" s="25">
        <v>72.721454139268005</v>
      </c>
      <c r="E99" s="25">
        <v>121.67702760365698</v>
      </c>
      <c r="F99" s="25">
        <v>103.87641417073024</v>
      </c>
      <c r="G99" s="25">
        <v>92.242761562948587</v>
      </c>
      <c r="H99" s="25">
        <v>76.893021444624708</v>
      </c>
      <c r="I99" s="25">
        <v>36.306825792161973</v>
      </c>
      <c r="J99" s="25">
        <v>36.306825792161973</v>
      </c>
      <c r="K99" s="25">
        <v>56.515673384474233</v>
      </c>
      <c r="L99" s="25">
        <v>18.838557794824744</v>
      </c>
      <c r="M99" s="25">
        <v>68.301122697572993</v>
      </c>
      <c r="N99" s="25">
        <v>8.5256254599900334</v>
      </c>
      <c r="O99" s="26">
        <v>4.5604826844447048</v>
      </c>
      <c r="P99" s="35"/>
      <c r="Q99" s="29"/>
      <c r="R99" s="15">
        <v>30</v>
      </c>
      <c r="S99" s="15">
        <v>2039</v>
      </c>
      <c r="T99" s="26">
        <f>C99*'Share of Sales'!$C$3</f>
        <v>27.284656773907813</v>
      </c>
      <c r="U99" s="26">
        <f>D99*'Share of Sales'!$C$3</f>
        <v>19.087816567665453</v>
      </c>
      <c r="V99" s="26">
        <f>E99*'Share of Sales'!$C$3</f>
        <v>31.937600958164069</v>
      </c>
      <c r="W99" s="26">
        <f>F99*'Share of Sales'!$C$3</f>
        <v>27.265323044841153</v>
      </c>
      <c r="X99" s="26">
        <f>G99*'Share of Sales'!$C$3</f>
        <v>24.211739620010118</v>
      </c>
      <c r="Y99" s="26">
        <f>H99*'Share of Sales'!$C$3</f>
        <v>20.182763202971014</v>
      </c>
      <c r="Z99" s="26">
        <f>I99*'Share of Sales'!$C$3</f>
        <v>9.529760358583891</v>
      </c>
      <c r="AA99" s="26">
        <f>J99*'Share of Sales'!$C$3</f>
        <v>9.529760358583891</v>
      </c>
      <c r="AB99" s="26">
        <f>K99*'Share of Sales'!$C$3</f>
        <v>14.834147907645171</v>
      </c>
      <c r="AC99" s="26">
        <f>L99*'Share of Sales'!$C$3</f>
        <v>4.9447159692150571</v>
      </c>
      <c r="AD99" s="26">
        <f>M99*'Share of Sales'!$C$3</f>
        <v>17.927574700584881</v>
      </c>
      <c r="AE99" s="26">
        <f>N99*'Share of Sales'!$C$3</f>
        <v>2.2377931908959789</v>
      </c>
      <c r="AF99" s="26">
        <f>O99*'Share of Sales'!$C$3</f>
        <v>1.1970285519041914</v>
      </c>
      <c r="AG99" s="35"/>
    </row>
    <row r="100" spans="1:33" x14ac:dyDescent="0.25">
      <c r="A100" s="15">
        <v>31</v>
      </c>
      <c r="B100" s="15">
        <v>2040</v>
      </c>
      <c r="C100" s="24">
        <v>104.83469452826063</v>
      </c>
      <c r="D100" s="25">
        <v>73.527966531326896</v>
      </c>
      <c r="E100" s="25">
        <v>122.92122907533061</v>
      </c>
      <c r="F100" s="25">
        <v>104.93055716453699</v>
      </c>
      <c r="G100" s="25">
        <v>93.165483964712365</v>
      </c>
      <c r="H100" s="25">
        <v>77.725772324647664</v>
      </c>
      <c r="I100" s="25">
        <v>37.058937434371408</v>
      </c>
      <c r="J100" s="25">
        <v>37.058937434371408</v>
      </c>
      <c r="K100" s="25">
        <v>57.686420068943285</v>
      </c>
      <c r="L100" s="25">
        <v>19.228806689647762</v>
      </c>
      <c r="M100" s="25">
        <v>69.716010075800085</v>
      </c>
      <c r="N100" s="25">
        <v>8.7022374888763476</v>
      </c>
      <c r="O100" s="26">
        <v>4.5925300938202467</v>
      </c>
      <c r="P100" s="35"/>
      <c r="Q100" s="29"/>
      <c r="R100" s="15">
        <v>31</v>
      </c>
      <c r="S100" s="15">
        <v>2040</v>
      </c>
      <c r="T100" s="26">
        <f>C100*'Share of Sales'!$C$3</f>
        <v>27.516851014151381</v>
      </c>
      <c r="U100" s="26">
        <f>D100*'Share of Sales'!$C$3</f>
        <v>19.299508712457925</v>
      </c>
      <c r="V100" s="26">
        <f>E100*'Share of Sales'!$C$3</f>
        <v>32.26417706621389</v>
      </c>
      <c r="W100" s="26">
        <f>F100*'Share of Sales'!$C$3</f>
        <v>27.542012892975087</v>
      </c>
      <c r="X100" s="26">
        <f>G100*'Share of Sales'!$C$3</f>
        <v>24.453934391225953</v>
      </c>
      <c r="Y100" s="26">
        <f>H100*'Share of Sales'!$C$3</f>
        <v>20.401342386137497</v>
      </c>
      <c r="Z100" s="26">
        <f>I100*'Share of Sales'!$C$3</f>
        <v>9.7271734773783258</v>
      </c>
      <c r="AA100" s="26">
        <f>J100*'Share of Sales'!$C$3</f>
        <v>9.7271734773783258</v>
      </c>
      <c r="AB100" s="26">
        <f>K100*'Share of Sales'!$C$3</f>
        <v>15.141443714980806</v>
      </c>
      <c r="AC100" s="26">
        <f>L100*'Share of Sales'!$C$3</f>
        <v>5.0471479049936017</v>
      </c>
      <c r="AD100" s="26">
        <f>M100*'Share of Sales'!$C$3</f>
        <v>18.298952185526019</v>
      </c>
      <c r="AE100" s="26">
        <f>N100*'Share of Sales'!$C$3</f>
        <v>2.2841500473549985</v>
      </c>
      <c r="AF100" s="26">
        <f>O100*'Share of Sales'!$C$3</f>
        <v>1.2054403071264914</v>
      </c>
      <c r="AG100" s="35"/>
    </row>
    <row r="101" spans="1:33" x14ac:dyDescent="0.25">
      <c r="A101" s="15">
        <v>32</v>
      </c>
      <c r="B101" s="15">
        <v>2041</v>
      </c>
      <c r="C101" s="24">
        <v>106.62121422472717</v>
      </c>
      <c r="D101" s="25">
        <v>74.959532380290852</v>
      </c>
      <c r="E101" s="25">
        <v>126.34178697009852</v>
      </c>
      <c r="F101" s="25">
        <v>107.48743164036379</v>
      </c>
      <c r="G101" s="25">
        <v>95.12514337531897</v>
      </c>
      <c r="H101" s="25">
        <v>79.276573828063846</v>
      </c>
      <c r="I101" s="25">
        <v>37.826629395432875</v>
      </c>
      <c r="J101" s="25">
        <v>37.826629395432875</v>
      </c>
      <c r="K101" s="25">
        <v>58.881419278722809</v>
      </c>
      <c r="L101" s="25">
        <v>19.62713975957427</v>
      </c>
      <c r="M101" s="25">
        <v>71.160207459690341</v>
      </c>
      <c r="N101" s="25">
        <v>8.8825081125359979</v>
      </c>
      <c r="O101" s="26">
        <v>4.7381632505640319</v>
      </c>
      <c r="P101" s="35"/>
      <c r="Q101" s="29"/>
      <c r="R101" s="15">
        <v>32</v>
      </c>
      <c r="S101" s="15">
        <v>2041</v>
      </c>
      <c r="T101" s="26">
        <f>C101*'Share of Sales'!$C$3</f>
        <v>27.985773984192225</v>
      </c>
      <c r="U101" s="26">
        <f>D101*'Share of Sales'!$C$3</f>
        <v>19.675263937005933</v>
      </c>
      <c r="V101" s="26">
        <f>E101*'Share of Sales'!$C$3</f>
        <v>33.161999894802712</v>
      </c>
      <c r="W101" s="26">
        <f>F101*'Share of Sales'!$C$3</f>
        <v>28.213137412675444</v>
      </c>
      <c r="X101" s="26">
        <f>G101*'Share of Sales'!$C$3</f>
        <v>24.968302809837649</v>
      </c>
      <c r="Y101" s="26">
        <f>H101*'Share of Sales'!$C$3</f>
        <v>20.80839440373575</v>
      </c>
      <c r="Z101" s="26">
        <f>I101*'Share of Sales'!$C$3</f>
        <v>9.9286760945447785</v>
      </c>
      <c r="AA101" s="26">
        <f>J101*'Share of Sales'!$C$3</f>
        <v>9.9286760945447785</v>
      </c>
      <c r="AB101" s="26">
        <f>K101*'Share of Sales'!$C$3</f>
        <v>15.455105288236666</v>
      </c>
      <c r="AC101" s="26">
        <f>L101*'Share of Sales'!$C$3</f>
        <v>5.1517017627455557</v>
      </c>
      <c r="AD101" s="26">
        <f>M101*'Share of Sales'!$C$3</f>
        <v>18.678022916130598</v>
      </c>
      <c r="AE101" s="26">
        <f>N101*'Share of Sales'!$C$3</f>
        <v>2.3314672062000934</v>
      </c>
      <c r="AF101" s="26">
        <f>O101*'Share of Sales'!$C$3</f>
        <v>1.2436658763893369</v>
      </c>
      <c r="AG101" s="35"/>
    </row>
    <row r="102" spans="1:33" x14ac:dyDescent="0.25">
      <c r="A102" s="15">
        <v>33</v>
      </c>
      <c r="B102" s="15">
        <v>2042</v>
      </c>
      <c r="C102" s="24">
        <v>108.5544181309628</v>
      </c>
      <c r="D102" s="25">
        <v>76.496139807804241</v>
      </c>
      <c r="E102" s="25">
        <v>130.10073188492893</v>
      </c>
      <c r="F102" s="25">
        <v>110.28136714596295</v>
      </c>
      <c r="G102" s="25">
        <v>97.251799476644337</v>
      </c>
      <c r="H102" s="25">
        <v>80.946405450853902</v>
      </c>
      <c r="I102" s="25">
        <v>38.610224428408429</v>
      </c>
      <c r="J102" s="25">
        <v>38.610224428408429</v>
      </c>
      <c r="K102" s="25">
        <v>60.101173415392701</v>
      </c>
      <c r="L102" s="25">
        <v>20.033724471797566</v>
      </c>
      <c r="M102" s="25">
        <v>72.634322018722543</v>
      </c>
      <c r="N102" s="25">
        <v>9.0665131203464124</v>
      </c>
      <c r="O102" s="26">
        <v>4.9008818618881964</v>
      </c>
      <c r="P102" s="35"/>
      <c r="Q102" s="29"/>
      <c r="R102" s="15">
        <v>33</v>
      </c>
      <c r="S102" s="15">
        <v>2042</v>
      </c>
      <c r="T102" s="26">
        <f>C102*'Share of Sales'!$C$3</f>
        <v>28.493198402293825</v>
      </c>
      <c r="U102" s="26">
        <f>D102*'Share of Sales'!$C$3</f>
        <v>20.078590315170999</v>
      </c>
      <c r="V102" s="26">
        <f>E102*'Share of Sales'!$C$3</f>
        <v>34.148642033240073</v>
      </c>
      <c r="W102" s="26">
        <f>F102*'Share of Sales'!$C$3</f>
        <v>28.946485350556781</v>
      </c>
      <c r="X102" s="26">
        <f>G102*'Share of Sales'!$C$3</f>
        <v>25.526504265585018</v>
      </c>
      <c r="Y102" s="26">
        <f>H102*'Share of Sales'!$C$3</f>
        <v>21.246689265849803</v>
      </c>
      <c r="Z102" s="26">
        <f>I102*'Share of Sales'!$C$3</f>
        <v>10.134352925815602</v>
      </c>
      <c r="AA102" s="26">
        <f>J102*'Share of Sales'!$C$3</f>
        <v>10.134352925815602</v>
      </c>
      <c r="AB102" s="26">
        <f>K102*'Share of Sales'!$C$3</f>
        <v>15.775264497014563</v>
      </c>
      <c r="AC102" s="26">
        <f>L102*'Share of Sales'!$C$3</f>
        <v>5.2584214990048537</v>
      </c>
      <c r="AD102" s="26">
        <f>M102*'Share of Sales'!$C$3</f>
        <v>19.064946261319015</v>
      </c>
      <c r="AE102" s="26">
        <f>N102*'Share of Sales'!$C$3</f>
        <v>2.3797645605116666</v>
      </c>
      <c r="AF102" s="26">
        <f>O102*'Share of Sales'!$C$3</f>
        <v>1.2863760097586827</v>
      </c>
      <c r="AG102" s="35"/>
    </row>
    <row r="103" spans="1:33" x14ac:dyDescent="0.25">
      <c r="A103" s="15">
        <v>34</v>
      </c>
      <c r="B103" s="15">
        <v>2043</v>
      </c>
      <c r="C103" s="24">
        <v>110.53857540824913</v>
      </c>
      <c r="D103" s="25">
        <v>78.071942617690752</v>
      </c>
      <c r="E103" s="25">
        <v>133.9647583420346</v>
      </c>
      <c r="F103" s="25">
        <v>113.1517743339009</v>
      </c>
      <c r="G103" s="25">
        <v>99.435144271549916</v>
      </c>
      <c r="H103" s="25">
        <v>82.659382184932213</v>
      </c>
      <c r="I103" s="25">
        <v>39.410051972329775</v>
      </c>
      <c r="J103" s="25">
        <v>39.410051972329775</v>
      </c>
      <c r="K103" s="25">
        <v>61.346195287999471</v>
      </c>
      <c r="L103" s="25">
        <v>20.448731762666487</v>
      </c>
      <c r="M103" s="25">
        <v>74.138973500154549</v>
      </c>
      <c r="N103" s="25">
        <v>9.2543298716948392</v>
      </c>
      <c r="O103" s="26">
        <v>5.0684246299869011</v>
      </c>
      <c r="P103" s="35"/>
      <c r="Q103" s="29"/>
      <c r="R103" s="15">
        <v>34</v>
      </c>
      <c r="S103" s="15">
        <v>2043</v>
      </c>
      <c r="T103" s="26">
        <f>C103*'Share of Sales'!$C$3</f>
        <v>29.013996983654827</v>
      </c>
      <c r="U103" s="26">
        <f>D103*'Share of Sales'!$C$3</f>
        <v>20.492204637628333</v>
      </c>
      <c r="V103" s="26">
        <f>E103*'Share of Sales'!$C$3</f>
        <v>35.162865814912401</v>
      </c>
      <c r="W103" s="26">
        <f>F103*'Share of Sales'!$C$3</f>
        <v>29.699905459194056</v>
      </c>
      <c r="X103" s="26">
        <f>G103*'Share of Sales'!$C$3</f>
        <v>26.099585283317598</v>
      </c>
      <c r="Y103" s="26">
        <f>H103*'Share of Sales'!$C$3</f>
        <v>21.696308791088502</v>
      </c>
      <c r="Z103" s="26">
        <f>I103*'Share of Sales'!$C$3</f>
        <v>10.344290441846283</v>
      </c>
      <c r="AA103" s="26">
        <f>J103*'Share of Sales'!$C$3</f>
        <v>10.344290441846283</v>
      </c>
      <c r="AB103" s="26">
        <f>K103*'Share of Sales'!$C$3</f>
        <v>16.102055942652292</v>
      </c>
      <c r="AC103" s="26">
        <f>L103*'Share of Sales'!$C$3</f>
        <v>5.3673519808840968</v>
      </c>
      <c r="AD103" s="26">
        <f>M103*'Share of Sales'!$C$3</f>
        <v>19.459884891407981</v>
      </c>
      <c r="AE103" s="26">
        <f>N103*'Share of Sales'!$C$3</f>
        <v>2.4290624154639064</v>
      </c>
      <c r="AF103" s="26">
        <f>O103*'Share of Sales'!$C$3</f>
        <v>1.3303523804536703</v>
      </c>
      <c r="AG103" s="35"/>
    </row>
    <row r="104" spans="1:33" x14ac:dyDescent="0.25">
      <c r="A104" s="15">
        <v>35</v>
      </c>
      <c r="B104" s="15">
        <v>2044</v>
      </c>
      <c r="C104" s="24">
        <v>112.05674841301159</v>
      </c>
      <c r="D104" s="25">
        <v>79.331024882899484</v>
      </c>
      <c r="E104" s="25">
        <v>136.67566152351074</v>
      </c>
      <c r="F104" s="25">
        <v>115.23225083504045</v>
      </c>
      <c r="G104" s="25">
        <v>101.07969679550422</v>
      </c>
      <c r="H104" s="25">
        <v>84.005497888743051</v>
      </c>
      <c r="I104" s="25">
        <v>40.22644829070105</v>
      </c>
      <c r="J104" s="25">
        <v>40.22644829070105</v>
      </c>
      <c r="K104" s="25">
        <v>62.617008328651423</v>
      </c>
      <c r="L104" s="25">
        <v>20.872336109550471</v>
      </c>
      <c r="M104" s="25">
        <v>75.674794489577451</v>
      </c>
      <c r="N104" s="25">
        <v>9.4460373285017862</v>
      </c>
      <c r="O104" s="26">
        <v>5.1747263437160846</v>
      </c>
      <c r="P104" s="35"/>
      <c r="Q104" s="29"/>
      <c r="R104" s="15">
        <v>35</v>
      </c>
      <c r="S104" s="15">
        <v>2044</v>
      </c>
      <c r="T104" s="26">
        <f>C104*'Share of Sales'!$C$3</f>
        <v>29.412484722601722</v>
      </c>
      <c r="U104" s="26">
        <f>D104*'Share of Sales'!$C$3</f>
        <v>20.822686633709978</v>
      </c>
      <c r="V104" s="26">
        <f>E104*'Share of Sales'!$C$3</f>
        <v>35.874419554770526</v>
      </c>
      <c r="W104" s="26">
        <f>F104*'Share of Sales'!$C$3</f>
        <v>30.245985763790806</v>
      </c>
      <c r="X104" s="26">
        <f>G104*'Share of Sales'!$C$3</f>
        <v>26.531244926055418</v>
      </c>
      <c r="Y104" s="26">
        <f>H104*'Share of Sales'!$C$3</f>
        <v>22.049635191630326</v>
      </c>
      <c r="Z104" s="26">
        <f>I104*'Share of Sales'!$C$3</f>
        <v>10.558576904569444</v>
      </c>
      <c r="AA104" s="26">
        <f>J104*'Share of Sales'!$C$3</f>
        <v>10.558576904569444</v>
      </c>
      <c r="AB104" s="26">
        <f>K104*'Share of Sales'!$C$3</f>
        <v>16.435617014812749</v>
      </c>
      <c r="AC104" s="26">
        <f>L104*'Share of Sales'!$C$3</f>
        <v>5.4785390049375824</v>
      </c>
      <c r="AD104" s="26">
        <f>M104*'Share of Sales'!$C$3</f>
        <v>19.86300484650037</v>
      </c>
      <c r="AE104" s="26">
        <f>N104*'Share of Sales'!$C$3</f>
        <v>2.4793814968614929</v>
      </c>
      <c r="AF104" s="26">
        <f>O104*'Share of Sales'!$C$3</f>
        <v>1.358254292434216</v>
      </c>
      <c r="AG104" s="35"/>
    </row>
    <row r="105" spans="1:33" x14ac:dyDescent="0.25">
      <c r="A105" s="15">
        <v>36</v>
      </c>
      <c r="B105" s="15">
        <v>2045</v>
      </c>
      <c r="C105" s="24">
        <v>113.34825682862196</v>
      </c>
      <c r="D105" s="25">
        <v>80.438281988146485</v>
      </c>
      <c r="E105" s="25">
        <v>138.81537508280138</v>
      </c>
      <c r="F105" s="25">
        <v>116.92363906190084</v>
      </c>
      <c r="G105" s="25">
        <v>102.46107948471577</v>
      </c>
      <c r="H105" s="25">
        <v>85.174648464731177</v>
      </c>
      <c r="I105" s="25">
        <v>41.0597566128707</v>
      </c>
      <c r="J105" s="25">
        <v>41.0597566128707</v>
      </c>
      <c r="K105" s="25">
        <v>63.91414681258</v>
      </c>
      <c r="L105" s="25">
        <v>21.30471560419333</v>
      </c>
      <c r="M105" s="25">
        <v>77.242430676867201</v>
      </c>
      <c r="N105" s="25">
        <v>9.6417160884181889</v>
      </c>
      <c r="O105" s="26">
        <v>5.2503223688083311</v>
      </c>
      <c r="P105" s="35"/>
      <c r="Q105" s="29"/>
      <c r="R105" s="15">
        <v>36</v>
      </c>
      <c r="S105" s="15">
        <v>2045</v>
      </c>
      <c r="T105" s="26">
        <f>C105*'Share of Sales'!$C$3</f>
        <v>29.75147788527358</v>
      </c>
      <c r="U105" s="26">
        <f>D105*'Share of Sales'!$C$3</f>
        <v>21.113317792951147</v>
      </c>
      <c r="V105" s="26">
        <f>E105*'Share of Sales'!$C$3</f>
        <v>36.436048312205287</v>
      </c>
      <c r="W105" s="26">
        <f>F105*'Share of Sales'!$C$3</f>
        <v>30.689938770522378</v>
      </c>
      <c r="X105" s="26">
        <f>G105*'Share of Sales'!$C$3</f>
        <v>26.893828151232984</v>
      </c>
      <c r="Y105" s="26">
        <f>H105*'Share of Sales'!$C$3</f>
        <v>22.356512054841886</v>
      </c>
      <c r="Z105" s="26">
        <f>I105*'Share of Sales'!$C$3</f>
        <v>10.777302404301913</v>
      </c>
      <c r="AA105" s="26">
        <f>J105*'Share of Sales'!$C$3</f>
        <v>10.777302404301913</v>
      </c>
      <c r="AB105" s="26">
        <f>K105*'Share of Sales'!$C$3</f>
        <v>16.776087949245269</v>
      </c>
      <c r="AC105" s="26">
        <f>L105*'Share of Sales'!$C$3</f>
        <v>5.5920293164150889</v>
      </c>
      <c r="AD105" s="26">
        <f>M105*'Share of Sales'!$C$3</f>
        <v>20.274475606291784</v>
      </c>
      <c r="AE105" s="26">
        <f>N105*'Share of Sales'!$C$3</f>
        <v>2.5307429598531366</v>
      </c>
      <c r="AF105" s="26">
        <f>O105*'Share of Sales'!$C$3</f>
        <v>1.3780966220092274</v>
      </c>
      <c r="AG105" s="35"/>
    </row>
    <row r="106" spans="1:33" x14ac:dyDescent="0.25">
      <c r="A106" s="15">
        <v>37</v>
      </c>
      <c r="B106" s="15">
        <v>2046</v>
      </c>
      <c r="C106" s="24">
        <v>115.69029958339165</v>
      </c>
      <c r="D106" s="25">
        <v>82.273364460498868</v>
      </c>
      <c r="E106" s="25">
        <v>143.49122115403054</v>
      </c>
      <c r="F106" s="25">
        <v>120.36593549543419</v>
      </c>
      <c r="G106" s="25">
        <v>105.05040779222897</v>
      </c>
      <c r="H106" s="25">
        <v>87.180028403868647</v>
      </c>
      <c r="I106" s="25">
        <v>41.910327278331984</v>
      </c>
      <c r="J106" s="25">
        <v>41.910327278331984</v>
      </c>
      <c r="K106" s="25">
        <v>65.238156082759772</v>
      </c>
      <c r="L106" s="25">
        <v>21.74605202758659</v>
      </c>
      <c r="M106" s="25">
        <v>78.842541127645546</v>
      </c>
      <c r="N106" s="25">
        <v>9.8414484187102751</v>
      </c>
      <c r="O106" s="26">
        <v>5.4583218785801444</v>
      </c>
      <c r="P106" s="36"/>
      <c r="Q106" s="29"/>
      <c r="R106" s="15">
        <v>37</v>
      </c>
      <c r="S106" s="15">
        <v>2046</v>
      </c>
      <c r="T106" s="26">
        <f>C106*'Share of Sales'!$C$3</f>
        <v>30.366213701901515</v>
      </c>
      <c r="U106" s="26">
        <f>D106*'Share of Sales'!$C$3</f>
        <v>21.594987446472089</v>
      </c>
      <c r="V106" s="26">
        <f>E106*'Share of Sales'!$C$3</f>
        <v>37.663357270237626</v>
      </c>
      <c r="W106" s="26">
        <f>F106*'Share of Sales'!$C$3</f>
        <v>31.593467497670503</v>
      </c>
      <c r="X106" s="26">
        <f>G106*'Share of Sales'!$C$3</f>
        <v>27.573471103265039</v>
      </c>
      <c r="Y106" s="26">
        <f>H106*'Share of Sales'!$C$3</f>
        <v>22.882881128175125</v>
      </c>
      <c r="Z106" s="26">
        <f>I106*'Share of Sales'!$C$3</f>
        <v>11.000558897620511</v>
      </c>
      <c r="AA106" s="26">
        <f>J106*'Share of Sales'!$C$3</f>
        <v>11.000558897620511</v>
      </c>
      <c r="AB106" s="26">
        <f>K106*'Share of Sales'!$C$3</f>
        <v>17.123611886743564</v>
      </c>
      <c r="AC106" s="26">
        <f>L106*'Share of Sales'!$C$3</f>
        <v>5.7078706289145211</v>
      </c>
      <c r="AD106" s="26">
        <f>M106*'Share of Sales'!$C$3</f>
        <v>20.694470161323231</v>
      </c>
      <c r="AE106" s="26">
        <f>N106*'Share of Sales'!$C$3</f>
        <v>2.5831683978256299</v>
      </c>
      <c r="AF106" s="26">
        <f>O106*'Share of Sales'!$C$3</f>
        <v>1.4326920166651884</v>
      </c>
      <c r="AG106" s="36"/>
    </row>
    <row r="107" spans="1:33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29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1:33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29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1:33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29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1:33" x14ac:dyDescent="0.25">
      <c r="A110" s="6" t="s">
        <v>8</v>
      </c>
      <c r="B110" s="7" t="s">
        <v>34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29"/>
      <c r="R110" s="6" t="s">
        <v>8</v>
      </c>
      <c r="S110" s="7" t="s">
        <v>34</v>
      </c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1:33" x14ac:dyDescent="0.25">
      <c r="A111" s="10"/>
      <c r="B111" s="10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8"/>
      <c r="P111" s="8"/>
      <c r="Q111" s="29"/>
      <c r="R111" s="10"/>
      <c r="S111" s="10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8"/>
      <c r="AG111" s="8"/>
    </row>
    <row r="112" spans="1:33" ht="42.6" customHeight="1" x14ac:dyDescent="0.25">
      <c r="A112" s="11"/>
      <c r="B112" s="11"/>
      <c r="C112" s="43" t="s">
        <v>43</v>
      </c>
      <c r="D112" s="43"/>
      <c r="E112" s="43" t="s">
        <v>44</v>
      </c>
      <c r="F112" s="43"/>
      <c r="G112" s="43" t="s">
        <v>45</v>
      </c>
      <c r="H112" s="43"/>
      <c r="I112" s="44" t="s">
        <v>46</v>
      </c>
      <c r="J112" s="45"/>
      <c r="K112" s="46" t="s">
        <v>47</v>
      </c>
      <c r="L112" s="46"/>
      <c r="M112" s="46" t="s">
        <v>48</v>
      </c>
      <c r="N112" s="46"/>
      <c r="O112" s="47" t="s">
        <v>17</v>
      </c>
      <c r="P112" s="11"/>
      <c r="Q112" s="29"/>
      <c r="R112" s="11"/>
      <c r="S112" s="11"/>
      <c r="T112" s="43" t="s">
        <v>43</v>
      </c>
      <c r="U112" s="43"/>
      <c r="V112" s="43" t="s">
        <v>44</v>
      </c>
      <c r="W112" s="43"/>
      <c r="X112" s="43" t="s">
        <v>45</v>
      </c>
      <c r="Y112" s="43"/>
      <c r="Z112" s="44" t="s">
        <v>46</v>
      </c>
      <c r="AA112" s="45"/>
      <c r="AB112" s="46" t="s">
        <v>47</v>
      </c>
      <c r="AC112" s="46"/>
      <c r="AD112" s="46" t="s">
        <v>48</v>
      </c>
      <c r="AE112" s="46"/>
      <c r="AF112" s="47" t="s">
        <v>17</v>
      </c>
      <c r="AG112" s="11"/>
    </row>
    <row r="113" spans="1:33" ht="26.25" x14ac:dyDescent="0.25">
      <c r="A113" s="12" t="s">
        <v>18</v>
      </c>
      <c r="B113" s="12" t="s">
        <v>19</v>
      </c>
      <c r="C113" s="13" t="s">
        <v>20</v>
      </c>
      <c r="D113" s="13" t="s">
        <v>21</v>
      </c>
      <c r="E113" s="13" t="s">
        <v>22</v>
      </c>
      <c r="F113" s="13" t="s">
        <v>23</v>
      </c>
      <c r="G113" s="13" t="s">
        <v>24</v>
      </c>
      <c r="H113" s="13" t="s">
        <v>25</v>
      </c>
      <c r="I113" s="33" t="s">
        <v>26</v>
      </c>
      <c r="J113" s="33" t="s">
        <v>27</v>
      </c>
      <c r="K113" s="33" t="s">
        <v>26</v>
      </c>
      <c r="L113" s="33" t="s">
        <v>27</v>
      </c>
      <c r="M113" s="33" t="s">
        <v>26</v>
      </c>
      <c r="N113" s="33" t="s">
        <v>27</v>
      </c>
      <c r="O113" s="48"/>
      <c r="P113" s="8"/>
      <c r="Q113" s="29"/>
      <c r="R113" s="12" t="s">
        <v>18</v>
      </c>
      <c r="S113" s="12" t="s">
        <v>19</v>
      </c>
      <c r="T113" s="13" t="s">
        <v>20</v>
      </c>
      <c r="U113" s="13" t="s">
        <v>21</v>
      </c>
      <c r="V113" s="13" t="s">
        <v>22</v>
      </c>
      <c r="W113" s="13" t="s">
        <v>23</v>
      </c>
      <c r="X113" s="13" t="s">
        <v>24</v>
      </c>
      <c r="Y113" s="13" t="s">
        <v>25</v>
      </c>
      <c r="Z113" s="33" t="s">
        <v>26</v>
      </c>
      <c r="AA113" s="33" t="s">
        <v>27</v>
      </c>
      <c r="AB113" s="33" t="s">
        <v>26</v>
      </c>
      <c r="AC113" s="33" t="s">
        <v>27</v>
      </c>
      <c r="AD113" s="33" t="s">
        <v>26</v>
      </c>
      <c r="AE113" s="33" t="s">
        <v>27</v>
      </c>
      <c r="AF113" s="48"/>
      <c r="AG113" s="8"/>
    </row>
    <row r="114" spans="1:33" x14ac:dyDescent="0.25">
      <c r="A114" s="14">
        <v>18</v>
      </c>
      <c r="B114" s="15">
        <v>2027</v>
      </c>
      <c r="C114" s="16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8">
        <v>0</v>
      </c>
      <c r="P114" s="40" t="s">
        <v>28</v>
      </c>
      <c r="Q114" s="29"/>
      <c r="R114" s="14">
        <v>18</v>
      </c>
      <c r="S114" s="15">
        <v>2027</v>
      </c>
      <c r="T114" s="16">
        <f>C114*'Share of Sales'!$C$3</f>
        <v>0</v>
      </c>
      <c r="U114" s="16">
        <f>D114*'Share of Sales'!$C$3</f>
        <v>0</v>
      </c>
      <c r="V114" s="16">
        <f>E114*'Share of Sales'!$C$3</f>
        <v>0</v>
      </c>
      <c r="W114" s="16">
        <f>F114*'Share of Sales'!$C$3</f>
        <v>0</v>
      </c>
      <c r="X114" s="16">
        <f>G114*'Share of Sales'!$C$3</f>
        <v>0</v>
      </c>
      <c r="Y114" s="16">
        <f>H114*'Share of Sales'!$C$3</f>
        <v>0</v>
      </c>
      <c r="Z114" s="16">
        <f>I114*'Share of Sales'!$C$3</f>
        <v>0</v>
      </c>
      <c r="AA114" s="16">
        <f>J114*'Share of Sales'!$C$3</f>
        <v>0</v>
      </c>
      <c r="AB114" s="16">
        <f>K114*'Share of Sales'!$C$3</f>
        <v>0</v>
      </c>
      <c r="AC114" s="16">
        <f>L114*'Share of Sales'!$C$3</f>
        <v>0</v>
      </c>
      <c r="AD114" s="16">
        <f>M114*'Share of Sales'!$C$3</f>
        <v>0</v>
      </c>
      <c r="AE114" s="16">
        <f>N114*'Share of Sales'!$C$3</f>
        <v>0</v>
      </c>
      <c r="AF114" s="16">
        <f>O114*'Share of Sales'!$C$3</f>
        <v>0</v>
      </c>
      <c r="AG114" s="40" t="s">
        <v>28</v>
      </c>
    </row>
    <row r="115" spans="1:33" x14ac:dyDescent="0.25">
      <c r="A115" s="15">
        <v>19</v>
      </c>
      <c r="B115" s="15">
        <v>2028</v>
      </c>
      <c r="C115" s="19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18">
        <v>0</v>
      </c>
      <c r="P115" s="41"/>
      <c r="Q115" s="29"/>
      <c r="R115" s="15">
        <v>19</v>
      </c>
      <c r="S115" s="15">
        <v>2028</v>
      </c>
      <c r="T115" s="16">
        <f>C115*'Share of Sales'!$C$3</f>
        <v>0</v>
      </c>
      <c r="U115" s="16">
        <f>D115*'Share of Sales'!$C$3</f>
        <v>0</v>
      </c>
      <c r="V115" s="16">
        <f>E115*'Share of Sales'!$C$3</f>
        <v>0</v>
      </c>
      <c r="W115" s="16">
        <f>F115*'Share of Sales'!$C$3</f>
        <v>0</v>
      </c>
      <c r="X115" s="16">
        <f>G115*'Share of Sales'!$C$3</f>
        <v>0</v>
      </c>
      <c r="Y115" s="16">
        <f>H115*'Share of Sales'!$C$3</f>
        <v>0</v>
      </c>
      <c r="Z115" s="16">
        <f>I115*'Share of Sales'!$C$3</f>
        <v>0</v>
      </c>
      <c r="AA115" s="16">
        <f>J115*'Share of Sales'!$C$3</f>
        <v>0</v>
      </c>
      <c r="AB115" s="16">
        <f>K115*'Share of Sales'!$C$3</f>
        <v>0</v>
      </c>
      <c r="AC115" s="16">
        <f>L115*'Share of Sales'!$C$3</f>
        <v>0</v>
      </c>
      <c r="AD115" s="16">
        <f>M115*'Share of Sales'!$C$3</f>
        <v>0</v>
      </c>
      <c r="AE115" s="16">
        <f>N115*'Share of Sales'!$C$3</f>
        <v>0</v>
      </c>
      <c r="AF115" s="16">
        <f>O115*'Share of Sales'!$C$3</f>
        <v>0</v>
      </c>
      <c r="AG115" s="41"/>
    </row>
    <row r="116" spans="1:33" x14ac:dyDescent="0.25">
      <c r="A116" s="15">
        <v>20</v>
      </c>
      <c r="B116" s="15">
        <v>2029</v>
      </c>
      <c r="C116" s="19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18">
        <v>0</v>
      </c>
      <c r="P116" s="41"/>
      <c r="Q116" s="29"/>
      <c r="R116" s="15">
        <v>20</v>
      </c>
      <c r="S116" s="15">
        <v>2029</v>
      </c>
      <c r="T116" s="16">
        <f>C116*'Share of Sales'!$C$3</f>
        <v>0</v>
      </c>
      <c r="U116" s="16">
        <f>D116*'Share of Sales'!$C$3</f>
        <v>0</v>
      </c>
      <c r="V116" s="16">
        <f>E116*'Share of Sales'!$C$3</f>
        <v>0</v>
      </c>
      <c r="W116" s="16">
        <f>F116*'Share of Sales'!$C$3</f>
        <v>0</v>
      </c>
      <c r="X116" s="16">
        <f>G116*'Share of Sales'!$C$3</f>
        <v>0</v>
      </c>
      <c r="Y116" s="16">
        <f>H116*'Share of Sales'!$C$3</f>
        <v>0</v>
      </c>
      <c r="Z116" s="16">
        <f>I116*'Share of Sales'!$C$3</f>
        <v>0</v>
      </c>
      <c r="AA116" s="16">
        <f>J116*'Share of Sales'!$C$3</f>
        <v>0</v>
      </c>
      <c r="AB116" s="16">
        <f>K116*'Share of Sales'!$C$3</f>
        <v>0</v>
      </c>
      <c r="AC116" s="16">
        <f>L116*'Share of Sales'!$C$3</f>
        <v>0</v>
      </c>
      <c r="AD116" s="16">
        <f>M116*'Share of Sales'!$C$3</f>
        <v>0</v>
      </c>
      <c r="AE116" s="16">
        <f>N116*'Share of Sales'!$C$3</f>
        <v>0</v>
      </c>
      <c r="AF116" s="16">
        <f>O116*'Share of Sales'!$C$3</f>
        <v>0</v>
      </c>
      <c r="AG116" s="41"/>
    </row>
    <row r="117" spans="1:33" x14ac:dyDescent="0.25">
      <c r="A117" s="15">
        <v>21</v>
      </c>
      <c r="B117" s="15">
        <v>2030</v>
      </c>
      <c r="C117" s="19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18">
        <v>0</v>
      </c>
      <c r="P117" s="42"/>
      <c r="Q117" s="29"/>
      <c r="R117" s="15">
        <v>21</v>
      </c>
      <c r="S117" s="15">
        <v>2030</v>
      </c>
      <c r="T117" s="16">
        <f>C117*'Share of Sales'!$C$3</f>
        <v>0</v>
      </c>
      <c r="U117" s="16">
        <f>D117*'Share of Sales'!$C$3</f>
        <v>0</v>
      </c>
      <c r="V117" s="16">
        <f>E117*'Share of Sales'!$C$3</f>
        <v>0</v>
      </c>
      <c r="W117" s="16">
        <f>F117*'Share of Sales'!$C$3</f>
        <v>0</v>
      </c>
      <c r="X117" s="16">
        <f>G117*'Share of Sales'!$C$3</f>
        <v>0</v>
      </c>
      <c r="Y117" s="16">
        <f>H117*'Share of Sales'!$C$3</f>
        <v>0</v>
      </c>
      <c r="Z117" s="16">
        <f>I117*'Share of Sales'!$C$3</f>
        <v>0</v>
      </c>
      <c r="AA117" s="16">
        <f>J117*'Share of Sales'!$C$3</f>
        <v>0</v>
      </c>
      <c r="AB117" s="16">
        <f>K117*'Share of Sales'!$C$3</f>
        <v>0</v>
      </c>
      <c r="AC117" s="16">
        <f>L117*'Share of Sales'!$C$3</f>
        <v>0</v>
      </c>
      <c r="AD117" s="16">
        <f>M117*'Share of Sales'!$C$3</f>
        <v>0</v>
      </c>
      <c r="AE117" s="16">
        <f>N117*'Share of Sales'!$C$3</f>
        <v>0</v>
      </c>
      <c r="AF117" s="16">
        <f>O117*'Share of Sales'!$C$3</f>
        <v>0</v>
      </c>
      <c r="AG117" s="42"/>
    </row>
    <row r="118" spans="1:33" x14ac:dyDescent="0.25">
      <c r="A118" s="15">
        <v>22</v>
      </c>
      <c r="B118" s="15">
        <v>2031</v>
      </c>
      <c r="C118" s="21">
        <v>108.41651397483076</v>
      </c>
      <c r="D118" s="22">
        <v>80.276674701584767</v>
      </c>
      <c r="E118" s="22">
        <v>115.23537094037204</v>
      </c>
      <c r="F118" s="22">
        <v>103.91958456332686</v>
      </c>
      <c r="G118" s="22">
        <v>95.19272274074568</v>
      </c>
      <c r="H118" s="22">
        <v>83.403891666854975</v>
      </c>
      <c r="I118" s="22">
        <v>73.224195168623027</v>
      </c>
      <c r="J118" s="22">
        <v>73.224195168623027</v>
      </c>
      <c r="K118" s="22">
        <v>47.965773701189271</v>
      </c>
      <c r="L118" s="22">
        <v>15.988591233729757</v>
      </c>
      <c r="M118" s="22">
        <v>57.968276739120483</v>
      </c>
      <c r="N118" s="22">
        <v>7.2358373701572418</v>
      </c>
      <c r="O118" s="23">
        <v>3.3679469428694606</v>
      </c>
      <c r="P118" s="37" t="s">
        <v>29</v>
      </c>
      <c r="Q118" s="29"/>
      <c r="R118" s="15">
        <v>22</v>
      </c>
      <c r="S118" s="15">
        <v>2031</v>
      </c>
      <c r="T118" s="23">
        <f>C118*'Share of Sales'!$C$3</f>
        <v>28.457001529344531</v>
      </c>
      <c r="U118" s="23">
        <f>D118*'Share of Sales'!$C$3</f>
        <v>21.070899358413509</v>
      </c>
      <c r="V118" s="23">
        <f>E118*'Share of Sales'!$C$3</f>
        <v>30.246804724288037</v>
      </c>
      <c r="W118" s="23">
        <f>F118*'Share of Sales'!$C$3</f>
        <v>27.276654343765131</v>
      </c>
      <c r="X118" s="23">
        <f>G118*'Share of Sales'!$C$3</f>
        <v>24.986040938788616</v>
      </c>
      <c r="Y118" s="23">
        <f>H118*'Share of Sales'!$C$3</f>
        <v>21.891726506424799</v>
      </c>
      <c r="Z118" s="23">
        <f>I118*'Share of Sales'!$C$3</f>
        <v>19.21977526765226</v>
      </c>
      <c r="AA118" s="23">
        <f>J118*'Share of Sales'!$C$3</f>
        <v>19.21977526765226</v>
      </c>
      <c r="AB118" s="23">
        <f>K118*'Share of Sales'!$C$3</f>
        <v>12.58998325557504</v>
      </c>
      <c r="AC118" s="23">
        <f>L118*'Share of Sales'!$C$3</f>
        <v>4.1966610851916801</v>
      </c>
      <c r="AD118" s="23">
        <f>M118*'Share of Sales'!$C$3</f>
        <v>15.215425024656106</v>
      </c>
      <c r="AE118" s="23">
        <f>N118*'Share of Sales'!$C$3</f>
        <v>1.8992515767151086</v>
      </c>
      <c r="AF118" s="23">
        <f>O118*'Share of Sales'!$C$3</f>
        <v>0.88401358603208202</v>
      </c>
      <c r="AG118" s="37" t="s">
        <v>29</v>
      </c>
    </row>
    <row r="119" spans="1:33" x14ac:dyDescent="0.25">
      <c r="A119" s="15">
        <v>23</v>
      </c>
      <c r="B119" s="15">
        <v>2032</v>
      </c>
      <c r="C119" s="21">
        <v>120.81355666744516</v>
      </c>
      <c r="D119" s="22">
        <v>92.715387177092254</v>
      </c>
      <c r="E119" s="22">
        <v>130.18007978008268</v>
      </c>
      <c r="F119" s="22">
        <v>118.11279133197513</v>
      </c>
      <c r="G119" s="22">
        <v>108.23826859233229</v>
      </c>
      <c r="H119" s="22">
        <v>96.289207043137878</v>
      </c>
      <c r="I119" s="22">
        <v>74.70752458536424</v>
      </c>
      <c r="J119" s="22">
        <v>74.70752458536424</v>
      </c>
      <c r="K119" s="22">
        <v>48.959405505708958</v>
      </c>
      <c r="L119" s="22">
        <v>16.319801835236319</v>
      </c>
      <c r="M119" s="22">
        <v>59.169114732061281</v>
      </c>
      <c r="N119" s="22">
        <v>7.3857308793938508</v>
      </c>
      <c r="O119" s="23">
        <v>3.4331546501092309</v>
      </c>
      <c r="P119" s="38"/>
      <c r="Q119" s="29"/>
      <c r="R119" s="15">
        <v>23</v>
      </c>
      <c r="S119" s="15">
        <v>2032</v>
      </c>
      <c r="T119" s="23">
        <f>C119*'Share of Sales'!$C$3</f>
        <v>31.710958421418894</v>
      </c>
      <c r="U119" s="23">
        <f>D119*'Share of Sales'!$C$3</f>
        <v>24.335793671661474</v>
      </c>
      <c r="V119" s="23">
        <f>E119*'Share of Sales'!$C$3</f>
        <v>34.169469147956789</v>
      </c>
      <c r="W119" s="23">
        <f>F119*'Share of Sales'!$C$3</f>
        <v>31.002065647946086</v>
      </c>
      <c r="X119" s="23">
        <f>G119*'Share of Sales'!$C$3</f>
        <v>28.41021595271609</v>
      </c>
      <c r="Y119" s="23">
        <f>H119*'Share of Sales'!$C$3</f>
        <v>25.273844469137515</v>
      </c>
      <c r="Z119" s="23">
        <f>I119*'Share of Sales'!$C$3</f>
        <v>19.609117314662974</v>
      </c>
      <c r="AA119" s="23">
        <f>J119*'Share of Sales'!$C$3</f>
        <v>19.609117314662974</v>
      </c>
      <c r="AB119" s="23">
        <f>K119*'Share of Sales'!$C$3</f>
        <v>12.850790218870193</v>
      </c>
      <c r="AC119" s="23">
        <f>L119*'Share of Sales'!$C$3</f>
        <v>4.2835967396233974</v>
      </c>
      <c r="AD119" s="23">
        <f>M119*'Share of Sales'!$C$3</f>
        <v>15.53061915282688</v>
      </c>
      <c r="AE119" s="23">
        <f>N119*'Share of Sales'!$C$3</f>
        <v>1.938595396814095</v>
      </c>
      <c r="AF119" s="23">
        <f>O119*'Share of Sales'!$C$3</f>
        <v>0.90112920575287447</v>
      </c>
      <c r="AG119" s="38"/>
    </row>
    <row r="120" spans="1:33" x14ac:dyDescent="0.25">
      <c r="A120" s="15">
        <v>24</v>
      </c>
      <c r="B120" s="15">
        <v>2033</v>
      </c>
      <c r="C120" s="21">
        <v>132.45762463809754</v>
      </c>
      <c r="D120" s="22">
        <v>103.66444707401511</v>
      </c>
      <c r="E120" s="22">
        <v>143.78675922193597</v>
      </c>
      <c r="F120" s="22">
        <v>130.41343751495802</v>
      </c>
      <c r="G120" s="22">
        <v>119.9101709888556</v>
      </c>
      <c r="H120" s="22">
        <v>107.25743559816731</v>
      </c>
      <c r="I120" s="22">
        <v>76.224077272810632</v>
      </c>
      <c r="J120" s="22">
        <v>76.224077272810632</v>
      </c>
      <c r="K120" s="22">
        <v>49.973620823987922</v>
      </c>
      <c r="L120" s="22">
        <v>16.657873607995974</v>
      </c>
      <c r="M120" s="22">
        <v>60.39482860481786</v>
      </c>
      <c r="N120" s="22">
        <v>7.5387294976816843</v>
      </c>
      <c r="O120" s="23">
        <v>3.6808695479745581</v>
      </c>
      <c r="P120" s="38"/>
      <c r="Q120" s="29"/>
      <c r="R120" s="15">
        <v>24</v>
      </c>
      <c r="S120" s="15">
        <v>2033</v>
      </c>
      <c r="T120" s="23">
        <f>C120*'Share of Sales'!$C$3</f>
        <v>34.767275654839366</v>
      </c>
      <c r="U120" s="23">
        <f>D120*'Share of Sales'!$C$3</f>
        <v>27.209686244004768</v>
      </c>
      <c r="V120" s="23">
        <f>E120*'Share of Sales'!$C$3</f>
        <v>37.740929652359377</v>
      </c>
      <c r="W120" s="23">
        <f>F120*'Share of Sales'!$C$3</f>
        <v>34.230720530931279</v>
      </c>
      <c r="X120" s="23">
        <f>G120*'Share of Sales'!$C$3</f>
        <v>31.473839123862628</v>
      </c>
      <c r="Y120" s="23">
        <f>H120*'Share of Sales'!$C$3</f>
        <v>28.152768401677285</v>
      </c>
      <c r="Z120" s="23">
        <f>I120*'Share of Sales'!$C$3</f>
        <v>20.0071797551876</v>
      </c>
      <c r="AA120" s="23">
        <f>J120*'Share of Sales'!$C$3</f>
        <v>20.0071797551876</v>
      </c>
      <c r="AB120" s="23">
        <f>K120*'Share of Sales'!$C$3</f>
        <v>13.116999911519502</v>
      </c>
      <c r="AC120" s="23">
        <f>L120*'Share of Sales'!$C$3</f>
        <v>4.3723333038398335</v>
      </c>
      <c r="AD120" s="23">
        <f>M120*'Share of Sales'!$C$3</f>
        <v>15.852342664059407</v>
      </c>
      <c r="AE120" s="23">
        <f>N120*'Share of Sales'!$C$3</f>
        <v>1.9787542412094723</v>
      </c>
      <c r="AF120" s="23">
        <f>O120*'Share of Sales'!$C$3</f>
        <v>0.96614903501091121</v>
      </c>
      <c r="AG120" s="38"/>
    </row>
    <row r="121" spans="1:33" x14ac:dyDescent="0.25">
      <c r="A121" s="15">
        <v>25</v>
      </c>
      <c r="B121" s="15">
        <v>2034</v>
      </c>
      <c r="C121" s="21">
        <v>133.45444707846207</v>
      </c>
      <c r="D121" s="22">
        <v>103.8100594604296</v>
      </c>
      <c r="E121" s="22">
        <v>147.28652948577178</v>
      </c>
      <c r="F121" s="22">
        <v>132.28274814861533</v>
      </c>
      <c r="G121" s="22">
        <v>121.23094442816998</v>
      </c>
      <c r="H121" s="22">
        <v>107.62614243499189</v>
      </c>
      <c r="I121" s="22">
        <v>77.774127156749671</v>
      </c>
      <c r="J121" s="22">
        <v>77.774127156749671</v>
      </c>
      <c r="K121" s="22">
        <v>51.008846052440568</v>
      </c>
      <c r="L121" s="22">
        <v>17.002948684146855</v>
      </c>
      <c r="M121" s="22">
        <v>61.645933672029031</v>
      </c>
      <c r="N121" s="22">
        <v>7.6948975487013946</v>
      </c>
      <c r="O121" s="23">
        <v>3.9952671302460749</v>
      </c>
      <c r="P121" s="38"/>
      <c r="Q121" s="29"/>
      <c r="R121" s="15">
        <v>25</v>
      </c>
      <c r="S121" s="15">
        <v>2034</v>
      </c>
      <c r="T121" s="23">
        <f>C121*'Share of Sales'!$C$3</f>
        <v>35.028920091373486</v>
      </c>
      <c r="U121" s="23">
        <f>D121*'Share of Sales'!$C$3</f>
        <v>27.247906361503198</v>
      </c>
      <c r="V121" s="23">
        <f>E121*'Share of Sales'!$C$3</f>
        <v>38.659544022984235</v>
      </c>
      <c r="W121" s="23">
        <f>F121*'Share of Sales'!$C$3</f>
        <v>34.72137434012086</v>
      </c>
      <c r="X121" s="23">
        <f>G121*'Share of Sales'!$C$3</f>
        <v>31.820513725401767</v>
      </c>
      <c r="Y121" s="23">
        <f>H121*'Share of Sales'!$C$3</f>
        <v>28.249546010869118</v>
      </c>
      <c r="Z121" s="23">
        <f>I121*'Share of Sales'!$C$3</f>
        <v>20.414034488849797</v>
      </c>
      <c r="AA121" s="23">
        <f>J121*'Share of Sales'!$C$3</f>
        <v>20.414034488849797</v>
      </c>
      <c r="AB121" s="23">
        <f>K121*'Share of Sales'!$C$3</f>
        <v>13.38872425340465</v>
      </c>
      <c r="AC121" s="23">
        <f>L121*'Share of Sales'!$C$3</f>
        <v>4.462908084468217</v>
      </c>
      <c r="AD121" s="23">
        <f>M121*'Share of Sales'!$C$3</f>
        <v>16.180730817355538</v>
      </c>
      <c r="AE121" s="23">
        <f>N121*'Share of Sales'!$C$3</f>
        <v>2.0197449934830085</v>
      </c>
      <c r="AF121" s="23">
        <f>O121*'Share of Sales'!$C$3</f>
        <v>1.0486716337508024</v>
      </c>
      <c r="AG121" s="38"/>
    </row>
    <row r="122" spans="1:33" x14ac:dyDescent="0.25">
      <c r="A122" s="15">
        <v>26</v>
      </c>
      <c r="B122" s="15">
        <v>2035</v>
      </c>
      <c r="C122" s="21">
        <v>99.079324130998259</v>
      </c>
      <c r="D122" s="22">
        <v>68.615856040983658</v>
      </c>
      <c r="E122" s="22">
        <v>115.17181219535539</v>
      </c>
      <c r="F122" s="22">
        <v>98.645212124539455</v>
      </c>
      <c r="G122" s="22">
        <v>87.277868302693662</v>
      </c>
      <c r="H122" s="22">
        <v>72.722588848711581</v>
      </c>
      <c r="I122" s="22">
        <v>33.447953837460311</v>
      </c>
      <c r="J122" s="22">
        <v>33.447953837460311</v>
      </c>
      <c r="K122" s="22">
        <v>52.065516420467937</v>
      </c>
      <c r="L122" s="22">
        <v>17.355172140155979</v>
      </c>
      <c r="M122" s="22">
        <v>62.922955923299838</v>
      </c>
      <c r="N122" s="22">
        <v>7.8543006886265765</v>
      </c>
      <c r="O122" s="23">
        <v>4.297775585014695</v>
      </c>
      <c r="P122" s="38"/>
      <c r="Q122" s="29"/>
      <c r="R122" s="15">
        <v>26</v>
      </c>
      <c r="S122" s="15">
        <v>2035</v>
      </c>
      <c r="T122" s="23">
        <f>C122*'Share of Sales'!$C$3</f>
        <v>26.006190154544129</v>
      </c>
      <c r="U122" s="23">
        <f>D122*'Share of Sales'!$C$3</f>
        <v>18.010185429397396</v>
      </c>
      <c r="V122" s="23">
        <f>E122*'Share of Sales'!$C$3</f>
        <v>30.230121921661105</v>
      </c>
      <c r="W122" s="23">
        <f>F122*'Share of Sales'!$C$3</f>
        <v>25.892245096002835</v>
      </c>
      <c r="X122" s="23">
        <f>G122*'Share of Sales'!$C$3</f>
        <v>22.908561995862318</v>
      </c>
      <c r="Y122" s="23">
        <f>H122*'Share of Sales'!$C$3</f>
        <v>19.088114404472662</v>
      </c>
      <c r="Z122" s="23">
        <f>I122*'Share of Sales'!$C$3</f>
        <v>8.7793680004046557</v>
      </c>
      <c r="AA122" s="23">
        <f>J122*'Share of Sales'!$C$3</f>
        <v>8.7793680004046557</v>
      </c>
      <c r="AB122" s="23">
        <f>K122*'Share of Sales'!$C$3</f>
        <v>13.666077482876211</v>
      </c>
      <c r="AC122" s="23">
        <f>L122*'Share of Sales'!$C$3</f>
        <v>4.5553591609587372</v>
      </c>
      <c r="AD122" s="23">
        <f>M122*'Share of Sales'!$C$3</f>
        <v>16.515921673666014</v>
      </c>
      <c r="AE122" s="23">
        <f>N122*'Share of Sales'!$C$3</f>
        <v>2.0615848869671902</v>
      </c>
      <c r="AF122" s="23">
        <f>O122*'Share of Sales'!$C$3</f>
        <v>1.1280735924043408</v>
      </c>
      <c r="AG122" s="38"/>
    </row>
    <row r="123" spans="1:33" x14ac:dyDescent="0.25">
      <c r="A123" s="15">
        <v>27</v>
      </c>
      <c r="B123" s="15">
        <v>2036</v>
      </c>
      <c r="C123" s="21">
        <v>102.08873671846037</v>
      </c>
      <c r="D123" s="22">
        <v>70.870616694715039</v>
      </c>
      <c r="E123" s="22">
        <v>120.15571530577894</v>
      </c>
      <c r="F123" s="22">
        <v>102.25973977848979</v>
      </c>
      <c r="G123" s="22">
        <v>90.441705119057488</v>
      </c>
      <c r="H123" s="22">
        <v>75.08369641474917</v>
      </c>
      <c r="I123" s="22">
        <v>34.140842707262543</v>
      </c>
      <c r="J123" s="22">
        <v>34.140842707262543</v>
      </c>
      <c r="K123" s="22">
        <v>53.144076173436879</v>
      </c>
      <c r="L123" s="22">
        <v>17.714692057812293</v>
      </c>
      <c r="M123" s="22">
        <v>64.226432244338113</v>
      </c>
      <c r="N123" s="22">
        <v>8.0170059337269333</v>
      </c>
      <c r="O123" s="23">
        <v>4.5669539736620006</v>
      </c>
      <c r="P123" s="39"/>
      <c r="Q123" s="29"/>
      <c r="R123" s="15">
        <v>27</v>
      </c>
      <c r="S123" s="15">
        <v>2036</v>
      </c>
      <c r="T123" s="23">
        <f>C123*'Share of Sales'!$C$3</f>
        <v>26.796096188819675</v>
      </c>
      <c r="U123" s="23">
        <f>D123*'Share of Sales'!$C$3</f>
        <v>18.602011573027465</v>
      </c>
      <c r="V123" s="23">
        <f>E123*'Share of Sales'!$C$3</f>
        <v>31.538289222339614</v>
      </c>
      <c r="W123" s="23">
        <f>F123*'Share of Sales'!$C$3</f>
        <v>26.840980811672512</v>
      </c>
      <c r="X123" s="23">
        <f>G123*'Share of Sales'!$C$3</f>
        <v>23.739001066636753</v>
      </c>
      <c r="Y123" s="23">
        <f>H123*'Share of Sales'!$C$3</f>
        <v>19.707854323736964</v>
      </c>
      <c r="Z123" s="23">
        <f>I123*'Share of Sales'!$C$3</f>
        <v>8.9612364160613822</v>
      </c>
      <c r="AA123" s="23">
        <f>J123*'Share of Sales'!$C$3</f>
        <v>8.9612364160613822</v>
      </c>
      <c r="AB123" s="23">
        <f>K123*'Share of Sales'!$C$3</f>
        <v>13.949176204781732</v>
      </c>
      <c r="AC123" s="23">
        <f>L123*'Share of Sales'!$C$3</f>
        <v>4.6497254015939111</v>
      </c>
      <c r="AD123" s="23">
        <f>M123*'Share of Sales'!$C$3</f>
        <v>16.858056153934047</v>
      </c>
      <c r="AE123" s="23">
        <f>N123*'Share of Sales'!$C$3</f>
        <v>2.1042915119904606</v>
      </c>
      <c r="AF123" s="23">
        <f>O123*'Share of Sales'!$C$3</f>
        <v>1.1987271260457302</v>
      </c>
      <c r="AG123" s="39"/>
    </row>
    <row r="124" spans="1:33" x14ac:dyDescent="0.25">
      <c r="A124" s="15">
        <v>28</v>
      </c>
      <c r="B124" s="15">
        <v>2037</v>
      </c>
      <c r="C124" s="24">
        <v>104.0856870715339</v>
      </c>
      <c r="D124" s="25">
        <v>72.4317732784111</v>
      </c>
      <c r="E124" s="25">
        <v>123.77049941407562</v>
      </c>
      <c r="F124" s="25">
        <v>104.93504551945466</v>
      </c>
      <c r="G124" s="25">
        <v>92.585827114912732</v>
      </c>
      <c r="H124" s="25">
        <v>76.746205292059884</v>
      </c>
      <c r="I124" s="25">
        <v>34.848085070502037</v>
      </c>
      <c r="J124" s="25">
        <v>34.848085070502037</v>
      </c>
      <c r="K124" s="25">
        <v>54.244978759449673</v>
      </c>
      <c r="L124" s="25">
        <v>18.081659586483223</v>
      </c>
      <c r="M124" s="25">
        <v>65.55691064267198</v>
      </c>
      <c r="N124" s="25">
        <v>8.1830816885432593</v>
      </c>
      <c r="O124" s="26">
        <v>4.7349761155534029</v>
      </c>
      <c r="P124" s="34" t="s">
        <v>30</v>
      </c>
      <c r="Q124" s="29"/>
      <c r="R124" s="15">
        <v>28</v>
      </c>
      <c r="S124" s="15">
        <v>2037</v>
      </c>
      <c r="T124" s="26">
        <f>C124*'Share of Sales'!$C$3</f>
        <v>27.320252677236478</v>
      </c>
      <c r="U124" s="26">
        <f>D124*'Share of Sales'!$C$3</f>
        <v>19.011781576332485</v>
      </c>
      <c r="V124" s="26">
        <f>E124*'Share of Sales'!$C$3</f>
        <v>32.487092251755683</v>
      </c>
      <c r="W124" s="26">
        <f>F124*'Share of Sales'!$C$3</f>
        <v>27.54319098954058</v>
      </c>
      <c r="X124" s="26">
        <f>G124*'Share of Sales'!$C$3</f>
        <v>24.301786943789367</v>
      </c>
      <c r="Y124" s="26">
        <f>H124*'Share of Sales'!$C$3</f>
        <v>20.144227122766114</v>
      </c>
      <c r="Z124" s="26">
        <f>I124*'Share of Sales'!$C$3</f>
        <v>9.1468723148230406</v>
      </c>
      <c r="AA124" s="26">
        <f>J124*'Share of Sales'!$C$3</f>
        <v>9.1468723148230406</v>
      </c>
      <c r="AB124" s="26">
        <f>K124*'Share of Sales'!$C$3</f>
        <v>14.238139439488748</v>
      </c>
      <c r="AC124" s="26">
        <f>L124*'Share of Sales'!$C$3</f>
        <v>4.7460464798295821</v>
      </c>
      <c r="AD124" s="26">
        <f>M124*'Share of Sales'!$C$3</f>
        <v>17.207278098341302</v>
      </c>
      <c r="AE124" s="26">
        <f>N124*'Share of Sales'!$C$3</f>
        <v>2.1478828232725444</v>
      </c>
      <c r="AF124" s="26">
        <f>O124*'Share of Sales'!$C$3</f>
        <v>1.2428293220440021</v>
      </c>
      <c r="AG124" s="34" t="s">
        <v>30</v>
      </c>
    </row>
    <row r="125" spans="1:33" x14ac:dyDescent="0.25">
      <c r="A125" s="15">
        <v>29</v>
      </c>
      <c r="B125" s="15">
        <v>2038</v>
      </c>
      <c r="C125" s="24">
        <v>103.91770852556991</v>
      </c>
      <c r="D125" s="25">
        <v>72.505732629798473</v>
      </c>
      <c r="E125" s="25">
        <v>122.48875419486546</v>
      </c>
      <c r="F125" s="25">
        <v>104.24199021535904</v>
      </c>
      <c r="G125" s="25">
        <v>92.299835878899614</v>
      </c>
      <c r="H125" s="25">
        <v>76.738893166238483</v>
      </c>
      <c r="I125" s="25">
        <v>35.569978266020321</v>
      </c>
      <c r="J125" s="25">
        <v>35.569978266020321</v>
      </c>
      <c r="K125" s="25">
        <v>55.368687019982694</v>
      </c>
      <c r="L125" s="25">
        <v>18.456229006660898</v>
      </c>
      <c r="M125" s="25">
        <v>66.914950478043153</v>
      </c>
      <c r="N125" s="25">
        <v>8.35259777464608</v>
      </c>
      <c r="O125" s="26">
        <v>4.6357120000208072</v>
      </c>
      <c r="P125" s="35"/>
      <c r="Q125" s="29"/>
      <c r="R125" s="15">
        <v>29</v>
      </c>
      <c r="S125" s="15">
        <v>2038</v>
      </c>
      <c r="T125" s="26">
        <f>C125*'Share of Sales'!$C$3</f>
        <v>27.276161924230859</v>
      </c>
      <c r="U125" s="26">
        <f>D125*'Share of Sales'!$C$3</f>
        <v>19.031194314285194</v>
      </c>
      <c r="V125" s="26">
        <f>E125*'Share of Sales'!$C$3</f>
        <v>32.150661718010966</v>
      </c>
      <c r="W125" s="26">
        <f>F125*'Share of Sales'!$C$3</f>
        <v>27.361278888463911</v>
      </c>
      <c r="X125" s="26">
        <f>G125*'Share of Sales'!$C$3</f>
        <v>24.226720399568126</v>
      </c>
      <c r="Y125" s="26">
        <f>H125*'Share of Sales'!$C$3</f>
        <v>20.14230784711286</v>
      </c>
      <c r="Z125" s="26">
        <f>I125*'Share of Sales'!$C$3</f>
        <v>9.3363537417360689</v>
      </c>
      <c r="AA125" s="26">
        <f>J125*'Share of Sales'!$C$3</f>
        <v>9.3363537417360689</v>
      </c>
      <c r="AB125" s="26">
        <f>K125*'Share of Sales'!$C$3</f>
        <v>14.533088672923324</v>
      </c>
      <c r="AC125" s="26">
        <f>L125*'Share of Sales'!$C$3</f>
        <v>4.8443628909744412</v>
      </c>
      <c r="AD125" s="26">
        <f>M125*'Share of Sales'!$C$3</f>
        <v>17.563734326781187</v>
      </c>
      <c r="AE125" s="26">
        <f>N125*'Share of Sales'!$C$3</f>
        <v>2.1923771474729734</v>
      </c>
      <c r="AF125" s="26">
        <f>O125*'Share of Sales'!$C$3</f>
        <v>1.2167746281237024</v>
      </c>
      <c r="AG125" s="35"/>
    </row>
    <row r="126" spans="1:33" x14ac:dyDescent="0.25">
      <c r="A126" s="15">
        <v>30</v>
      </c>
      <c r="B126" s="15">
        <v>2039</v>
      </c>
      <c r="C126" s="24">
        <v>103.95007251120506</v>
      </c>
      <c r="D126" s="25">
        <v>72.721454139268005</v>
      </c>
      <c r="E126" s="25">
        <v>121.67702760365698</v>
      </c>
      <c r="F126" s="25">
        <v>103.87641417073024</v>
      </c>
      <c r="G126" s="25">
        <v>92.242761562948587</v>
      </c>
      <c r="H126" s="25">
        <v>76.893021444624708</v>
      </c>
      <c r="I126" s="25">
        <v>36.306825792161973</v>
      </c>
      <c r="J126" s="25">
        <v>36.306825792161973</v>
      </c>
      <c r="K126" s="25">
        <v>56.515673384474233</v>
      </c>
      <c r="L126" s="25">
        <v>18.838557794824744</v>
      </c>
      <c r="M126" s="25">
        <v>68.301122697572993</v>
      </c>
      <c r="N126" s="25">
        <v>8.5256254599900334</v>
      </c>
      <c r="O126" s="26">
        <v>4.5604826844447048</v>
      </c>
      <c r="P126" s="35"/>
      <c r="Q126" s="29"/>
      <c r="R126" s="15">
        <v>30</v>
      </c>
      <c r="S126" s="15">
        <v>2039</v>
      </c>
      <c r="T126" s="26">
        <f>C126*'Share of Sales'!$C$3</f>
        <v>27.284656773907813</v>
      </c>
      <c r="U126" s="26">
        <f>D126*'Share of Sales'!$C$3</f>
        <v>19.087816567665453</v>
      </c>
      <c r="V126" s="26">
        <f>E126*'Share of Sales'!$C$3</f>
        <v>31.937600958164069</v>
      </c>
      <c r="W126" s="26">
        <f>F126*'Share of Sales'!$C$3</f>
        <v>27.265323044841153</v>
      </c>
      <c r="X126" s="26">
        <f>G126*'Share of Sales'!$C$3</f>
        <v>24.211739620010118</v>
      </c>
      <c r="Y126" s="26">
        <f>H126*'Share of Sales'!$C$3</f>
        <v>20.182763202971014</v>
      </c>
      <c r="Z126" s="26">
        <f>I126*'Share of Sales'!$C$3</f>
        <v>9.529760358583891</v>
      </c>
      <c r="AA126" s="26">
        <f>J126*'Share of Sales'!$C$3</f>
        <v>9.529760358583891</v>
      </c>
      <c r="AB126" s="26">
        <f>K126*'Share of Sales'!$C$3</f>
        <v>14.834147907645171</v>
      </c>
      <c r="AC126" s="26">
        <f>L126*'Share of Sales'!$C$3</f>
        <v>4.9447159692150571</v>
      </c>
      <c r="AD126" s="26">
        <f>M126*'Share of Sales'!$C$3</f>
        <v>17.927574700584881</v>
      </c>
      <c r="AE126" s="26">
        <f>N126*'Share of Sales'!$C$3</f>
        <v>2.2377931908959789</v>
      </c>
      <c r="AF126" s="26">
        <f>O126*'Share of Sales'!$C$3</f>
        <v>1.1970285519041914</v>
      </c>
      <c r="AG126" s="35"/>
    </row>
    <row r="127" spans="1:33" x14ac:dyDescent="0.25">
      <c r="A127" s="15">
        <v>31</v>
      </c>
      <c r="B127" s="15">
        <v>2040</v>
      </c>
      <c r="C127" s="24">
        <v>104.83469452826063</v>
      </c>
      <c r="D127" s="25">
        <v>73.527966531326896</v>
      </c>
      <c r="E127" s="25">
        <v>122.92122907533061</v>
      </c>
      <c r="F127" s="25">
        <v>104.93055716453699</v>
      </c>
      <c r="G127" s="25">
        <v>93.165483964712365</v>
      </c>
      <c r="H127" s="25">
        <v>77.725772324647664</v>
      </c>
      <c r="I127" s="25">
        <v>37.058937434371408</v>
      </c>
      <c r="J127" s="25">
        <v>37.058937434371408</v>
      </c>
      <c r="K127" s="25">
        <v>57.686420068943285</v>
      </c>
      <c r="L127" s="25">
        <v>19.228806689647762</v>
      </c>
      <c r="M127" s="25">
        <v>69.716010075800085</v>
      </c>
      <c r="N127" s="25">
        <v>8.7022374888763476</v>
      </c>
      <c r="O127" s="26">
        <v>4.5925300938202467</v>
      </c>
      <c r="P127" s="35"/>
      <c r="Q127" s="29"/>
      <c r="R127" s="15">
        <v>31</v>
      </c>
      <c r="S127" s="15">
        <v>2040</v>
      </c>
      <c r="T127" s="26">
        <f>C127*'Share of Sales'!$C$3</f>
        <v>27.516851014151381</v>
      </c>
      <c r="U127" s="26">
        <f>D127*'Share of Sales'!$C$3</f>
        <v>19.299508712457925</v>
      </c>
      <c r="V127" s="26">
        <f>E127*'Share of Sales'!$C$3</f>
        <v>32.26417706621389</v>
      </c>
      <c r="W127" s="26">
        <f>F127*'Share of Sales'!$C$3</f>
        <v>27.542012892975087</v>
      </c>
      <c r="X127" s="26">
        <f>G127*'Share of Sales'!$C$3</f>
        <v>24.453934391225953</v>
      </c>
      <c r="Y127" s="26">
        <f>H127*'Share of Sales'!$C$3</f>
        <v>20.401342386137497</v>
      </c>
      <c r="Z127" s="26">
        <f>I127*'Share of Sales'!$C$3</f>
        <v>9.7271734773783258</v>
      </c>
      <c r="AA127" s="26">
        <f>J127*'Share of Sales'!$C$3</f>
        <v>9.7271734773783258</v>
      </c>
      <c r="AB127" s="26">
        <f>K127*'Share of Sales'!$C$3</f>
        <v>15.141443714980806</v>
      </c>
      <c r="AC127" s="26">
        <f>L127*'Share of Sales'!$C$3</f>
        <v>5.0471479049936017</v>
      </c>
      <c r="AD127" s="26">
        <f>M127*'Share of Sales'!$C$3</f>
        <v>18.298952185526019</v>
      </c>
      <c r="AE127" s="26">
        <f>N127*'Share of Sales'!$C$3</f>
        <v>2.2841500473549985</v>
      </c>
      <c r="AF127" s="26">
        <f>O127*'Share of Sales'!$C$3</f>
        <v>1.2054403071264914</v>
      </c>
      <c r="AG127" s="35"/>
    </row>
    <row r="128" spans="1:33" x14ac:dyDescent="0.25">
      <c r="A128" s="15">
        <v>32</v>
      </c>
      <c r="B128" s="15">
        <v>2041</v>
      </c>
      <c r="C128" s="24">
        <v>106.62121422472717</v>
      </c>
      <c r="D128" s="25">
        <v>74.959532380290852</v>
      </c>
      <c r="E128" s="25">
        <v>126.34178697009852</v>
      </c>
      <c r="F128" s="25">
        <v>107.48743164036379</v>
      </c>
      <c r="G128" s="25">
        <v>95.12514337531897</v>
      </c>
      <c r="H128" s="25">
        <v>79.276573828063846</v>
      </c>
      <c r="I128" s="25">
        <v>37.826629395432875</v>
      </c>
      <c r="J128" s="25">
        <v>37.826629395432875</v>
      </c>
      <c r="K128" s="25">
        <v>58.881419278722809</v>
      </c>
      <c r="L128" s="25">
        <v>19.62713975957427</v>
      </c>
      <c r="M128" s="25">
        <v>71.160207459690341</v>
      </c>
      <c r="N128" s="25">
        <v>8.8825081125359979</v>
      </c>
      <c r="O128" s="26">
        <v>4.7381632505640319</v>
      </c>
      <c r="P128" s="35"/>
      <c r="Q128" s="29"/>
      <c r="R128" s="15">
        <v>32</v>
      </c>
      <c r="S128" s="15">
        <v>2041</v>
      </c>
      <c r="T128" s="26">
        <f>C128*'Share of Sales'!$C$3</f>
        <v>27.985773984192225</v>
      </c>
      <c r="U128" s="26">
        <f>D128*'Share of Sales'!$C$3</f>
        <v>19.675263937005933</v>
      </c>
      <c r="V128" s="26">
        <f>E128*'Share of Sales'!$C$3</f>
        <v>33.161999894802712</v>
      </c>
      <c r="W128" s="26">
        <f>F128*'Share of Sales'!$C$3</f>
        <v>28.213137412675444</v>
      </c>
      <c r="X128" s="26">
        <f>G128*'Share of Sales'!$C$3</f>
        <v>24.968302809837649</v>
      </c>
      <c r="Y128" s="26">
        <f>H128*'Share of Sales'!$C$3</f>
        <v>20.80839440373575</v>
      </c>
      <c r="Z128" s="26">
        <f>I128*'Share of Sales'!$C$3</f>
        <v>9.9286760945447785</v>
      </c>
      <c r="AA128" s="26">
        <f>J128*'Share of Sales'!$C$3</f>
        <v>9.9286760945447785</v>
      </c>
      <c r="AB128" s="26">
        <f>K128*'Share of Sales'!$C$3</f>
        <v>15.455105288236666</v>
      </c>
      <c r="AC128" s="26">
        <f>L128*'Share of Sales'!$C$3</f>
        <v>5.1517017627455557</v>
      </c>
      <c r="AD128" s="26">
        <f>M128*'Share of Sales'!$C$3</f>
        <v>18.678022916130598</v>
      </c>
      <c r="AE128" s="26">
        <f>N128*'Share of Sales'!$C$3</f>
        <v>2.3314672062000934</v>
      </c>
      <c r="AF128" s="26">
        <f>O128*'Share of Sales'!$C$3</f>
        <v>1.2436658763893369</v>
      </c>
      <c r="AG128" s="35"/>
    </row>
    <row r="129" spans="1:33" x14ac:dyDescent="0.25">
      <c r="A129" s="15">
        <v>33</v>
      </c>
      <c r="B129" s="15">
        <v>2042</v>
      </c>
      <c r="C129" s="24">
        <v>108.5544181309628</v>
      </c>
      <c r="D129" s="25">
        <v>76.496139807804241</v>
      </c>
      <c r="E129" s="25">
        <v>130.10073188492893</v>
      </c>
      <c r="F129" s="25">
        <v>110.28136714596295</v>
      </c>
      <c r="G129" s="25">
        <v>97.251799476644337</v>
      </c>
      <c r="H129" s="25">
        <v>80.946405450853902</v>
      </c>
      <c r="I129" s="25">
        <v>38.610224428408429</v>
      </c>
      <c r="J129" s="25">
        <v>38.610224428408429</v>
      </c>
      <c r="K129" s="25">
        <v>60.101173415392701</v>
      </c>
      <c r="L129" s="25">
        <v>20.033724471797566</v>
      </c>
      <c r="M129" s="25">
        <v>72.634322018722543</v>
      </c>
      <c r="N129" s="25">
        <v>9.0665131203464124</v>
      </c>
      <c r="O129" s="26">
        <v>4.9008818618881964</v>
      </c>
      <c r="P129" s="35"/>
      <c r="Q129" s="29"/>
      <c r="R129" s="15">
        <v>33</v>
      </c>
      <c r="S129" s="15">
        <v>2042</v>
      </c>
      <c r="T129" s="26">
        <f>C129*'Share of Sales'!$C$3</f>
        <v>28.493198402293825</v>
      </c>
      <c r="U129" s="26">
        <f>D129*'Share of Sales'!$C$3</f>
        <v>20.078590315170999</v>
      </c>
      <c r="V129" s="26">
        <f>E129*'Share of Sales'!$C$3</f>
        <v>34.148642033240073</v>
      </c>
      <c r="W129" s="26">
        <f>F129*'Share of Sales'!$C$3</f>
        <v>28.946485350556781</v>
      </c>
      <c r="X129" s="26">
        <f>G129*'Share of Sales'!$C$3</f>
        <v>25.526504265585018</v>
      </c>
      <c r="Y129" s="26">
        <f>H129*'Share of Sales'!$C$3</f>
        <v>21.246689265849803</v>
      </c>
      <c r="Z129" s="26">
        <f>I129*'Share of Sales'!$C$3</f>
        <v>10.134352925815602</v>
      </c>
      <c r="AA129" s="26">
        <f>J129*'Share of Sales'!$C$3</f>
        <v>10.134352925815602</v>
      </c>
      <c r="AB129" s="26">
        <f>K129*'Share of Sales'!$C$3</f>
        <v>15.775264497014563</v>
      </c>
      <c r="AC129" s="26">
        <f>L129*'Share of Sales'!$C$3</f>
        <v>5.2584214990048537</v>
      </c>
      <c r="AD129" s="26">
        <f>M129*'Share of Sales'!$C$3</f>
        <v>19.064946261319015</v>
      </c>
      <c r="AE129" s="26">
        <f>N129*'Share of Sales'!$C$3</f>
        <v>2.3797645605116666</v>
      </c>
      <c r="AF129" s="26">
        <f>O129*'Share of Sales'!$C$3</f>
        <v>1.2863760097586827</v>
      </c>
      <c r="AG129" s="35"/>
    </row>
    <row r="130" spans="1:33" x14ac:dyDescent="0.25">
      <c r="A130" s="15">
        <v>34</v>
      </c>
      <c r="B130" s="15">
        <v>2043</v>
      </c>
      <c r="C130" s="24">
        <v>110.53857540824913</v>
      </c>
      <c r="D130" s="25">
        <v>78.071942617690752</v>
      </c>
      <c r="E130" s="25">
        <v>133.9647583420346</v>
      </c>
      <c r="F130" s="25">
        <v>113.1517743339009</v>
      </c>
      <c r="G130" s="25">
        <v>99.435144271549916</v>
      </c>
      <c r="H130" s="25">
        <v>82.659382184932213</v>
      </c>
      <c r="I130" s="25">
        <v>39.410051972329775</v>
      </c>
      <c r="J130" s="25">
        <v>39.410051972329775</v>
      </c>
      <c r="K130" s="25">
        <v>61.346195287999471</v>
      </c>
      <c r="L130" s="25">
        <v>20.448731762666487</v>
      </c>
      <c r="M130" s="25">
        <v>74.138973500154549</v>
      </c>
      <c r="N130" s="25">
        <v>9.2543298716948392</v>
      </c>
      <c r="O130" s="26">
        <v>5.0684246299869011</v>
      </c>
      <c r="P130" s="35"/>
      <c r="Q130" s="29"/>
      <c r="R130" s="15">
        <v>34</v>
      </c>
      <c r="S130" s="15">
        <v>2043</v>
      </c>
      <c r="T130" s="26">
        <f>C130*'Share of Sales'!$C$3</f>
        <v>29.013996983654827</v>
      </c>
      <c r="U130" s="26">
        <f>D130*'Share of Sales'!$C$3</f>
        <v>20.492204637628333</v>
      </c>
      <c r="V130" s="26">
        <f>E130*'Share of Sales'!$C$3</f>
        <v>35.162865814912401</v>
      </c>
      <c r="W130" s="26">
        <f>F130*'Share of Sales'!$C$3</f>
        <v>29.699905459194056</v>
      </c>
      <c r="X130" s="26">
        <f>G130*'Share of Sales'!$C$3</f>
        <v>26.099585283317598</v>
      </c>
      <c r="Y130" s="26">
        <f>H130*'Share of Sales'!$C$3</f>
        <v>21.696308791088502</v>
      </c>
      <c r="Z130" s="26">
        <f>I130*'Share of Sales'!$C$3</f>
        <v>10.344290441846283</v>
      </c>
      <c r="AA130" s="26">
        <f>J130*'Share of Sales'!$C$3</f>
        <v>10.344290441846283</v>
      </c>
      <c r="AB130" s="26">
        <f>K130*'Share of Sales'!$C$3</f>
        <v>16.102055942652292</v>
      </c>
      <c r="AC130" s="26">
        <f>L130*'Share of Sales'!$C$3</f>
        <v>5.3673519808840968</v>
      </c>
      <c r="AD130" s="26">
        <f>M130*'Share of Sales'!$C$3</f>
        <v>19.459884891407981</v>
      </c>
      <c r="AE130" s="26">
        <f>N130*'Share of Sales'!$C$3</f>
        <v>2.4290624154639064</v>
      </c>
      <c r="AF130" s="26">
        <f>O130*'Share of Sales'!$C$3</f>
        <v>1.3303523804536703</v>
      </c>
      <c r="AG130" s="35"/>
    </row>
    <row r="131" spans="1:33" x14ac:dyDescent="0.25">
      <c r="A131" s="15">
        <v>35</v>
      </c>
      <c r="B131" s="15">
        <v>2044</v>
      </c>
      <c r="C131" s="24">
        <v>112.05674841301159</v>
      </c>
      <c r="D131" s="25">
        <v>79.331024882899484</v>
      </c>
      <c r="E131" s="25">
        <v>136.67566152351074</v>
      </c>
      <c r="F131" s="25">
        <v>115.23225083504045</v>
      </c>
      <c r="G131" s="25">
        <v>101.07969679550422</v>
      </c>
      <c r="H131" s="25">
        <v>84.005497888743051</v>
      </c>
      <c r="I131" s="25">
        <v>40.22644829070105</v>
      </c>
      <c r="J131" s="25">
        <v>40.22644829070105</v>
      </c>
      <c r="K131" s="25">
        <v>62.617008328651423</v>
      </c>
      <c r="L131" s="25">
        <v>20.872336109550471</v>
      </c>
      <c r="M131" s="25">
        <v>75.674794489577451</v>
      </c>
      <c r="N131" s="25">
        <v>9.4460373285017862</v>
      </c>
      <c r="O131" s="26">
        <v>5.1747263437160846</v>
      </c>
      <c r="P131" s="35"/>
      <c r="Q131" s="29"/>
      <c r="R131" s="15">
        <v>35</v>
      </c>
      <c r="S131" s="15">
        <v>2044</v>
      </c>
      <c r="T131" s="26">
        <f>C131*'Share of Sales'!$C$3</f>
        <v>29.412484722601722</v>
      </c>
      <c r="U131" s="26">
        <f>D131*'Share of Sales'!$C$3</f>
        <v>20.822686633709978</v>
      </c>
      <c r="V131" s="26">
        <f>E131*'Share of Sales'!$C$3</f>
        <v>35.874419554770526</v>
      </c>
      <c r="W131" s="26">
        <f>F131*'Share of Sales'!$C$3</f>
        <v>30.245985763790806</v>
      </c>
      <c r="X131" s="26">
        <f>G131*'Share of Sales'!$C$3</f>
        <v>26.531244926055418</v>
      </c>
      <c r="Y131" s="26">
        <f>H131*'Share of Sales'!$C$3</f>
        <v>22.049635191630326</v>
      </c>
      <c r="Z131" s="26">
        <f>I131*'Share of Sales'!$C$3</f>
        <v>10.558576904569444</v>
      </c>
      <c r="AA131" s="26">
        <f>J131*'Share of Sales'!$C$3</f>
        <v>10.558576904569444</v>
      </c>
      <c r="AB131" s="26">
        <f>K131*'Share of Sales'!$C$3</f>
        <v>16.435617014812749</v>
      </c>
      <c r="AC131" s="26">
        <f>L131*'Share of Sales'!$C$3</f>
        <v>5.4785390049375824</v>
      </c>
      <c r="AD131" s="26">
        <f>M131*'Share of Sales'!$C$3</f>
        <v>19.86300484650037</v>
      </c>
      <c r="AE131" s="26">
        <f>N131*'Share of Sales'!$C$3</f>
        <v>2.4793814968614929</v>
      </c>
      <c r="AF131" s="26">
        <f>O131*'Share of Sales'!$C$3</f>
        <v>1.358254292434216</v>
      </c>
      <c r="AG131" s="35"/>
    </row>
    <row r="132" spans="1:33" x14ac:dyDescent="0.25">
      <c r="A132" s="15">
        <v>36</v>
      </c>
      <c r="B132" s="15">
        <v>2045</v>
      </c>
      <c r="C132" s="24">
        <v>113.34825682862196</v>
      </c>
      <c r="D132" s="25">
        <v>80.438281988146485</v>
      </c>
      <c r="E132" s="25">
        <v>138.81537508280138</v>
      </c>
      <c r="F132" s="25">
        <v>116.92363906190084</v>
      </c>
      <c r="G132" s="25">
        <v>102.46107948471577</v>
      </c>
      <c r="H132" s="25">
        <v>85.174648464731177</v>
      </c>
      <c r="I132" s="25">
        <v>41.0597566128707</v>
      </c>
      <c r="J132" s="25">
        <v>41.0597566128707</v>
      </c>
      <c r="K132" s="25">
        <v>63.91414681258</v>
      </c>
      <c r="L132" s="25">
        <v>21.30471560419333</v>
      </c>
      <c r="M132" s="25">
        <v>77.242430676867201</v>
      </c>
      <c r="N132" s="25">
        <v>9.6417160884181889</v>
      </c>
      <c r="O132" s="26">
        <v>5.2503223688083311</v>
      </c>
      <c r="P132" s="35"/>
      <c r="Q132" s="29"/>
      <c r="R132" s="15">
        <v>36</v>
      </c>
      <c r="S132" s="15">
        <v>2045</v>
      </c>
      <c r="T132" s="26">
        <f>C132*'Share of Sales'!$C$3</f>
        <v>29.75147788527358</v>
      </c>
      <c r="U132" s="26">
        <f>D132*'Share of Sales'!$C$3</f>
        <v>21.113317792951147</v>
      </c>
      <c r="V132" s="26">
        <f>E132*'Share of Sales'!$C$3</f>
        <v>36.436048312205287</v>
      </c>
      <c r="W132" s="26">
        <f>F132*'Share of Sales'!$C$3</f>
        <v>30.689938770522378</v>
      </c>
      <c r="X132" s="26">
        <f>G132*'Share of Sales'!$C$3</f>
        <v>26.893828151232984</v>
      </c>
      <c r="Y132" s="26">
        <f>H132*'Share of Sales'!$C$3</f>
        <v>22.356512054841886</v>
      </c>
      <c r="Z132" s="26">
        <f>I132*'Share of Sales'!$C$3</f>
        <v>10.777302404301913</v>
      </c>
      <c r="AA132" s="26">
        <f>J132*'Share of Sales'!$C$3</f>
        <v>10.777302404301913</v>
      </c>
      <c r="AB132" s="26">
        <f>K132*'Share of Sales'!$C$3</f>
        <v>16.776087949245269</v>
      </c>
      <c r="AC132" s="26">
        <f>L132*'Share of Sales'!$C$3</f>
        <v>5.5920293164150889</v>
      </c>
      <c r="AD132" s="26">
        <f>M132*'Share of Sales'!$C$3</f>
        <v>20.274475606291784</v>
      </c>
      <c r="AE132" s="26">
        <f>N132*'Share of Sales'!$C$3</f>
        <v>2.5307429598531366</v>
      </c>
      <c r="AF132" s="26">
        <f>O132*'Share of Sales'!$C$3</f>
        <v>1.3780966220092274</v>
      </c>
      <c r="AG132" s="35"/>
    </row>
    <row r="133" spans="1:33" x14ac:dyDescent="0.25">
      <c r="A133" s="15">
        <v>37</v>
      </c>
      <c r="B133" s="15">
        <v>2046</v>
      </c>
      <c r="C133" s="24">
        <v>115.69029958339165</v>
      </c>
      <c r="D133" s="25">
        <v>82.273364460498868</v>
      </c>
      <c r="E133" s="25">
        <v>143.49122115403054</v>
      </c>
      <c r="F133" s="25">
        <v>120.36593549543419</v>
      </c>
      <c r="G133" s="25">
        <v>105.05040779222897</v>
      </c>
      <c r="H133" s="25">
        <v>87.180028403868647</v>
      </c>
      <c r="I133" s="25">
        <v>41.910327278331984</v>
      </c>
      <c r="J133" s="25">
        <v>41.910327278331984</v>
      </c>
      <c r="K133" s="25">
        <v>65.238156082759772</v>
      </c>
      <c r="L133" s="25">
        <v>21.74605202758659</v>
      </c>
      <c r="M133" s="25">
        <v>78.842541127645546</v>
      </c>
      <c r="N133" s="25">
        <v>9.8414484187102751</v>
      </c>
      <c r="O133" s="26">
        <v>5.4583218785801444</v>
      </c>
      <c r="P133" s="36"/>
      <c r="Q133" s="29"/>
      <c r="R133" s="15">
        <v>37</v>
      </c>
      <c r="S133" s="15">
        <v>2046</v>
      </c>
      <c r="T133" s="26">
        <f>C133*'Share of Sales'!$C$3</f>
        <v>30.366213701901515</v>
      </c>
      <c r="U133" s="26">
        <f>D133*'Share of Sales'!$C$3</f>
        <v>21.594987446472089</v>
      </c>
      <c r="V133" s="26">
        <f>E133*'Share of Sales'!$C$3</f>
        <v>37.663357270237626</v>
      </c>
      <c r="W133" s="26">
        <f>F133*'Share of Sales'!$C$3</f>
        <v>31.593467497670503</v>
      </c>
      <c r="X133" s="26">
        <f>G133*'Share of Sales'!$C$3</f>
        <v>27.573471103265039</v>
      </c>
      <c r="Y133" s="26">
        <f>H133*'Share of Sales'!$C$3</f>
        <v>22.882881128175125</v>
      </c>
      <c r="Z133" s="26">
        <f>I133*'Share of Sales'!$C$3</f>
        <v>11.000558897620511</v>
      </c>
      <c r="AA133" s="26">
        <f>J133*'Share of Sales'!$C$3</f>
        <v>11.000558897620511</v>
      </c>
      <c r="AB133" s="26">
        <f>K133*'Share of Sales'!$C$3</f>
        <v>17.123611886743564</v>
      </c>
      <c r="AC133" s="26">
        <f>L133*'Share of Sales'!$C$3</f>
        <v>5.7078706289145211</v>
      </c>
      <c r="AD133" s="26">
        <f>M133*'Share of Sales'!$C$3</f>
        <v>20.694470161323231</v>
      </c>
      <c r="AE133" s="26">
        <f>N133*'Share of Sales'!$C$3</f>
        <v>2.5831683978256299</v>
      </c>
      <c r="AF133" s="26">
        <f>O133*'Share of Sales'!$C$3</f>
        <v>1.4326920166651884</v>
      </c>
      <c r="AG133" s="36"/>
    </row>
  </sheetData>
  <mergeCells count="122">
    <mergeCell ref="O112:O113"/>
    <mergeCell ref="P114:P117"/>
    <mergeCell ref="P118:P123"/>
    <mergeCell ref="P124:P133"/>
    <mergeCell ref="C112:D112"/>
    <mergeCell ref="E112:F112"/>
    <mergeCell ref="G112:H112"/>
    <mergeCell ref="I112:J112"/>
    <mergeCell ref="K112:L112"/>
    <mergeCell ref="M112:N112"/>
    <mergeCell ref="O85:O86"/>
    <mergeCell ref="P87:P90"/>
    <mergeCell ref="P91:P96"/>
    <mergeCell ref="P97:P106"/>
    <mergeCell ref="C111:H111"/>
    <mergeCell ref="I111:N111"/>
    <mergeCell ref="C85:D85"/>
    <mergeCell ref="E85:F85"/>
    <mergeCell ref="G85:H85"/>
    <mergeCell ref="I85:J85"/>
    <mergeCell ref="K85:L85"/>
    <mergeCell ref="M85:N85"/>
    <mergeCell ref="P60:P63"/>
    <mergeCell ref="P64:P69"/>
    <mergeCell ref="P70:P79"/>
    <mergeCell ref="C84:H84"/>
    <mergeCell ref="I84:N84"/>
    <mergeCell ref="C58:D58"/>
    <mergeCell ref="E58:F58"/>
    <mergeCell ref="G58:H58"/>
    <mergeCell ref="I58:J58"/>
    <mergeCell ref="K58:L58"/>
    <mergeCell ref="M58:N58"/>
    <mergeCell ref="C57:H57"/>
    <mergeCell ref="I57:N57"/>
    <mergeCell ref="C31:D31"/>
    <mergeCell ref="E31:F31"/>
    <mergeCell ref="G31:H31"/>
    <mergeCell ref="I31:J31"/>
    <mergeCell ref="K31:L31"/>
    <mergeCell ref="M31:N31"/>
    <mergeCell ref="O58:O59"/>
    <mergeCell ref="P6:P9"/>
    <mergeCell ref="P10:P15"/>
    <mergeCell ref="P16:P25"/>
    <mergeCell ref="C30:H30"/>
    <mergeCell ref="I30:N30"/>
    <mergeCell ref="O31:O32"/>
    <mergeCell ref="P33:P36"/>
    <mergeCell ref="P37:P42"/>
    <mergeCell ref="P43:P52"/>
    <mergeCell ref="C3:H3"/>
    <mergeCell ref="I3:N3"/>
    <mergeCell ref="C4:D4"/>
    <mergeCell ref="E4:F4"/>
    <mergeCell ref="G4:H4"/>
    <mergeCell ref="I4:J4"/>
    <mergeCell ref="K4:L4"/>
    <mergeCell ref="M4:N4"/>
    <mergeCell ref="O4:O5"/>
    <mergeCell ref="AF4:AF5"/>
    <mergeCell ref="AG6:AG9"/>
    <mergeCell ref="AG10:AG15"/>
    <mergeCell ref="AG16:AG25"/>
    <mergeCell ref="T30:Y30"/>
    <mergeCell ref="Z30:AE30"/>
    <mergeCell ref="T3:Y3"/>
    <mergeCell ref="Z3:AE3"/>
    <mergeCell ref="T4:U4"/>
    <mergeCell ref="V4:W4"/>
    <mergeCell ref="X4:Y4"/>
    <mergeCell ref="Z4:AA4"/>
    <mergeCell ref="AB4:AC4"/>
    <mergeCell ref="AD4:AE4"/>
    <mergeCell ref="AD31:AE31"/>
    <mergeCell ref="AF31:AF32"/>
    <mergeCell ref="AG33:AG36"/>
    <mergeCell ref="AG37:AG42"/>
    <mergeCell ref="AG43:AG52"/>
    <mergeCell ref="T31:U31"/>
    <mergeCell ref="V31:W31"/>
    <mergeCell ref="X31:Y31"/>
    <mergeCell ref="Z31:AA31"/>
    <mergeCell ref="AB31:AC31"/>
    <mergeCell ref="AF58:AF59"/>
    <mergeCell ref="AG60:AG63"/>
    <mergeCell ref="AG64:AG69"/>
    <mergeCell ref="AG70:AG79"/>
    <mergeCell ref="T84:Y84"/>
    <mergeCell ref="Z84:AE84"/>
    <mergeCell ref="T57:Y57"/>
    <mergeCell ref="Z57:AE57"/>
    <mergeCell ref="T58:U58"/>
    <mergeCell ref="V58:W58"/>
    <mergeCell ref="X58:Y58"/>
    <mergeCell ref="Z58:AA58"/>
    <mergeCell ref="AB58:AC58"/>
    <mergeCell ref="AD58:AE58"/>
    <mergeCell ref="AF112:AF113"/>
    <mergeCell ref="AG114:AG117"/>
    <mergeCell ref="AG118:AG123"/>
    <mergeCell ref="AG124:AG133"/>
    <mergeCell ref="A1:P1"/>
    <mergeCell ref="R1:AG1"/>
    <mergeCell ref="T111:Y111"/>
    <mergeCell ref="Z111:AE111"/>
    <mergeCell ref="T112:U112"/>
    <mergeCell ref="V112:W112"/>
    <mergeCell ref="X112:Y112"/>
    <mergeCell ref="Z112:AA112"/>
    <mergeCell ref="AB112:AC112"/>
    <mergeCell ref="AD112:AE112"/>
    <mergeCell ref="AD85:AE85"/>
    <mergeCell ref="AF85:AF86"/>
    <mergeCell ref="AG87:AG90"/>
    <mergeCell ref="AG91:AG96"/>
    <mergeCell ref="AG97:AG106"/>
    <mergeCell ref="T85:U85"/>
    <mergeCell ref="V85:W85"/>
    <mergeCell ref="X85:Y85"/>
    <mergeCell ref="Z85:AA85"/>
    <mergeCell ref="AB85:AC8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3c690f-1428-4b7b-913c-f8e8cae1aa4a">
      <Terms xmlns="http://schemas.microsoft.com/office/infopath/2007/PartnerControls"/>
    </lcf76f155ced4ddcb4097134ff3c332f>
    <DateReceived xmlns="823c690f-1428-4b7b-913c-f8e8cae1aa4a" xsi:nil="true"/>
    <TaxCatchAll xmlns="7c11c9e6-3ed6-44a7-bb50-2b402fc6d8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3E45E73C8184AB9B159E26BBF4366" ma:contentTypeVersion="16" ma:contentTypeDescription="Create a new document." ma:contentTypeScope="" ma:versionID="c9e4e54f0bfd1871153ef68d1edf90c0">
  <xsd:schema xmlns:xsd="http://www.w3.org/2001/XMLSchema" xmlns:xs="http://www.w3.org/2001/XMLSchema" xmlns:p="http://schemas.microsoft.com/office/2006/metadata/properties" xmlns:ns2="7c11c9e6-3ed6-44a7-bb50-2b402fc6d82e" xmlns:ns3="823c690f-1428-4b7b-913c-f8e8cae1aa4a" targetNamespace="http://schemas.microsoft.com/office/2006/metadata/properties" ma:root="true" ma:fieldsID="8c191b50177a666d3b7bf579004494f8" ns2:_="" ns3:_="">
    <xsd:import namespace="7c11c9e6-3ed6-44a7-bb50-2b402fc6d82e"/>
    <xsd:import namespace="823c690f-1428-4b7b-913c-f8e8cae1aa4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DateReceived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1c9e6-3ed6-44a7-bb50-2b402fc6d8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1650545-460b-4bce-b735-f8b284d8afa7}" ma:internalName="TaxCatchAll" ma:showField="CatchAllData" ma:web="7c11c9e6-3ed6-44a7-bb50-2b402fc6d8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c690f-1428-4b7b-913c-f8e8cae1aa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DateReceived" ma:index="17" nillable="true" ma:displayName="Date Received" ma:format="DateTime" ma:internalName="DateReceived">
      <xsd:simpleType>
        <xsd:restriction base="dms:DateTim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roperties xmlns="http://www.imanage.com/work/xmlschema">
  <documentid>FIRMDMS!56826608.1</documentid>
  <senderid>7901</senderid>
  <senderemail>KRUTI.PATEL@SAUL.COM</senderemail>
  <lastmodified>2025-11-05T13:40:33.0000000-05:00</lastmodified>
  <database>FIRMDMS</database>
</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EAAB93-F223-40EB-9B6A-CC35A60589CF}">
  <ds:schemaRefs>
    <ds:schemaRef ds:uri="http://schemas.microsoft.com/office/2006/metadata/properties"/>
    <ds:schemaRef ds:uri="http://schemas.microsoft.com/office/infopath/2007/PartnerControls"/>
    <ds:schemaRef ds:uri="823c690f-1428-4b7b-913c-f8e8cae1aa4a"/>
    <ds:schemaRef ds:uri="7c11c9e6-3ed6-44a7-bb50-2b402fc6d82e"/>
  </ds:schemaRefs>
</ds:datastoreItem>
</file>

<file path=customXml/itemProps2.xml><?xml version="1.0" encoding="utf-8"?>
<ds:datastoreItem xmlns:ds="http://schemas.openxmlformats.org/officeDocument/2006/customXml" ds:itemID="{2CD620D7-6840-440B-9899-D52BC7517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11c9e6-3ed6-44a7-bb50-2b402fc6d82e"/>
    <ds:schemaRef ds:uri="823c690f-1428-4b7b-913c-f8e8cae1a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A2A1DB-67B5-4EFA-AF4B-71F52F1B180D}">
  <ds:schemaRefs>
    <ds:schemaRef ds:uri="http://www.imanage.com/work/xmlschema"/>
  </ds:schemaRefs>
</ds:datastoreItem>
</file>

<file path=customXml/itemProps4.xml><?xml version="1.0" encoding="utf-8"?>
<ds:datastoreItem xmlns:ds="http://schemas.openxmlformats.org/officeDocument/2006/customXml" ds:itemID="{FEA7B415-7DD3-406F-800A-C61571AB2B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Share of Sales</vt:lpstr>
      <vt:lpstr>FEPA Weighted Averages</vt:lpstr>
      <vt:lpstr>FEPA LI Weighted Averages</vt:lpstr>
      <vt:lpstr>Met-Ed non-LI</vt:lpstr>
      <vt:lpstr>Penelec non-LI</vt:lpstr>
      <vt:lpstr>Penn Power non-LI</vt:lpstr>
      <vt:lpstr>West Penn non-LI</vt:lpstr>
      <vt:lpstr>Met-Ed LI</vt:lpstr>
      <vt:lpstr>Penelec LI</vt:lpstr>
      <vt:lpstr>Penn Power LI</vt:lpstr>
      <vt:lpstr>West Penn LI</vt:lpstr>
    </vt:vector>
  </TitlesOfParts>
  <Manager/>
  <Company>FirstEnergy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Polesky, Megan</dc:creator>
  <cp:keywords/>
  <dc:description/>
  <cp:lastModifiedBy>Leonard, Allyson</cp:lastModifiedBy>
  <cp:revision/>
  <dcterms:created xsi:type="dcterms:W3CDTF">2025-07-29T14:29:32Z</dcterms:created>
  <dcterms:modified xsi:type="dcterms:W3CDTF">2025-11-26T17:07:55Z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0x0101009893E45E73C8184AB9B159E26BBF4366</vt:lpwstr>
  </property>
</Properties>
</file>